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520" windowHeight="8010" activeTab="0"/>
  </bookViews>
  <sheets>
    <sheet name="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<sst xmlns="http://schemas.openxmlformats.org/spreadsheetml/2006/main" count="74" uniqueCount="67">
  <si>
    <t>(осіб)</t>
  </si>
  <si>
    <t>Мали статус безробітного у звітному періоді</t>
  </si>
  <si>
    <t>з них, звернулися з початку року</t>
  </si>
  <si>
    <t>Отримували допомогу по безробіттю</t>
  </si>
  <si>
    <t>Всього отримали роботу (включаючи безробітних та інших шукачів роботи)</t>
  </si>
  <si>
    <t>Проходили професійне 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</si>
  <si>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</si>
  <si>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</si>
  <si>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з них отримують допомогу по безробіттю, осіб</t>
  </si>
  <si>
    <t>Середній розмір допомоги по безробіттю, грн</t>
  </si>
  <si>
    <t>А</t>
  </si>
  <si>
    <t>Усього</t>
  </si>
  <si>
    <t>Інформація про надання послуг державної служби зайнятості</t>
  </si>
  <si>
    <t>у % до                        попереднього періоду</t>
  </si>
  <si>
    <t>Мали статус безробітного</t>
  </si>
  <si>
    <t xml:space="preserve">з них звернулися з початку року </t>
  </si>
  <si>
    <t>х</t>
  </si>
  <si>
    <t>отримували допомогу по безробіттю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</si>
  <si>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</si>
  <si>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</si>
  <si>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</si>
  <si>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2017 р.</t>
  </si>
  <si>
    <t xml:space="preserve">Мали статус безробітного  </t>
  </si>
  <si>
    <t xml:space="preserve">Отримували допомогу по безробіттю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</si>
  <si>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</si>
  <si>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Донецький МЦЗ</t>
  </si>
  <si>
    <t>Авдіївський МЦЗ</t>
  </si>
  <si>
    <t>Артемівський МЦЗ</t>
  </si>
  <si>
    <t>Горлівський МЦЗ</t>
  </si>
  <si>
    <t>Торецький МЦЗ</t>
  </si>
  <si>
    <t>Мирноградський МЦЗ</t>
  </si>
  <si>
    <t>Добропільський МЦЗ</t>
  </si>
  <si>
    <t>Дружківський МЦЗ</t>
  </si>
  <si>
    <t>Костянтинівський МЦЗ</t>
  </si>
  <si>
    <t>Краматорський МЦЗ</t>
  </si>
  <si>
    <t>Покровський МЦЗ</t>
  </si>
  <si>
    <t>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</si>
  <si>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</si>
  <si>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</si>
  <si>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</si>
  <si>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</si>
  <si>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</si>
  <si>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</si>
  <si>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</si>
  <si>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Великоновоселківський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</si>
  <si>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</si>
  <si>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</si>
  <si>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</si>
  <si>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</si>
  <si>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2018 р.</t>
  </si>
  <si>
    <t>Станом на 1 січня</t>
  </si>
  <si>
    <t xml:space="preserve"> + 699 грн.</t>
  </si>
  <si>
    <t>січень 2018 р.</t>
  </si>
  <si>
    <t>січень 2019 р.</t>
  </si>
  <si>
    <t>Станом на 1 лютого</t>
  </si>
  <si>
    <t>Усього за                       2015 - 2018 рр.</t>
  </si>
  <si>
    <t>2019 р.</t>
  </si>
  <si>
    <t>2016 р.</t>
  </si>
  <si>
    <t>34 особи</t>
  </si>
  <si>
    <t>1    особа</t>
  </si>
  <si>
    <t>36    осіб</t>
  </si>
  <si>
    <t>22 особи</t>
  </si>
  <si>
    <t>3 особи</t>
  </si>
  <si>
    <t>8    осіб</t>
  </si>
  <si>
    <t>АТО (ООС)</t>
  </si>
  <si>
    <t>учасникам АТО (ООС)</t>
  </si>
  <si>
    <t>Інформація щодо надання послуг державною службою зайнятості учасникам АТО (ООС) у січні 2019 року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</si>
</sst>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26"/>
      <name val="Times New Roman"/>
      <family val="1"/>
    </font>
    <font>
      <sz val="24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0"/>
      <name val="Arial Cyr"/>
      <family val="0"/>
    </font>
    <font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0"/>
      <name val="Times New Roman"/>
      <family val="1"/>
    </font>
    <font>
      <i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b/>
      <i/>
      <sz val="15"/>
      <name val="Times New Roman"/>
      <family val="1"/>
    </font>
    <font>
      <b/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6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6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/>
      <bottom style="thin"/>
    </border>
    <border>
      <left style="double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1" fontId="2" fillId="0" borderId="0" xfId="52" applyNumberFormat="1" applyFont="1" applyFill="1" applyBorder="1" applyAlignment="1" applyProtection="1">
      <alignment/>
      <protection locked="0"/>
    </xf>
    <xf numFmtId="1" fontId="4" fillId="0" borderId="0" xfId="52" applyNumberFormat="1" applyFont="1" applyFill="1" applyProtection="1">
      <alignment/>
      <protection locked="0"/>
    </xf>
    <xf numFmtId="1" fontId="6" fillId="0" borderId="0" xfId="52" applyNumberFormat="1" applyFont="1" applyFill="1" applyProtection="1">
      <alignment/>
      <protection locked="0"/>
    </xf>
    <xf numFmtId="1" fontId="8" fillId="0" borderId="0" xfId="52" applyNumberFormat="1" applyFont="1" applyFill="1" applyAlignment="1" applyProtection="1">
      <alignment horizontal="center"/>
      <protection locked="0"/>
    </xf>
    <xf numFmtId="1" fontId="10" fillId="0" borderId="10" xfId="52" applyNumberFormat="1" applyFont="1" applyFill="1" applyBorder="1" applyAlignment="1" applyProtection="1">
      <alignment horizontal="center"/>
      <protection locked="0"/>
    </xf>
    <xf numFmtId="1" fontId="11" fillId="0" borderId="11" xfId="52" applyNumberFormat="1" applyFont="1" applyFill="1" applyBorder="1" applyAlignment="1" applyProtection="1">
      <alignment horizontal="center" vertical="center" wrapText="1"/>
      <protection/>
    </xf>
    <xf numFmtId="1" fontId="11" fillId="0" borderId="11" xfId="52" applyNumberFormat="1" applyFont="1" applyFill="1" applyBorder="1" applyAlignment="1" applyProtection="1">
      <alignment horizontal="center" vertical="center" wrapText="1"/>
      <protection locked="0"/>
    </xf>
    <xf numFmtId="1" fontId="11" fillId="0" borderId="11" xfId="53" applyNumberFormat="1" applyFont="1" applyFill="1" applyBorder="1" applyAlignment="1" applyProtection="1">
      <alignment horizontal="center" vertical="center" wrapText="1"/>
      <protection/>
    </xf>
    <xf numFmtId="1" fontId="13" fillId="0" borderId="0" xfId="52" applyNumberFormat="1" applyFont="1" applyFill="1" applyProtection="1">
      <alignment/>
      <protection locked="0"/>
    </xf>
    <xf numFmtId="1" fontId="13" fillId="0" borderId="0" xfId="52" applyNumberFormat="1" applyFont="1" applyFill="1" applyBorder="1" applyAlignment="1" applyProtection="1">
      <alignment horizontal="right"/>
      <protection locked="0"/>
    </xf>
    <xf numFmtId="1" fontId="16" fillId="0" borderId="0" xfId="52" applyNumberFormat="1" applyFont="1" applyFill="1" applyBorder="1" applyAlignment="1" applyProtection="1">
      <alignment horizontal="left" wrapText="1" shrinkToFit="1"/>
      <protection locked="0"/>
    </xf>
    <xf numFmtId="1" fontId="16" fillId="0" borderId="0" xfId="52" applyNumberFormat="1" applyFont="1" applyFill="1" applyBorder="1" applyAlignment="1" applyProtection="1">
      <alignment horizontal="right"/>
      <protection locked="0"/>
    </xf>
    <xf numFmtId="0" fontId="15" fillId="0" borderId="0" xfId="54" applyFont="1" applyFill="1" applyAlignment="1">
      <alignment vertical="top"/>
      <protection/>
    </xf>
    <xf numFmtId="1" fontId="18" fillId="0" borderId="11" xfId="52" applyNumberFormat="1" applyFont="1" applyFill="1" applyBorder="1" applyAlignment="1" applyProtection="1">
      <alignment horizontal="center"/>
      <protection/>
    </xf>
    <xf numFmtId="1" fontId="18" fillId="0" borderId="0" xfId="52" applyNumberFormat="1" applyFont="1" applyFill="1" applyProtection="1">
      <alignment/>
      <protection locked="0"/>
    </xf>
    <xf numFmtId="0" fontId="4" fillId="0" borderId="0" xfId="54" applyFont="1" applyFill="1">
      <alignment/>
      <protection/>
    </xf>
    <xf numFmtId="0" fontId="17" fillId="0" borderId="0" xfId="54" applyFont="1" applyFill="1" applyAlignment="1">
      <alignment horizontal="center" vertical="center" wrapText="1"/>
      <protection/>
    </xf>
    <xf numFmtId="0" fontId="18" fillId="0" borderId="0" xfId="54" applyFont="1" applyFill="1" applyAlignment="1">
      <alignment horizontal="right" wrapText="1"/>
      <protection/>
    </xf>
    <xf numFmtId="0" fontId="17" fillId="0" borderId="11" xfId="54" applyFont="1" applyFill="1" applyBorder="1" applyAlignment="1">
      <alignment horizontal="center" vertical="center" wrapText="1"/>
      <protection/>
    </xf>
    <xf numFmtId="0" fontId="17" fillId="0" borderId="12" xfId="54" applyFont="1" applyFill="1" applyBorder="1" applyAlignment="1">
      <alignment horizontal="center" vertical="center" wrapText="1"/>
      <protection/>
    </xf>
    <xf numFmtId="0" fontId="17" fillId="0" borderId="13" xfId="54" applyFont="1" applyFill="1" applyBorder="1" applyAlignment="1">
      <alignment horizontal="center" vertical="center" wrapText="1"/>
      <protection/>
    </xf>
    <xf numFmtId="0" fontId="19" fillId="0" borderId="11" xfId="54" applyFont="1" applyFill="1" applyBorder="1" applyAlignment="1">
      <alignment horizontal="center" vertical="center" wrapText="1"/>
      <protection/>
    </xf>
    <xf numFmtId="0" fontId="10" fillId="0" borderId="11" xfId="55" applyFont="1" applyFill="1" applyBorder="1" applyAlignment="1">
      <alignment horizontal="left" vertical="center" wrapText="1"/>
      <protection/>
    </xf>
    <xf numFmtId="0" fontId="21" fillId="0" borderId="0" xfId="55" applyFont="1" applyFill="1" applyAlignment="1">
      <alignment vertical="center" wrapText="1"/>
      <protection/>
    </xf>
    <xf numFmtId="0" fontId="20" fillId="0" borderId="11" xfId="55" applyFont="1" applyFill="1" applyBorder="1" applyAlignment="1">
      <alignment horizontal="left" vertical="center" wrapText="1" indent="2"/>
      <protection/>
    </xf>
    <xf numFmtId="0" fontId="22" fillId="0" borderId="12" xfId="55" applyFont="1" applyFill="1" applyBorder="1" applyAlignment="1">
      <alignment horizontal="center" vertical="center" wrapText="1"/>
      <protection/>
    </xf>
    <xf numFmtId="0" fontId="13" fillId="0" borderId="11" xfId="55" applyFont="1" applyFill="1" applyBorder="1" applyAlignment="1">
      <alignment horizontal="left" vertical="center" wrapText="1"/>
      <protection/>
    </xf>
    <xf numFmtId="0" fontId="10" fillId="0" borderId="11" xfId="55" applyFont="1" applyFill="1" applyBorder="1" applyAlignment="1">
      <alignment vertical="center" wrapText="1"/>
      <protection/>
    </xf>
    <xf numFmtId="0" fontId="4" fillId="0" borderId="0" xfId="55" applyFont="1" applyFill="1" applyAlignment="1">
      <alignment vertical="center" wrapText="1"/>
      <protection/>
    </xf>
    <xf numFmtId="0" fontId="13" fillId="0" borderId="11" xfId="55" applyFont="1" applyFill="1" applyBorder="1" applyAlignment="1">
      <alignment vertical="center" wrapText="1"/>
      <protection/>
    </xf>
    <xf numFmtId="165" fontId="4" fillId="0" borderId="0" xfId="55" applyNumberFormat="1" applyFont="1" applyFill="1" applyAlignment="1">
      <alignment vertical="center" wrapText="1"/>
      <protection/>
    </xf>
    <xf numFmtId="0" fontId="17" fillId="0" borderId="11" xfId="55" applyFont="1" applyFill="1" applyBorder="1" applyAlignment="1">
      <alignment vertical="center" wrapText="1"/>
      <protection/>
    </xf>
    <xf numFmtId="0" fontId="17" fillId="0" borderId="0" xfId="55" applyFont="1" applyFill="1" applyBorder="1" applyAlignment="1">
      <alignment vertical="center" wrapText="1"/>
      <protection/>
    </xf>
    <xf numFmtId="164" fontId="17" fillId="0" borderId="11" xfId="55" applyNumberFormat="1" applyFont="1" applyFill="1" applyBorder="1" applyAlignment="1">
      <alignment horizontal="center" vertical="center" wrapText="1"/>
      <protection/>
    </xf>
    <xf numFmtId="3" fontId="4" fillId="0" borderId="0" xfId="54" applyNumberFormat="1" applyFont="1" applyFill="1">
      <alignment/>
      <protection/>
    </xf>
    <xf numFmtId="1" fontId="3" fillId="0" borderId="0" xfId="52" applyNumberFormat="1" applyFont="1" applyFill="1" applyAlignment="1" applyProtection="1">
      <alignment wrapText="1"/>
      <protection locked="0"/>
    </xf>
    <xf numFmtId="1" fontId="7" fillId="0" borderId="0" xfId="52" applyNumberFormat="1" applyFont="1" applyFill="1" applyBorder="1" applyAlignment="1" applyProtection="1">
      <alignment/>
      <protection locked="0"/>
    </xf>
    <xf numFmtId="1" fontId="4" fillId="0" borderId="0" xfId="52" applyNumberFormat="1" applyFont="1" applyFill="1" applyBorder="1" applyAlignment="1" applyProtection="1">
      <alignment horizontal="center"/>
      <protection locked="0"/>
    </xf>
    <xf numFmtId="1" fontId="9" fillId="0" borderId="0" xfId="52" applyNumberFormat="1" applyFont="1" applyFill="1" applyBorder="1" applyAlignment="1" applyProtection="1">
      <alignment horizontal="right"/>
      <protection locked="0"/>
    </xf>
    <xf numFmtId="0" fontId="15" fillId="0" borderId="14" xfId="0" applyFont="1" applyFill="1" applyBorder="1" applyAlignment="1">
      <alignment wrapText="1"/>
    </xf>
    <xf numFmtId="0" fontId="15" fillId="0" borderId="15" xfId="0" applyFont="1" applyFill="1" applyBorder="1" applyAlignment="1">
      <alignment wrapText="1"/>
    </xf>
    <xf numFmtId="0" fontId="26" fillId="0" borderId="11" xfId="52" applyNumberFormat="1" applyFont="1" applyFill="1" applyBorder="1" applyAlignment="1" applyProtection="1">
      <alignment horizontal="center" vertical="center" wrapText="1" shrinkToFit="1"/>
      <protection/>
    </xf>
    <xf numFmtId="3" fontId="26" fillId="0" borderId="11" xfId="52" applyNumberFormat="1" applyFont="1" applyFill="1" applyBorder="1" applyAlignment="1" applyProtection="1">
      <alignment horizontal="center" vertical="center"/>
      <protection locked="0"/>
    </xf>
    <xf numFmtId="3" fontId="26" fillId="0" borderId="11" xfId="52" applyNumberFormat="1" applyFont="1" applyFill="1" applyBorder="1" applyAlignment="1" applyProtection="1">
      <alignment horizontal="center" vertical="center"/>
      <protection/>
    </xf>
    <xf numFmtId="1" fontId="13" fillId="0" borderId="12" xfId="55" applyNumberFormat="1" applyFont="1" applyFill="1" applyBorder="1" applyAlignment="1">
      <alignment horizontal="center" vertical="center" wrapText="1"/>
      <protection/>
    </xf>
    <xf numFmtId="1" fontId="10" fillId="0" borderId="12" xfId="55" applyNumberFormat="1" applyFont="1" applyFill="1" applyBorder="1" applyAlignment="1">
      <alignment horizontal="center" vertical="center" wrapText="1"/>
      <protection/>
    </xf>
    <xf numFmtId="0" fontId="17" fillId="0" borderId="16" xfId="54" applyFont="1" applyFill="1" applyBorder="1" applyAlignment="1">
      <alignment horizontal="center" vertical="center" wrapText="1"/>
      <protection/>
    </xf>
    <xf numFmtId="3" fontId="10" fillId="0" borderId="11" xfId="55" applyNumberFormat="1" applyFont="1" applyFill="1" applyBorder="1" applyAlignment="1">
      <alignment horizontal="center" vertical="center" wrapText="1"/>
      <protection/>
    </xf>
    <xf numFmtId="3" fontId="20" fillId="0" borderId="11" xfId="55" applyNumberFormat="1" applyFont="1" applyFill="1" applyBorder="1" applyAlignment="1">
      <alignment horizontal="center" vertical="center" wrapText="1"/>
      <protection/>
    </xf>
    <xf numFmtId="3" fontId="13" fillId="0" borderId="11" xfId="55" applyNumberFormat="1" applyFont="1" applyFill="1" applyBorder="1" applyAlignment="1">
      <alignment horizontal="center" vertical="center" wrapText="1"/>
      <protection/>
    </xf>
    <xf numFmtId="3" fontId="17" fillId="0" borderId="11" xfId="55" applyNumberFormat="1" applyFont="1" applyFill="1" applyBorder="1" applyAlignment="1">
      <alignment horizontal="center" vertical="center" wrapText="1"/>
      <protection/>
    </xf>
    <xf numFmtId="1" fontId="17" fillId="0" borderId="11" xfId="54" applyNumberFormat="1" applyFont="1" applyFill="1" applyBorder="1" applyAlignment="1">
      <alignment horizontal="center" vertical="center"/>
      <protection/>
    </xf>
    <xf numFmtId="3" fontId="10" fillId="0" borderId="12" xfId="55" applyNumberFormat="1" applyFont="1" applyFill="1" applyBorder="1" applyAlignment="1">
      <alignment horizontal="center" vertical="center" wrapText="1"/>
      <protection/>
    </xf>
    <xf numFmtId="3" fontId="10" fillId="0" borderId="17" xfId="55" applyNumberFormat="1" applyFont="1" applyFill="1" applyBorder="1" applyAlignment="1">
      <alignment horizontal="center" vertical="center" wrapText="1"/>
      <protection/>
    </xf>
    <xf numFmtId="165" fontId="20" fillId="0" borderId="11" xfId="55" applyNumberFormat="1" applyFont="1" applyFill="1" applyBorder="1" applyAlignment="1">
      <alignment horizontal="center" vertical="center" wrapText="1"/>
      <protection/>
    </xf>
    <xf numFmtId="3" fontId="20" fillId="0" borderId="17" xfId="55" applyNumberFormat="1" applyFont="1" applyFill="1" applyBorder="1" applyAlignment="1">
      <alignment horizontal="center" vertical="center" wrapText="1"/>
      <protection/>
    </xf>
    <xf numFmtId="3" fontId="13" fillId="0" borderId="17" xfId="55" applyNumberFormat="1" applyFont="1" applyFill="1" applyBorder="1" applyAlignment="1">
      <alignment horizontal="center" vertical="center" wrapText="1"/>
      <protection/>
    </xf>
    <xf numFmtId="3" fontId="17" fillId="0" borderId="17" xfId="55" applyNumberFormat="1" applyFont="1" applyFill="1" applyBorder="1" applyAlignment="1">
      <alignment horizontal="center" vertical="center" wrapText="1"/>
      <protection/>
    </xf>
    <xf numFmtId="0" fontId="19" fillId="0" borderId="11" xfId="55" applyFont="1" applyFill="1" applyBorder="1" applyAlignment="1">
      <alignment horizontal="center" vertical="center" wrapText="1"/>
      <protection/>
    </xf>
    <xf numFmtId="165" fontId="24" fillId="0" borderId="11" xfId="54" applyNumberFormat="1" applyFont="1" applyFill="1" applyBorder="1" applyAlignment="1">
      <alignment horizontal="center" vertical="center"/>
      <protection/>
    </xf>
    <xf numFmtId="0" fontId="24" fillId="0" borderId="11" xfId="54" applyFont="1" applyFill="1" applyBorder="1" applyAlignment="1">
      <alignment horizontal="center" vertical="center"/>
      <protection/>
    </xf>
    <xf numFmtId="3" fontId="17" fillId="0" borderId="11" xfId="54" applyNumberFormat="1" applyFont="1" applyFill="1" applyBorder="1" applyAlignment="1">
      <alignment horizontal="center" vertical="center"/>
      <protection/>
    </xf>
    <xf numFmtId="49" fontId="25" fillId="0" borderId="11" xfId="54" applyNumberFormat="1" applyFont="1" applyFill="1" applyBorder="1" applyAlignment="1">
      <alignment horizontal="center" vertical="center"/>
      <protection/>
    </xf>
    <xf numFmtId="165" fontId="60" fillId="0" borderId="11" xfId="55" applyNumberFormat="1" applyFont="1" applyFill="1" applyBorder="1" applyAlignment="1">
      <alignment horizontal="center" vertical="center" wrapText="1"/>
      <protection/>
    </xf>
    <xf numFmtId="3" fontId="15" fillId="0" borderId="11" xfId="52" applyNumberFormat="1" applyFont="1" applyFill="1" applyBorder="1" applyAlignment="1" applyProtection="1">
      <alignment horizontal="center" vertical="center"/>
      <protection locked="0"/>
    </xf>
    <xf numFmtId="3" fontId="15" fillId="0" borderId="11" xfId="52" applyNumberFormat="1" applyFont="1" applyFill="1" applyBorder="1" applyAlignment="1" applyProtection="1">
      <alignment horizontal="center" vertical="center"/>
      <protection/>
    </xf>
    <xf numFmtId="164" fontId="17" fillId="0" borderId="12" xfId="55" applyNumberFormat="1" applyFont="1" applyFill="1" applyBorder="1" applyAlignment="1">
      <alignment horizontal="center" vertical="center" wrapText="1"/>
      <protection/>
    </xf>
    <xf numFmtId="1" fontId="17" fillId="0" borderId="12" xfId="54" applyNumberFormat="1" applyFont="1" applyFill="1" applyBorder="1" applyAlignment="1">
      <alignment horizontal="center" vertical="center"/>
      <protection/>
    </xf>
    <xf numFmtId="3" fontId="17" fillId="0" borderId="12" xfId="54" applyNumberFormat="1" applyFont="1" applyFill="1" applyBorder="1" applyAlignment="1">
      <alignment horizontal="center" vertical="center" wrapText="1"/>
      <protection/>
    </xf>
    <xf numFmtId="3" fontId="17" fillId="0" borderId="13" xfId="55" applyNumberFormat="1" applyFont="1" applyFill="1" applyBorder="1" applyAlignment="1">
      <alignment horizontal="center" vertical="center" wrapText="1"/>
      <protection/>
    </xf>
    <xf numFmtId="0" fontId="17" fillId="0" borderId="18" xfId="54" applyFont="1" applyFill="1" applyBorder="1" applyAlignment="1">
      <alignment horizontal="left" vertical="center"/>
      <protection/>
    </xf>
    <xf numFmtId="0" fontId="17" fillId="0" borderId="19" xfId="54" applyFont="1" applyFill="1" applyBorder="1" applyAlignment="1">
      <alignment horizontal="left" vertical="center"/>
      <protection/>
    </xf>
    <xf numFmtId="0" fontId="17" fillId="0" borderId="18" xfId="54" applyFont="1" applyFill="1" applyBorder="1" applyAlignment="1">
      <alignment horizontal="left" vertical="center" wrapText="1"/>
      <protection/>
    </xf>
    <xf numFmtId="0" fontId="17" fillId="0" borderId="19" xfId="54" applyFont="1" applyFill="1" applyBorder="1" applyAlignment="1">
      <alignment horizontal="left" vertical="center" wrapText="1"/>
      <protection/>
    </xf>
    <xf numFmtId="0" fontId="5" fillId="0" borderId="0" xfId="54" applyFont="1" applyFill="1" applyAlignment="1">
      <alignment horizontal="right" vertical="center"/>
      <protection/>
    </xf>
    <xf numFmtId="0" fontId="14" fillId="0" borderId="0" xfId="54" applyFont="1" applyFill="1" applyAlignment="1">
      <alignment horizontal="center" vertical="center" wrapText="1"/>
      <protection/>
    </xf>
    <xf numFmtId="164" fontId="23" fillId="0" borderId="19" xfId="55" applyNumberFormat="1" applyFont="1" applyFill="1" applyBorder="1" applyAlignment="1">
      <alignment horizontal="center" vertical="center" wrapText="1"/>
      <protection/>
    </xf>
    <xf numFmtId="164" fontId="23" fillId="0" borderId="20" xfId="55" applyNumberFormat="1" applyFont="1" applyFill="1" applyBorder="1" applyAlignment="1">
      <alignment horizontal="center" vertical="center" wrapText="1"/>
      <protection/>
    </xf>
    <xf numFmtId="164" fontId="23" fillId="0" borderId="17" xfId="55" applyNumberFormat="1" applyFont="1" applyFill="1" applyBorder="1" applyAlignment="1">
      <alignment horizontal="center" vertical="center" wrapText="1"/>
      <protection/>
    </xf>
    <xf numFmtId="0" fontId="17" fillId="0" borderId="18" xfId="55" applyFont="1" applyFill="1" applyBorder="1" applyAlignment="1">
      <alignment horizontal="center" vertical="center" wrapText="1"/>
      <protection/>
    </xf>
    <xf numFmtId="0" fontId="17" fillId="0" borderId="16" xfId="55" applyFont="1" applyFill="1" applyBorder="1" applyAlignment="1">
      <alignment horizontal="center" vertical="center" wrapText="1"/>
      <protection/>
    </xf>
    <xf numFmtId="1" fontId="5" fillId="0" borderId="0" xfId="52" applyNumberFormat="1" applyFont="1" applyFill="1" applyAlignment="1" applyProtection="1">
      <alignment horizontal="center" vertical="center" wrapText="1"/>
      <protection locked="0"/>
    </xf>
    <xf numFmtId="164" fontId="23" fillId="0" borderId="16" xfId="55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9" xfId="52"/>
    <cellStyle name="Обычный_06" xfId="53"/>
    <cellStyle name="Обычный_4 категории вмесмте СОЦ_УРАЗЛИВІ__ТАБО_4 категорії Квота!!!_2014 рік" xfId="54"/>
    <cellStyle name="Обычный_Перевірка_Молодь_до 18 років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4">
      <selection activeCell="A5" sqref="A5"/>
    </sheetView>
  </sheetViews>
  <sheetFormatPr defaultColWidth="9.28125" defaultRowHeight="15"/>
  <cols>
    <col min="1" max="1" width="50.28125" style="16" customWidth="1"/>
    <col min="2" max="2" width="20.8515625" style="16" customWidth="1"/>
    <col min="3" max="5" width="10.7109375" style="16" customWidth="1"/>
    <col min="6" max="7" width="13.8515625" style="16" customWidth="1"/>
    <col min="8" max="8" width="15.7109375" style="16" customWidth="1"/>
    <col min="9" max="10" width="9.28125" style="16" customWidth="1"/>
    <col min="11" max="11" width="11.57421875" style="16" bestFit="1" customWidth="1"/>
    <col min="12" max="16384" width="9.28125" style="16" customWidth="1"/>
  </cols>
  <sheetData>
    <row r="1" spans="2:8" ht="29.25" customHeight="1">
      <c r="B1" s="13"/>
      <c r="C1" s="13"/>
      <c r="G1" s="75" t="s">
        <v>64</v>
      </c>
      <c r="H1" s="75"/>
    </row>
    <row r="2" spans="1:8" ht="25.5" customHeight="1">
      <c r="A2" s="76" t="s">
        <v>12</v>
      </c>
      <c r="B2" s="76"/>
      <c r="C2" s="76"/>
      <c r="D2" s="76"/>
      <c r="E2" s="76"/>
      <c r="F2" s="76"/>
      <c r="G2" s="76"/>
      <c r="H2" s="76"/>
    </row>
    <row r="3" spans="1:8" ht="25.5" customHeight="1">
      <c r="A3" s="76" t="s">
        <v>65</v>
      </c>
      <c r="B3" s="76"/>
      <c r="C3" s="76"/>
      <c r="D3" s="76"/>
      <c r="E3" s="76"/>
      <c r="F3" s="76"/>
      <c r="G3" s="76"/>
      <c r="H3" s="76"/>
    </row>
    <row r="4" spans="1:4" ht="9.75" customHeight="1">
      <c r="A4" s="17"/>
      <c r="B4" s="17"/>
      <c r="C4" s="17"/>
      <c r="D4" s="18"/>
    </row>
    <row r="5" spans="1:8" ht="60.75">
      <c r="A5" s="19"/>
      <c r="B5" s="20" t="s">
        <v>55</v>
      </c>
      <c r="C5" s="47" t="s">
        <v>57</v>
      </c>
      <c r="D5" s="47" t="s">
        <v>21</v>
      </c>
      <c r="E5" s="19" t="s">
        <v>49</v>
      </c>
      <c r="F5" s="21" t="s">
        <v>52</v>
      </c>
      <c r="G5" s="19" t="s">
        <v>53</v>
      </c>
      <c r="H5" s="22" t="s">
        <v>13</v>
      </c>
    </row>
    <row r="6" spans="1:8" s="24" customFormat="1" ht="22.5">
      <c r="A6" s="23" t="s">
        <v>14</v>
      </c>
      <c r="B6" s="53">
        <f>1059+G6</f>
        <v>1264</v>
      </c>
      <c r="C6" s="48">
        <v>500</v>
      </c>
      <c r="D6" s="48">
        <v>676</v>
      </c>
      <c r="E6" s="48">
        <v>529</v>
      </c>
      <c r="F6" s="54">
        <v>218</v>
      </c>
      <c r="G6" s="48">
        <f>2!B6</f>
        <v>205</v>
      </c>
      <c r="H6" s="55">
        <f aca="true" t="shared" si="0" ref="H6:H13">ROUND(G6/F6*100,1)</f>
        <v>94</v>
      </c>
    </row>
    <row r="7" spans="1:8" s="24" customFormat="1" ht="23.25">
      <c r="A7" s="25" t="s">
        <v>15</v>
      </c>
      <c r="B7" s="26" t="s">
        <v>16</v>
      </c>
      <c r="C7" s="49">
        <v>482</v>
      </c>
      <c r="D7" s="49">
        <v>353</v>
      </c>
      <c r="E7" s="49">
        <v>350</v>
      </c>
      <c r="F7" s="56">
        <v>39</v>
      </c>
      <c r="G7" s="49">
        <f>2!C6</f>
        <v>34</v>
      </c>
      <c r="H7" s="55">
        <f t="shared" si="0"/>
        <v>87.2</v>
      </c>
    </row>
    <row r="8" spans="1:8" s="24" customFormat="1" ht="20.25">
      <c r="A8" s="27" t="s">
        <v>17</v>
      </c>
      <c r="B8" s="45">
        <f>1003+G8</f>
        <v>1185</v>
      </c>
      <c r="C8" s="50">
        <v>459</v>
      </c>
      <c r="D8" s="50">
        <v>623</v>
      </c>
      <c r="E8" s="50">
        <v>486</v>
      </c>
      <c r="F8" s="57">
        <v>191</v>
      </c>
      <c r="G8" s="50">
        <f>2!D6</f>
        <v>182</v>
      </c>
      <c r="H8" s="55">
        <f t="shared" si="0"/>
        <v>95.3</v>
      </c>
    </row>
    <row r="9" spans="1:8" s="29" customFormat="1" ht="68.25" customHeight="1">
      <c r="A9" s="28" t="s">
        <v>18</v>
      </c>
      <c r="B9" s="46">
        <f>445+G9</f>
        <v>456</v>
      </c>
      <c r="C9" s="48">
        <v>97</v>
      </c>
      <c r="D9" s="48">
        <v>181</v>
      </c>
      <c r="E9" s="48">
        <v>156</v>
      </c>
      <c r="F9" s="58">
        <v>11</v>
      </c>
      <c r="G9" s="51">
        <f>2!E6</f>
        <v>11</v>
      </c>
      <c r="H9" s="55">
        <f t="shared" si="0"/>
        <v>100</v>
      </c>
    </row>
    <row r="10" spans="1:11" s="29" customFormat="1" ht="49.5" customHeight="1">
      <c r="A10" s="30" t="s">
        <v>19</v>
      </c>
      <c r="B10" s="46">
        <f>97+G10</f>
        <v>97</v>
      </c>
      <c r="C10" s="50" t="s">
        <v>58</v>
      </c>
      <c r="D10" s="50" t="s">
        <v>60</v>
      </c>
      <c r="E10" s="50" t="s">
        <v>61</v>
      </c>
      <c r="F10" s="57">
        <v>0</v>
      </c>
      <c r="G10" s="50">
        <v>0</v>
      </c>
      <c r="H10" s="64" t="e">
        <f t="shared" si="0"/>
        <v>#DIV/0!</v>
      </c>
      <c r="K10" s="31"/>
    </row>
    <row r="11" spans="1:8" s="29" customFormat="1" ht="69.75" customHeight="1">
      <c r="A11" s="32" t="s">
        <v>20</v>
      </c>
      <c r="B11" s="46">
        <f>12+G11</f>
        <v>12</v>
      </c>
      <c r="C11" s="48" t="s">
        <v>59</v>
      </c>
      <c r="D11" s="48" t="s">
        <v>62</v>
      </c>
      <c r="E11" s="48" t="s">
        <v>63</v>
      </c>
      <c r="F11" s="58">
        <v>1</v>
      </c>
      <c r="G11" s="51">
        <v>0</v>
      </c>
      <c r="H11" s="55">
        <f t="shared" si="0"/>
        <v>0</v>
      </c>
    </row>
    <row r="12" spans="1:8" s="29" customFormat="1" ht="33" customHeight="1">
      <c r="A12" s="32" t="s">
        <v>5</v>
      </c>
      <c r="B12" s="46">
        <f>202+G12</f>
        <v>213</v>
      </c>
      <c r="C12" s="51">
        <v>56</v>
      </c>
      <c r="D12" s="51">
        <v>96</v>
      </c>
      <c r="E12" s="51">
        <v>65</v>
      </c>
      <c r="F12" s="58">
        <v>14</v>
      </c>
      <c r="G12" s="51">
        <f>2!F6</f>
        <v>11</v>
      </c>
      <c r="H12" s="55">
        <f t="shared" si="0"/>
        <v>78.6</v>
      </c>
    </row>
    <row r="13" spans="1:8" s="29" customFormat="1" ht="63" customHeight="1">
      <c r="A13" s="32" t="s">
        <v>6</v>
      </c>
      <c r="B13" s="46">
        <f>429+G13</f>
        <v>447</v>
      </c>
      <c r="C13" s="51">
        <v>118</v>
      </c>
      <c r="D13" s="51">
        <v>202</v>
      </c>
      <c r="E13" s="51">
        <v>108</v>
      </c>
      <c r="F13" s="58">
        <v>10</v>
      </c>
      <c r="G13" s="51">
        <f>2!G6</f>
        <v>18</v>
      </c>
      <c r="H13" s="55">
        <f t="shared" si="0"/>
        <v>180</v>
      </c>
    </row>
    <row r="14" spans="1:8" s="29" customFormat="1" ht="27" customHeight="1">
      <c r="A14" s="33"/>
      <c r="C14" s="79" t="s">
        <v>50</v>
      </c>
      <c r="D14" s="77"/>
      <c r="E14" s="78"/>
      <c r="F14" s="79" t="s">
        <v>54</v>
      </c>
      <c r="G14" s="77"/>
      <c r="H14" s="83"/>
    </row>
    <row r="15" spans="1:8" s="29" customFormat="1" ht="47.25">
      <c r="A15" s="80"/>
      <c r="B15" s="81"/>
      <c r="C15" s="21" t="s">
        <v>57</v>
      </c>
      <c r="D15" s="34" t="s">
        <v>21</v>
      </c>
      <c r="E15" s="67" t="s">
        <v>49</v>
      </c>
      <c r="F15" s="34" t="s">
        <v>49</v>
      </c>
      <c r="G15" s="34" t="s">
        <v>56</v>
      </c>
      <c r="H15" s="59" t="s">
        <v>13</v>
      </c>
    </row>
    <row r="16" spans="1:8" ht="20.25">
      <c r="A16" s="71" t="s">
        <v>22</v>
      </c>
      <c r="B16" s="72"/>
      <c r="C16" s="70">
        <v>309</v>
      </c>
      <c r="D16" s="52">
        <v>179</v>
      </c>
      <c r="E16" s="68">
        <v>171</v>
      </c>
      <c r="F16" s="52">
        <v>192</v>
      </c>
      <c r="G16" s="52">
        <f>2!H6</f>
        <v>174</v>
      </c>
      <c r="H16" s="60">
        <f>ROUND(G16/F16*100,1)</f>
        <v>90.6</v>
      </c>
    </row>
    <row r="17" spans="1:8" ht="20.25">
      <c r="A17" s="71" t="s">
        <v>23</v>
      </c>
      <c r="B17" s="72"/>
      <c r="C17" s="70">
        <v>271</v>
      </c>
      <c r="D17" s="52">
        <v>159</v>
      </c>
      <c r="E17" s="68">
        <v>145</v>
      </c>
      <c r="F17" s="52">
        <v>157</v>
      </c>
      <c r="G17" s="52">
        <f>2!I6</f>
        <v>153</v>
      </c>
      <c r="H17" s="61">
        <f>ROUND(G17/F17*100,1)</f>
        <v>97.5</v>
      </c>
    </row>
    <row r="18" spans="1:10" ht="20.25">
      <c r="A18" s="73" t="s">
        <v>24</v>
      </c>
      <c r="B18" s="74"/>
      <c r="C18" s="70">
        <v>3540</v>
      </c>
      <c r="D18" s="62">
        <v>4549</v>
      </c>
      <c r="E18" s="69">
        <v>5248</v>
      </c>
      <c r="F18" s="62">
        <v>4565</v>
      </c>
      <c r="G18" s="62">
        <f>2!J6</f>
        <v>5507</v>
      </c>
      <c r="H18" s="63" t="s">
        <v>51</v>
      </c>
      <c r="J18" s="35"/>
    </row>
  </sheetData>
  <sheetProtection/>
  <mergeCells count="9">
    <mergeCell ref="A16:B16"/>
    <mergeCell ref="A17:B17"/>
    <mergeCell ref="A18:B18"/>
    <mergeCell ref="G1:H1"/>
    <mergeCell ref="A2:H2"/>
    <mergeCell ref="A3:H3"/>
    <mergeCell ref="C14:E14"/>
    <mergeCell ref="F14:H14"/>
    <mergeCell ref="A15:B15"/>
  </mergeCells>
  <printOptions horizontalCentered="1" verticalCentered="1"/>
  <pageMargins left="0" right="0" top="0" bottom="0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="70" zoomScaleNormal="70" zoomScalePageLayoutView="0" workbookViewId="0" topLeftCell="A1">
      <selection activeCell="A2" sqref="A2:J2"/>
    </sheetView>
  </sheetViews>
  <sheetFormatPr defaultColWidth="9.140625" defaultRowHeight="15"/>
  <cols>
    <col min="1" max="1" width="50.00390625" style="11" customWidth="1"/>
    <col min="2" max="4" width="25.7109375" style="12" customWidth="1"/>
    <col min="5" max="5" width="32.7109375" style="12" customWidth="1"/>
    <col min="6" max="6" width="25.7109375" style="12" customWidth="1"/>
    <col min="7" max="7" width="32.7109375" style="12" customWidth="1"/>
    <col min="8" max="10" width="25.7109375" style="12" customWidth="1"/>
    <col min="11" max="218" width="9.140625" style="12" customWidth="1"/>
    <col min="219" max="219" width="15.28125" style="12" customWidth="1"/>
    <col min="220" max="220" width="8.7109375" style="12" customWidth="1"/>
    <col min="221" max="221" width="8.28125" style="12" customWidth="1"/>
    <col min="222" max="222" width="6.140625" style="12" customWidth="1"/>
    <col min="223" max="223" width="8.28125" style="12" customWidth="1"/>
    <col min="224" max="224" width="8.57421875" style="12" customWidth="1"/>
    <col min="225" max="225" width="6.421875" style="12" customWidth="1"/>
    <col min="226" max="226" width="8.28125" style="12" customWidth="1"/>
    <col min="227" max="227" width="8.57421875" style="12" customWidth="1"/>
    <col min="228" max="228" width="6.00390625" style="12" customWidth="1"/>
    <col min="229" max="229" width="7.140625" style="12" customWidth="1"/>
    <col min="230" max="230" width="7.00390625" style="12" customWidth="1"/>
    <col min="231" max="231" width="6.28125" style="12" customWidth="1"/>
    <col min="232" max="232" width="7.57421875" style="12" customWidth="1"/>
    <col min="233" max="233" width="7.00390625" style="12" customWidth="1"/>
    <col min="234" max="234" width="6.421875" style="12" customWidth="1"/>
    <col min="235" max="235" width="7.140625" style="12" customWidth="1"/>
    <col min="236" max="236" width="7.28125" style="12" customWidth="1"/>
    <col min="237" max="237" width="6.7109375" style="12" customWidth="1"/>
    <col min="238" max="238" width="8.7109375" style="12" customWidth="1"/>
    <col min="239" max="239" width="8.57421875" style="12" customWidth="1"/>
    <col min="240" max="240" width="6.57421875" style="12" customWidth="1"/>
    <col min="241" max="241" width="9.00390625" style="12" customWidth="1"/>
    <col min="242" max="242" width="8.28125" style="12" customWidth="1"/>
    <col min="243" max="243" width="6.00390625" style="12" customWidth="1"/>
    <col min="244" max="244" width="8.28125" style="12" customWidth="1"/>
    <col min="245" max="245" width="8.8515625" style="12" customWidth="1"/>
    <col min="246" max="246" width="6.421875" style="12" customWidth="1"/>
    <col min="247" max="247" width="8.421875" style="12" customWidth="1"/>
    <col min="248" max="248" width="8.28125" style="12" customWidth="1"/>
    <col min="249" max="249" width="6.28125" style="12" customWidth="1"/>
    <col min="250" max="250" width="8.421875" style="12" customWidth="1"/>
    <col min="251" max="251" width="8.28125" style="12" customWidth="1"/>
    <col min="252" max="252" width="6.140625" style="12" customWidth="1"/>
    <col min="253" max="253" width="8.57421875" style="12" customWidth="1"/>
    <col min="254" max="254" width="8.421875" style="12" customWidth="1"/>
    <col min="255" max="255" width="6.28125" style="12" customWidth="1"/>
    <col min="256" max="16384" width="9.140625" style="12" customWidth="1"/>
  </cols>
  <sheetData>
    <row r="1" spans="1:10" s="2" customFormat="1" ht="15.75" customHeight="1">
      <c r="A1" s="1"/>
      <c r="B1" s="36"/>
      <c r="C1" s="36"/>
      <c r="D1" s="36"/>
      <c r="E1" s="36"/>
      <c r="F1" s="36"/>
      <c r="G1" s="36"/>
      <c r="H1" s="36"/>
      <c r="I1" s="36"/>
      <c r="J1" s="36"/>
    </row>
    <row r="2" spans="1:10" s="3" customFormat="1" ht="63" customHeight="1">
      <c r="A2" s="82" t="s">
        <v>66</v>
      </c>
      <c r="B2" s="82"/>
      <c r="C2" s="82"/>
      <c r="D2" s="82"/>
      <c r="E2" s="82"/>
      <c r="F2" s="82"/>
      <c r="G2" s="82"/>
      <c r="H2" s="82"/>
      <c r="I2" s="82"/>
      <c r="J2" s="82"/>
    </row>
    <row r="3" spans="2:10" s="2" customFormat="1" ht="15" customHeight="1">
      <c r="B3" s="37"/>
      <c r="C3" s="37"/>
      <c r="D3" s="37"/>
      <c r="E3" s="4"/>
      <c r="G3" s="38"/>
      <c r="H3" s="37"/>
      <c r="J3" s="39" t="s">
        <v>0</v>
      </c>
    </row>
    <row r="4" spans="1:10" s="9" customFormat="1" ht="123" customHeight="1">
      <c r="A4" s="5"/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7" t="s">
        <v>7</v>
      </c>
      <c r="I4" s="8" t="s">
        <v>8</v>
      </c>
      <c r="J4" s="8" t="s">
        <v>9</v>
      </c>
    </row>
    <row r="5" spans="1:10" s="15" customFormat="1" ht="18" customHeight="1">
      <c r="A5" s="14" t="s">
        <v>10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</row>
    <row r="6" spans="1:10" s="10" customFormat="1" ht="35.25" customHeight="1">
      <c r="A6" s="42" t="s">
        <v>11</v>
      </c>
      <c r="B6" s="43">
        <f aca="true" t="shared" si="0" ref="B6:I6">SUM(B7:B30)</f>
        <v>205</v>
      </c>
      <c r="C6" s="44">
        <f t="shared" si="0"/>
        <v>34</v>
      </c>
      <c r="D6" s="43">
        <f t="shared" si="0"/>
        <v>182</v>
      </c>
      <c r="E6" s="43">
        <f t="shared" si="0"/>
        <v>11</v>
      </c>
      <c r="F6" s="44">
        <f t="shared" si="0"/>
        <v>11</v>
      </c>
      <c r="G6" s="44">
        <f t="shared" si="0"/>
        <v>18</v>
      </c>
      <c r="H6" s="44">
        <f t="shared" si="0"/>
        <v>174</v>
      </c>
      <c r="I6" s="43">
        <f t="shared" si="0"/>
        <v>153</v>
      </c>
      <c r="J6" s="43">
        <v>5507</v>
      </c>
    </row>
    <row r="7" spans="1:10" ht="29.25" customHeight="1">
      <c r="A7" s="40" t="s">
        <v>25</v>
      </c>
      <c r="B7" s="65">
        <v>0</v>
      </c>
      <c r="C7" s="66">
        <v>0</v>
      </c>
      <c r="D7" s="65">
        <v>0</v>
      </c>
      <c r="E7" s="65">
        <v>0</v>
      </c>
      <c r="F7" s="66">
        <v>0</v>
      </c>
      <c r="G7" s="66">
        <v>0</v>
      </c>
      <c r="H7" s="66">
        <v>0</v>
      </c>
      <c r="I7" s="65">
        <v>0</v>
      </c>
      <c r="J7" s="65">
        <v>0</v>
      </c>
    </row>
    <row r="8" spans="1:10" ht="29.25" customHeight="1">
      <c r="A8" s="40" t="s">
        <v>26</v>
      </c>
      <c r="B8" s="65">
        <v>1</v>
      </c>
      <c r="C8" s="66">
        <v>0</v>
      </c>
      <c r="D8" s="65">
        <v>1</v>
      </c>
      <c r="E8" s="65">
        <v>0</v>
      </c>
      <c r="F8" s="66">
        <v>0</v>
      </c>
      <c r="G8" s="66">
        <v>0</v>
      </c>
      <c r="H8" s="66">
        <v>1</v>
      </c>
      <c r="I8" s="65">
        <v>1</v>
      </c>
      <c r="J8" s="65">
        <v>610</v>
      </c>
    </row>
    <row r="9" spans="1:10" ht="29.25" customHeight="1">
      <c r="A9" s="40" t="s">
        <v>27</v>
      </c>
      <c r="B9" s="65">
        <v>3</v>
      </c>
      <c r="C9" s="66">
        <v>2</v>
      </c>
      <c r="D9" s="65">
        <v>1</v>
      </c>
      <c r="E9" s="65">
        <v>0</v>
      </c>
      <c r="F9" s="66">
        <v>1</v>
      </c>
      <c r="G9" s="66">
        <v>0</v>
      </c>
      <c r="H9" s="66">
        <v>2</v>
      </c>
      <c r="I9" s="65">
        <v>1</v>
      </c>
      <c r="J9" s="65">
        <v>7684</v>
      </c>
    </row>
    <row r="10" spans="1:10" ht="29.25" customHeight="1">
      <c r="A10" s="40" t="s">
        <v>28</v>
      </c>
      <c r="B10" s="65">
        <v>1</v>
      </c>
      <c r="C10" s="66">
        <v>0</v>
      </c>
      <c r="D10" s="65">
        <v>1</v>
      </c>
      <c r="E10" s="65">
        <v>0</v>
      </c>
      <c r="F10" s="66">
        <v>0</v>
      </c>
      <c r="G10" s="66">
        <v>0</v>
      </c>
      <c r="H10" s="66">
        <v>0</v>
      </c>
      <c r="I10" s="65">
        <v>0</v>
      </c>
      <c r="J10" s="65">
        <v>0</v>
      </c>
    </row>
    <row r="11" spans="1:10" ht="29.25" customHeight="1">
      <c r="A11" s="40" t="s">
        <v>29</v>
      </c>
      <c r="B11" s="65">
        <v>12</v>
      </c>
      <c r="C11" s="66">
        <v>3</v>
      </c>
      <c r="D11" s="65">
        <v>9</v>
      </c>
      <c r="E11" s="65">
        <v>0</v>
      </c>
      <c r="F11" s="66">
        <v>0</v>
      </c>
      <c r="G11" s="66">
        <v>0</v>
      </c>
      <c r="H11" s="66">
        <v>10</v>
      </c>
      <c r="I11" s="65">
        <v>8</v>
      </c>
      <c r="J11" s="65">
        <v>4984</v>
      </c>
    </row>
    <row r="12" spans="1:10" ht="29.25" customHeight="1">
      <c r="A12" s="40" t="s">
        <v>30</v>
      </c>
      <c r="B12" s="65">
        <v>5</v>
      </c>
      <c r="C12" s="66">
        <v>0</v>
      </c>
      <c r="D12" s="65">
        <v>5</v>
      </c>
      <c r="E12" s="65">
        <v>0</v>
      </c>
      <c r="F12" s="66">
        <v>0</v>
      </c>
      <c r="G12" s="66">
        <v>0</v>
      </c>
      <c r="H12" s="66">
        <v>5</v>
      </c>
      <c r="I12" s="65">
        <v>5</v>
      </c>
      <c r="J12" s="65">
        <v>2841</v>
      </c>
    </row>
    <row r="13" spans="1:10" ht="29.25" customHeight="1">
      <c r="A13" s="40" t="s">
        <v>31</v>
      </c>
      <c r="B13" s="65">
        <v>12</v>
      </c>
      <c r="C13" s="66">
        <v>3</v>
      </c>
      <c r="D13" s="65">
        <v>8</v>
      </c>
      <c r="E13" s="65">
        <v>1</v>
      </c>
      <c r="F13" s="66">
        <v>0</v>
      </c>
      <c r="G13" s="66">
        <v>0</v>
      </c>
      <c r="H13" s="66">
        <v>10</v>
      </c>
      <c r="I13" s="65">
        <v>7</v>
      </c>
      <c r="J13" s="65">
        <v>5521</v>
      </c>
    </row>
    <row r="14" spans="1:10" ht="29.25" customHeight="1">
      <c r="A14" s="40" t="s">
        <v>32</v>
      </c>
      <c r="B14" s="65">
        <v>11</v>
      </c>
      <c r="C14" s="66">
        <v>4</v>
      </c>
      <c r="D14" s="65">
        <v>10</v>
      </c>
      <c r="E14" s="65">
        <v>1</v>
      </c>
      <c r="F14" s="66">
        <v>0</v>
      </c>
      <c r="G14" s="66">
        <v>0</v>
      </c>
      <c r="H14" s="66">
        <v>10</v>
      </c>
      <c r="I14" s="65">
        <v>8</v>
      </c>
      <c r="J14" s="65">
        <v>6611</v>
      </c>
    </row>
    <row r="15" spans="1:10" ht="29.25" customHeight="1">
      <c r="A15" s="40" t="s">
        <v>33</v>
      </c>
      <c r="B15" s="65">
        <v>20</v>
      </c>
      <c r="C15" s="66">
        <v>4</v>
      </c>
      <c r="D15" s="65">
        <v>17</v>
      </c>
      <c r="E15" s="65">
        <v>1</v>
      </c>
      <c r="F15" s="66">
        <v>1</v>
      </c>
      <c r="G15" s="66">
        <v>1</v>
      </c>
      <c r="H15" s="66">
        <v>17</v>
      </c>
      <c r="I15" s="65">
        <v>15</v>
      </c>
      <c r="J15" s="65">
        <v>5160</v>
      </c>
    </row>
    <row r="16" spans="1:10" ht="29.25" customHeight="1">
      <c r="A16" s="40" t="s">
        <v>34</v>
      </c>
      <c r="B16" s="65">
        <v>0</v>
      </c>
      <c r="C16" s="66">
        <v>0</v>
      </c>
      <c r="D16" s="65">
        <v>0</v>
      </c>
      <c r="E16" s="65">
        <v>0</v>
      </c>
      <c r="F16" s="66">
        <v>0</v>
      </c>
      <c r="G16" s="66">
        <v>0</v>
      </c>
      <c r="H16" s="66">
        <v>0</v>
      </c>
      <c r="I16" s="65">
        <v>0</v>
      </c>
      <c r="J16" s="65">
        <v>0</v>
      </c>
    </row>
    <row r="17" spans="1:10" ht="29.25" customHeight="1">
      <c r="A17" s="40" t="s">
        <v>35</v>
      </c>
      <c r="B17" s="65">
        <v>10</v>
      </c>
      <c r="C17" s="66">
        <v>1</v>
      </c>
      <c r="D17" s="65">
        <v>10</v>
      </c>
      <c r="E17" s="65">
        <v>1</v>
      </c>
      <c r="F17" s="66">
        <v>0</v>
      </c>
      <c r="G17" s="66">
        <v>0</v>
      </c>
      <c r="H17" s="66">
        <v>9</v>
      </c>
      <c r="I17" s="65">
        <v>8</v>
      </c>
      <c r="J17" s="65">
        <v>6629</v>
      </c>
    </row>
    <row r="18" spans="1:10" ht="29.25" customHeight="1">
      <c r="A18" s="41" t="s">
        <v>36</v>
      </c>
      <c r="B18" s="65">
        <v>8</v>
      </c>
      <c r="C18" s="66">
        <v>2</v>
      </c>
      <c r="D18" s="65">
        <v>7</v>
      </c>
      <c r="E18" s="65">
        <v>1</v>
      </c>
      <c r="F18" s="66">
        <v>1</v>
      </c>
      <c r="G18" s="66">
        <v>1</v>
      </c>
      <c r="H18" s="66">
        <v>7</v>
      </c>
      <c r="I18" s="65">
        <v>7</v>
      </c>
      <c r="J18" s="65">
        <v>4556</v>
      </c>
    </row>
    <row r="19" spans="1:10" ht="29.25" customHeight="1">
      <c r="A19" s="40" t="s">
        <v>37</v>
      </c>
      <c r="B19" s="65">
        <v>3</v>
      </c>
      <c r="C19" s="66">
        <v>0</v>
      </c>
      <c r="D19" s="65">
        <v>3</v>
      </c>
      <c r="E19" s="65">
        <v>0</v>
      </c>
      <c r="F19" s="66">
        <v>0</v>
      </c>
      <c r="G19" s="66">
        <v>0</v>
      </c>
      <c r="H19" s="66">
        <v>0</v>
      </c>
      <c r="I19" s="65">
        <v>0</v>
      </c>
      <c r="J19" s="65">
        <v>0</v>
      </c>
    </row>
    <row r="20" spans="1:10" ht="29.25" customHeight="1">
      <c r="A20" s="40" t="s">
        <v>38</v>
      </c>
      <c r="B20" s="65">
        <v>70</v>
      </c>
      <c r="C20" s="66">
        <v>8</v>
      </c>
      <c r="D20" s="65">
        <v>66</v>
      </c>
      <c r="E20" s="65">
        <v>4</v>
      </c>
      <c r="F20" s="66">
        <v>6</v>
      </c>
      <c r="G20" s="66">
        <v>15</v>
      </c>
      <c r="H20" s="66">
        <v>59</v>
      </c>
      <c r="I20" s="65">
        <v>55</v>
      </c>
      <c r="J20" s="65">
        <v>5726</v>
      </c>
    </row>
    <row r="21" spans="1:10" ht="29.25" customHeight="1">
      <c r="A21" s="40" t="s">
        <v>39</v>
      </c>
      <c r="B21" s="65">
        <v>1</v>
      </c>
      <c r="C21" s="66">
        <v>0</v>
      </c>
      <c r="D21" s="65">
        <v>1</v>
      </c>
      <c r="E21" s="65">
        <v>0</v>
      </c>
      <c r="F21" s="66">
        <v>0</v>
      </c>
      <c r="G21" s="66">
        <v>0</v>
      </c>
      <c r="H21" s="66">
        <v>1</v>
      </c>
      <c r="I21" s="65">
        <v>1</v>
      </c>
      <c r="J21" s="65">
        <v>7684</v>
      </c>
    </row>
    <row r="22" spans="1:10" ht="29.25" customHeight="1">
      <c r="A22" s="40" t="s">
        <v>40</v>
      </c>
      <c r="B22" s="65">
        <v>1</v>
      </c>
      <c r="C22" s="66">
        <v>1</v>
      </c>
      <c r="D22" s="65">
        <v>1</v>
      </c>
      <c r="E22" s="65">
        <v>0</v>
      </c>
      <c r="F22" s="66">
        <v>0</v>
      </c>
      <c r="G22" s="66">
        <v>0</v>
      </c>
      <c r="H22" s="66">
        <v>1</v>
      </c>
      <c r="I22" s="65">
        <v>1</v>
      </c>
      <c r="J22" s="65">
        <v>7684</v>
      </c>
    </row>
    <row r="23" spans="1:10" ht="29.25" customHeight="1">
      <c r="A23" s="40" t="s">
        <v>41</v>
      </c>
      <c r="B23" s="65">
        <v>2</v>
      </c>
      <c r="C23" s="66">
        <v>0</v>
      </c>
      <c r="D23" s="65">
        <v>2</v>
      </c>
      <c r="E23" s="65">
        <v>0</v>
      </c>
      <c r="F23" s="66">
        <v>0</v>
      </c>
      <c r="G23" s="66">
        <v>1</v>
      </c>
      <c r="H23" s="66">
        <v>2</v>
      </c>
      <c r="I23" s="65">
        <v>2</v>
      </c>
      <c r="J23" s="65">
        <v>6932</v>
      </c>
    </row>
    <row r="24" spans="1:10" ht="29.25" customHeight="1">
      <c r="A24" s="40" t="s">
        <v>42</v>
      </c>
      <c r="B24" s="65">
        <v>1</v>
      </c>
      <c r="C24" s="66">
        <v>0</v>
      </c>
      <c r="D24" s="65">
        <v>1</v>
      </c>
      <c r="E24" s="65">
        <v>0</v>
      </c>
      <c r="F24" s="66">
        <v>0</v>
      </c>
      <c r="G24" s="66">
        <v>0</v>
      </c>
      <c r="H24" s="66">
        <v>1</v>
      </c>
      <c r="I24" s="65">
        <v>1</v>
      </c>
      <c r="J24" s="65">
        <v>5206</v>
      </c>
    </row>
    <row r="25" spans="1:10" ht="29.25" customHeight="1">
      <c r="A25" s="40" t="s">
        <v>43</v>
      </c>
      <c r="B25" s="65">
        <v>1</v>
      </c>
      <c r="C25" s="66">
        <v>0</v>
      </c>
      <c r="D25" s="65">
        <v>1</v>
      </c>
      <c r="E25" s="65">
        <v>0</v>
      </c>
      <c r="F25" s="66">
        <v>0</v>
      </c>
      <c r="G25" s="66">
        <v>0</v>
      </c>
      <c r="H25" s="66">
        <v>1</v>
      </c>
      <c r="I25" s="65">
        <v>1</v>
      </c>
      <c r="J25" s="65">
        <v>1633</v>
      </c>
    </row>
    <row r="26" spans="1:10" ht="29.25" customHeight="1">
      <c r="A26" s="40" t="s">
        <v>44</v>
      </c>
      <c r="B26" s="65">
        <v>16</v>
      </c>
      <c r="C26" s="66">
        <v>4</v>
      </c>
      <c r="D26" s="65">
        <v>15</v>
      </c>
      <c r="E26" s="65">
        <v>2</v>
      </c>
      <c r="F26" s="66">
        <v>0</v>
      </c>
      <c r="G26" s="66">
        <v>0</v>
      </c>
      <c r="H26" s="66">
        <v>14</v>
      </c>
      <c r="I26" s="65">
        <v>12</v>
      </c>
      <c r="J26" s="65">
        <v>5112</v>
      </c>
    </row>
    <row r="27" spans="1:10" ht="29.25" customHeight="1">
      <c r="A27" s="40" t="s">
        <v>45</v>
      </c>
      <c r="B27" s="65">
        <v>17</v>
      </c>
      <c r="C27" s="66">
        <v>2</v>
      </c>
      <c r="D27" s="65">
        <v>16</v>
      </c>
      <c r="E27" s="65">
        <v>0</v>
      </c>
      <c r="F27" s="66">
        <v>1</v>
      </c>
      <c r="G27" s="66">
        <v>0</v>
      </c>
      <c r="H27" s="66">
        <v>16</v>
      </c>
      <c r="I27" s="65">
        <v>14</v>
      </c>
      <c r="J27" s="65">
        <v>5499</v>
      </c>
    </row>
    <row r="28" spans="1:10" ht="29.25" customHeight="1">
      <c r="A28" s="40" t="s">
        <v>46</v>
      </c>
      <c r="B28" s="65">
        <v>4</v>
      </c>
      <c r="C28" s="66">
        <v>0</v>
      </c>
      <c r="D28" s="65">
        <v>2</v>
      </c>
      <c r="E28" s="65">
        <v>0</v>
      </c>
      <c r="F28" s="66">
        <v>1</v>
      </c>
      <c r="G28" s="66">
        <v>0</v>
      </c>
      <c r="H28" s="66">
        <v>2</v>
      </c>
      <c r="I28" s="65">
        <v>1</v>
      </c>
      <c r="J28" s="65">
        <v>1630</v>
      </c>
    </row>
    <row r="29" spans="1:10" ht="29.25" customHeight="1">
      <c r="A29" s="40" t="s">
        <v>47</v>
      </c>
      <c r="B29" s="65">
        <v>5</v>
      </c>
      <c r="C29" s="66">
        <v>0</v>
      </c>
      <c r="D29" s="65">
        <v>4</v>
      </c>
      <c r="E29" s="65">
        <v>0</v>
      </c>
      <c r="F29" s="66">
        <v>0</v>
      </c>
      <c r="G29" s="66">
        <v>0</v>
      </c>
      <c r="H29" s="66">
        <v>5</v>
      </c>
      <c r="I29" s="65">
        <v>4</v>
      </c>
      <c r="J29" s="65">
        <v>7007</v>
      </c>
    </row>
    <row r="30" spans="1:10" ht="29.25" customHeight="1">
      <c r="A30" s="40" t="s">
        <v>48</v>
      </c>
      <c r="B30" s="65">
        <v>1</v>
      </c>
      <c r="C30" s="66">
        <v>0</v>
      </c>
      <c r="D30" s="65">
        <v>1</v>
      </c>
      <c r="E30" s="65">
        <v>0</v>
      </c>
      <c r="F30" s="66">
        <v>0</v>
      </c>
      <c r="G30" s="66">
        <v>0</v>
      </c>
      <c r="H30" s="66">
        <v>1</v>
      </c>
      <c r="I30" s="65">
        <v>1</v>
      </c>
      <c r="J30" s="65">
        <v>7278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epshteyn.ov</dc:creator>
  <cp:keywords/>
  <dc:description/>
  <cp:lastModifiedBy>epshteyn.ov</cp:lastModifiedBy>
  <cp:lastPrinted>2018-10-17T08:18:36Z</cp:lastPrinted>
  <dcterms:created xsi:type="dcterms:W3CDTF">2018-01-19T13:52:03Z</dcterms:created>
  <dcterms:modified xsi:type="dcterms:W3CDTF">2019-03-14T13:27:15Z</dcterms:modified>
  <cp:category/>
  <cp:version/>
  <cp:contentType/>
  <cp:contentStatus/>
</cp:coreProperties>
</file>