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8" windowWidth="9720" windowHeight="7356" activeTab="7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3">'4 '!$A$1:$F$149</definedName>
    <definedName name="_xlnm.Print_Area" localSheetId="4">'5'!$A$1:$G$27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<sst xmlns="http://schemas.openxmlformats.org/spreadsheetml/2006/main" count="357" uniqueCount="207">
  <si>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</si>
  <si>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</si>
  <si>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</si>
  <si>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</si>
  <si>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</si>
  <si>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</si>
  <si>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</si>
  <si>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</si>
  <si>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</si>
  <si>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</si>
  <si>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</si>
  <si>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</si>
  <si>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</si>
  <si>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</si>
  <si>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</si>
  <si>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</si>
  <si>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</si>
  <si>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</si>
  <si>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</si>
  <si>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</si>
  <si>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</si>
  <si>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</si>
  <si>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</si>
  <si>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</si>
  <si>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</si>
  <si>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</si>
  <si>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</si>
  <si>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</si>
  <si>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</si>
  <si>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</si>
  <si>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</si>
  <si>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</si>
  <si>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</si>
  <si>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</si>
  <si>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</si>
  <si>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</si>
  <si>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</si>
  <si>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</si>
  <si>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</si>
  <si>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</si>
  <si>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</si>
  <si>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</si>
  <si>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</si>
  <si>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</si>
  <si>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</si>
  <si>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</si>
  <si>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</si>
  <si>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</si>
  <si>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</si>
  <si>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</si>
  <si>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</si>
  <si>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</si>
  <si>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</si>
  <si>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</si>
  <si>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</si>
  <si>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</si>
  <si>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</si>
  <si>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</si>
  <si>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</si>
  <si>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</si>
  <si>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</si>
  <si>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</si>
  <si>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</si>
  <si>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</si>
  <si>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</si>
  <si>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</si>
  <si>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</si>
  <si>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</si>
  <si>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</si>
  <si>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</si>
  <si>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</si>
  <si>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</si>
  <si>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</si>
  <si>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</si>
  <si>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</si>
  <si>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</si>
  <si>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</si>
  <si>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</si>
  <si>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</si>
  <si>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</si>
  <si>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</si>
  <si>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</si>
  <si>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</si>
  <si>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</si>
  <si>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</si>
  <si>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</si>
  <si>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</si>
  <si>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механік</t>
  </si>
  <si>
    <t xml:space="preserve"> диспетчер</t>
  </si>
  <si>
    <t xml:space="preserve"> інспектор з кадрів</t>
  </si>
  <si>
    <t xml:space="preserve"> майстер виробничого навчання</t>
  </si>
  <si>
    <t xml:space="preserve"> агент торговельний</t>
  </si>
  <si>
    <t xml:space="preserve"> технік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</si>
  <si>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</si>
  <si>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</si>
  <si>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</si>
  <si>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</si>
  <si>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за січень-березень</t>
  </si>
  <si>
    <t>станом на 1 квітня</t>
  </si>
  <si>
    <t>Кількість осіб, які мали статус безробітного за січень-березень 2016-2017 рр.</t>
  </si>
  <si>
    <t>Кількість вакансій та чисельність безробітних                                                  станом на 1 квітня 2017 року</t>
  </si>
  <si>
    <t>Кількість вакансій та чисельність безробітних за професіними групами                                   станом на 1 квітня 2017 року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</si>
  <si>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</si>
  <si>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</si>
  <si>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</si>
  <si>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</si>
  <si>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слюсар з механоскладальних робіт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</si>
  <si>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</si>
  <si>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</si>
  <si>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>Станом на 01.04.2017 року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</si>
  <si>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</si>
  <si>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</si>
  <si>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</si>
  <si>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</si>
  <si>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головний інженер</t>
  </si>
  <si>
    <t xml:space="preserve"> керівник гуртка</t>
  </si>
  <si>
    <t xml:space="preserve"> майстер дільниці</t>
  </si>
  <si>
    <t xml:space="preserve"> Вчитель загальноосвітнього навчального закладу</t>
  </si>
  <si>
    <t xml:space="preserve"> юрисконсульт</t>
  </si>
  <si>
    <t xml:space="preserve"> Вихователь дошкільного навчального закладу</t>
  </si>
  <si>
    <t xml:space="preserve"> агроном</t>
  </si>
  <si>
    <t xml:space="preserve"> інженер з охорони праці</t>
  </si>
  <si>
    <t xml:space="preserve"> Юрист</t>
  </si>
  <si>
    <t xml:space="preserve"> інженер-технолог</t>
  </si>
  <si>
    <t xml:space="preserve"> інженер-конструктор</t>
  </si>
  <si>
    <t xml:space="preserve"> інженер-програміст</t>
  </si>
  <si>
    <t xml:space="preserve"> лаборант (медицина)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</si>
  <si>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</si>
  <si>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</si>
  <si>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</si>
  <si>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</si>
  <si>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</si>
  <si>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секретар-друкарка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</si>
  <si>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</si>
  <si>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</si>
  <si>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</si>
  <si>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 xml:space="preserve"> помічник вихователя</t>
  </si>
  <si>
    <t xml:space="preserve"> молодша медична сестра з догляду за хворими</t>
  </si>
  <si>
    <t xml:space="preserve"> Кондуктор громадського транспорту</t>
  </si>
  <si>
    <t xml:space="preserve"> Робітник на лісокультурних (лісогосподарських) роботах</t>
  </si>
  <si>
    <t xml:space="preserve"> тваринник</t>
  </si>
  <si>
    <t xml:space="preserve"> робітник зеленого будівництва</t>
  </si>
  <si>
    <t xml:space="preserve"> Електрогазозварник</t>
  </si>
  <si>
    <t xml:space="preserve"> Слюсар з ремонту колісних транспортних засобів</t>
  </si>
  <si>
    <t xml:space="preserve"> Маляр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</si>
  <si>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</si>
  <si>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</si>
  <si>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водій навантажувача</t>
  </si>
  <si>
    <t xml:space="preserve"> фрезерувальник</t>
  </si>
  <si>
    <t xml:space="preserve"> машиніст крана (кранівник)</t>
  </si>
  <si>
    <t xml:space="preserve"> машиніст (кочегар) котельної</t>
  </si>
  <si>
    <t xml:space="preserve"> машиніст насосних установок</t>
  </si>
  <si>
    <t xml:space="preserve"> прибиральник виробничих приміщень</t>
  </si>
  <si>
    <t xml:space="preserve"> робітник з благоустрою</t>
  </si>
  <si>
    <t xml:space="preserve"> мийник посуду</t>
  </si>
  <si>
    <t xml:space="preserve"> вагар</t>
  </si>
  <si>
    <t xml:space="preserve">Професії, по яких кількість  вакансій є найбільшою                                                                                                         у січні-березні 2017 року </t>
  </si>
  <si>
    <t>Кількість вакансій, зареєстрованих в Донецькій обласній службі зайнятості</t>
  </si>
  <si>
    <t xml:space="preserve"> Прохідник</t>
  </si>
  <si>
    <t xml:space="preserve"> гірник підземний</t>
  </si>
  <si>
    <t xml:space="preserve"> гірник очисного забою</t>
  </si>
  <si>
    <t xml:space="preserve"> Електрослюсар підземний</t>
  </si>
  <si>
    <t xml:space="preserve"> газорізальник</t>
  </si>
  <si>
    <t xml:space="preserve"> машиніст підземних установок</t>
  </si>
  <si>
    <t xml:space="preserve"> начальник варти окремого пожежного поста</t>
  </si>
  <si>
    <t xml:space="preserve"> начальник дільниці</t>
  </si>
  <si>
    <t xml:space="preserve"> майстер гірничий</t>
  </si>
  <si>
    <t xml:space="preserve"> начальник відділу</t>
  </si>
  <si>
    <t xml:space="preserve"> Практичний психолог</t>
  </si>
  <si>
    <t xml:space="preserve"> бібліотекар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</si>
  <si>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</si>
  <si>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</si>
  <si>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менеджер (управитель) з адміністративної діяльності</t>
  </si>
  <si>
    <t xml:space="preserve"> фахівець з комп'ютерної графіки (дизайну)</t>
  </si>
  <si>
    <t xml:space="preserve"> обліковець</t>
  </si>
  <si>
    <t xml:space="preserve"> листоноша (поштар)</t>
  </si>
  <si>
    <t xml:space="preserve"> контролер на контрольно-пропускному пункті</t>
  </si>
  <si>
    <t xml:space="preserve"> доглядач кладовища (колумбарію)</t>
  </si>
  <si>
    <t xml:space="preserve"> комплектувальник товарів</t>
  </si>
  <si>
    <t xml:space="preserve"> гірник з ремонту гірничих виробок</t>
  </si>
  <si>
    <t xml:space="preserve"> електрослюсар (слюсар) черговий та з ремонту устаткування</t>
  </si>
  <si>
    <t xml:space="preserve"> транспортувальник (такелажні роботи)</t>
  </si>
  <si>
    <t xml:space="preserve"> електрозварник на автоматичних та напівавтоматичних машинах</t>
  </si>
  <si>
    <t xml:space="preserve"> слюсар аварійно-відбудовних робіт</t>
  </si>
  <si>
    <t xml:space="preserve"> токар-розточувальник</t>
  </si>
  <si>
    <t xml:space="preserve"> сортувальник-здавальник металу</t>
  </si>
  <si>
    <t xml:space="preserve"> машиніст конвеєра</t>
  </si>
  <si>
    <t xml:space="preserve"> машиніст крана металургійного виробництва</t>
  </si>
  <si>
    <t xml:space="preserve"> помічник машиніста тепловоза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</si>
  <si>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</si>
  <si>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</si>
  <si>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кондуктор громадського транспорту</t>
  </si>
  <si>
    <t xml:space="preserve"> пожежний-рятувальник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</si>
  <si>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</si>
  <si>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</si>
  <si>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сператор свинарських комплексів і механізованих ферм</t>
  </si>
  <si>
    <t xml:space="preserve"> прохідник</t>
  </si>
  <si>
    <t xml:space="preserve"> електрозварник ручного зварювання</t>
  </si>
  <si>
    <t xml:space="preserve"> слюсар з ремонту колісних транспортних засобів</t>
  </si>
  <si>
    <t xml:space="preserve"> електрогазозварник</t>
  </si>
  <si>
    <t xml:space="preserve"> електрослюсар підземний</t>
  </si>
  <si>
    <t xml:space="preserve"> слюсар із складання металевих конструкцій</t>
  </si>
  <si>
    <t xml:space="preserve"> тракторист-машиніст сільськогосподарського (лісогосподарського) виробництва</t>
  </si>
  <si>
    <t xml:space="preserve"> машиніст тепловоза</t>
  </si>
  <si>
    <t xml:space="preserve"> кур'єр</t>
  </si>
  <si>
    <t xml:space="preserve"> роздільник брухту та відходів металу</t>
  </si>
  <si>
    <t xml:space="preserve"> консьєрж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</si>
</sst>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7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8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9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7" fillId="0" borderId="0" xfId="521" applyFont="1" applyFill="1">
      <alignment/>
      <protection/>
    </xf>
    <xf numFmtId="0" fontId="44" fillId="0" borderId="0" xfId="521" applyFont="1" applyFill="1" applyBorder="1" applyAlignment="1">
      <alignment horizontal="center"/>
      <protection/>
    </xf>
    <xf numFmtId="0" fontId="44" fillId="0" borderId="0" xfId="521" applyFont="1" applyFill="1">
      <alignment/>
      <protection/>
    </xf>
    <xf numFmtId="0" fontId="44" fillId="0" borderId="0" xfId="521" applyFont="1" applyFill="1" applyAlignment="1">
      <alignment vertical="center"/>
      <protection/>
    </xf>
    <xf numFmtId="0" fontId="6" fillId="0" borderId="0" xfId="521" applyFont="1" applyFill="1">
      <alignment/>
      <protection/>
    </xf>
    <xf numFmtId="0" fontId="6" fillId="0" borderId="0" xfId="521" applyFont="1" applyFill="1" applyAlignment="1">
      <alignment wrapText="1"/>
      <protection/>
    </xf>
    <xf numFmtId="165" fontId="7" fillId="0" borderId="3" xfId="521" applyNumberFormat="1" applyFont="1" applyFill="1" applyBorder="1" applyAlignment="1">
      <alignment horizontal="center" vertical="center"/>
      <protection/>
    </xf>
    <xf numFmtId="165" fontId="6" fillId="0" borderId="0" xfId="521" applyNumberFormat="1" applyFont="1" applyFill="1">
      <alignment/>
      <protection/>
    </xf>
    <xf numFmtId="165" fontId="7" fillId="0" borderId="3" xfId="521" applyNumberFormat="1" applyFont="1" applyFill="1" applyBorder="1" applyAlignment="1">
      <alignment horizontal="center" vertical="center" wrapText="1"/>
      <protection/>
    </xf>
    <xf numFmtId="14" fontId="3" fillId="0" borderId="3" xfId="448" applyNumberFormat="1" applyFont="1" applyBorder="1" applyAlignment="1">
      <alignment horizontal="center" vertical="center" wrapText="1"/>
      <protection/>
    </xf>
    <xf numFmtId="3" fontId="7" fillId="50" borderId="3" xfId="521" applyNumberFormat="1" applyFont="1" applyFill="1" applyBorder="1" applyAlignment="1">
      <alignment horizontal="center" vertical="center"/>
      <protection/>
    </xf>
    <xf numFmtId="3" fontId="73" fillId="50" borderId="3" xfId="521" applyNumberFormat="1" applyFont="1" applyFill="1" applyBorder="1" applyAlignment="1">
      <alignment horizontal="center" vertical="center"/>
      <protection/>
    </xf>
    <xf numFmtId="0" fontId="3" fillId="0" borderId="0" xfId="521" applyFont="1" applyFill="1" applyAlignment="1">
      <alignment vertical="center"/>
      <protection/>
    </xf>
    <xf numFmtId="3" fontId="47" fillId="0" borderId="3" xfId="448" applyNumberFormat="1" applyFont="1" applyBorder="1" applyAlignment="1">
      <alignment horizontal="center" vertical="center" wrapText="1"/>
      <protection/>
    </xf>
    <xf numFmtId="1" fontId="6" fillId="0" borderId="0" xfId="521" applyNumberFormat="1" applyFont="1" applyFill="1" applyAlignment="1">
      <alignment horizontal="center" vertical="center"/>
      <protection/>
    </xf>
    <xf numFmtId="0" fontId="3" fillId="0" borderId="0" xfId="521" applyFont="1" applyFill="1" applyAlignment="1">
      <alignment vertical="center" wrapText="1"/>
      <protection/>
    </xf>
    <xf numFmtId="1" fontId="6" fillId="51" borderId="0" xfId="521" applyNumberFormat="1" applyFont="1" applyFill="1" applyAlignment="1">
      <alignment horizontal="center" vertical="center"/>
      <protection/>
    </xf>
    <xf numFmtId="0" fontId="6" fillId="0" borderId="0" xfId="521" applyFont="1" applyFill="1" applyAlignment="1">
      <alignment vertical="center"/>
      <protection/>
    </xf>
    <xf numFmtId="0" fontId="6" fillId="0" borderId="0" xfId="521" applyFont="1" applyFill="1" applyAlignment="1">
      <alignment horizontal="center"/>
      <protection/>
    </xf>
    <xf numFmtId="0" fontId="7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14" fontId="50" fillId="0" borderId="3" xfId="448" applyNumberFormat="1" applyFont="1" applyBorder="1" applyAlignment="1">
      <alignment horizontal="center" vertical="center" wrapText="1"/>
      <protection/>
    </xf>
    <xf numFmtId="0" fontId="42" fillId="0" borderId="22" xfId="521" applyFont="1" applyFill="1" applyBorder="1" applyAlignment="1">
      <alignment horizontal="center" vertical="center" wrapText="1"/>
      <protection/>
    </xf>
    <xf numFmtId="3" fontId="42" fillId="0" borderId="3" xfId="521" applyNumberFormat="1" applyFont="1" applyFill="1" applyBorder="1" applyAlignment="1">
      <alignment horizontal="center" vertical="center"/>
      <protection/>
    </xf>
    <xf numFmtId="3" fontId="51" fillId="0" borderId="0" xfId="521" applyNumberFormat="1" applyFont="1" applyFill="1" applyAlignment="1">
      <alignment horizontal="center" vertical="center"/>
      <protection/>
    </xf>
    <xf numFmtId="3" fontId="50" fillId="0" borderId="3" xfId="521" applyNumberFormat="1" applyFont="1" applyFill="1" applyBorder="1" applyAlignment="1">
      <alignment horizontal="center" vertical="center" wrapText="1"/>
      <protection/>
    </xf>
    <xf numFmtId="3" fontId="50" fillId="0" borderId="3" xfId="521" applyNumberFormat="1" applyFont="1" applyFill="1" applyBorder="1" applyAlignment="1">
      <alignment horizontal="center" vertical="center"/>
      <protection/>
    </xf>
    <xf numFmtId="3" fontId="6" fillId="0" borderId="0" xfId="521" applyNumberFormat="1" applyFont="1" applyFill="1">
      <alignment/>
      <protection/>
    </xf>
    <xf numFmtId="0" fontId="42" fillId="0" borderId="3" xfId="521" applyFont="1" applyFill="1" applyBorder="1" applyAlignment="1">
      <alignment horizontal="center" vertical="center" wrapText="1"/>
      <protection/>
    </xf>
    <xf numFmtId="3" fontId="7" fillId="0" borderId="3" xfId="448" applyNumberFormat="1" applyFont="1" applyBorder="1" applyAlignment="1">
      <alignment horizontal="center" vertical="center" wrapText="1"/>
      <protection/>
    </xf>
    <xf numFmtId="0" fontId="53" fillId="0" borderId="3" xfId="520" applyFont="1" applyBorder="1" applyAlignment="1">
      <alignment vertical="center" wrapText="1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3" fontId="8" fillId="0" borderId="3" xfId="448" applyNumberFormat="1" applyFont="1" applyBorder="1" applyAlignment="1" applyProtection="1">
      <alignment horizontal="center" vertical="center"/>
      <protection locked="0"/>
    </xf>
    <xf numFmtId="3" fontId="44" fillId="0" borderId="0" xfId="521" applyNumberFormat="1" applyFont="1" applyFill="1" applyAlignment="1">
      <alignment vertical="center"/>
      <protection/>
    </xf>
    <xf numFmtId="3" fontId="3" fillId="0" borderId="3" xfId="521" applyNumberFormat="1" applyFont="1" applyFill="1" applyBorder="1" applyAlignment="1">
      <alignment horizontal="center" vertical="center" wrapText="1"/>
      <protection/>
    </xf>
    <xf numFmtId="0" fontId="54" fillId="0" borderId="0" xfId="521" applyFont="1" applyFill="1">
      <alignment/>
      <protection/>
    </xf>
    <xf numFmtId="0" fontId="7" fillId="0" borderId="24" xfId="521" applyFont="1" applyFill="1" applyBorder="1" applyAlignment="1">
      <alignment horizontal="center" vertical="center" wrapText="1"/>
      <protection/>
    </xf>
    <xf numFmtId="0" fontId="50" fillId="0" borderId="0" xfId="521" applyFont="1" applyFill="1">
      <alignment/>
      <protection/>
    </xf>
    <xf numFmtId="14" fontId="7" fillId="0" borderId="3" xfId="448" applyNumberFormat="1" applyFont="1" applyBorder="1" applyAlignment="1">
      <alignment horizontal="center" vertical="center" wrapText="1"/>
      <protection/>
    </xf>
    <xf numFmtId="0" fontId="55" fillId="0" borderId="25" xfId="521" applyFont="1" applyFill="1" applyBorder="1" applyAlignment="1">
      <alignment horizontal="center" vertical="center" wrapText="1"/>
      <protection/>
    </xf>
    <xf numFmtId="0" fontId="3" fillId="0" borderId="26" xfId="521" applyFont="1" applyFill="1" applyBorder="1" applyAlignment="1">
      <alignment horizontal="left" vertical="center" wrapText="1"/>
      <protection/>
    </xf>
    <xf numFmtId="0" fontId="6" fillId="0" borderId="27" xfId="521" applyFont="1" applyFill="1" applyBorder="1">
      <alignment/>
      <protection/>
    </xf>
    <xf numFmtId="3" fontId="50" fillId="0" borderId="0" xfId="521" applyNumberFormat="1" applyFont="1" applyFill="1">
      <alignment/>
      <protection/>
    </xf>
    <xf numFmtId="0" fontId="7" fillId="0" borderId="3" xfId="521" applyFont="1" applyFill="1" applyBorder="1" applyAlignment="1">
      <alignment horizontal="center" vertical="center" wrapText="1"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1" fontId="3" fillId="0" borderId="3" xfId="521" applyNumberFormat="1" applyFont="1" applyFill="1" applyBorder="1" applyAlignment="1">
      <alignment horizontal="center" vertical="center"/>
      <protection/>
    </xf>
    <xf numFmtId="165" fontId="42" fillId="0" borderId="3" xfId="521" applyNumberFormat="1" applyFont="1" applyFill="1" applyBorder="1" applyAlignment="1">
      <alignment horizontal="center" vertical="center" wrapText="1"/>
      <protection/>
    </xf>
    <xf numFmtId="1" fontId="42" fillId="0" borderId="3" xfId="448" applyNumberFormat="1" applyFont="1" applyBorder="1" applyAlignment="1">
      <alignment horizontal="center" vertical="center" wrapText="1"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1" fontId="50" fillId="0" borderId="3" xfId="448" applyNumberFormat="1" applyFont="1" applyBorder="1" applyAlignment="1">
      <alignment horizontal="center" vertical="center" wrapText="1"/>
      <protection/>
    </xf>
    <xf numFmtId="3" fontId="7" fillId="0" borderId="28" xfId="521" applyNumberFormat="1" applyFont="1" applyFill="1" applyBorder="1" applyAlignment="1">
      <alignment horizontal="center" vertical="center" wrapText="1"/>
      <protection/>
    </xf>
    <xf numFmtId="3" fontId="7" fillId="0" borderId="3" xfId="521" applyNumberFormat="1" applyFont="1" applyFill="1" applyBorder="1" applyAlignment="1">
      <alignment horizontal="center" vertical="center" wrapText="1"/>
      <protection/>
    </xf>
    <xf numFmtId="3" fontId="3" fillId="0" borderId="29" xfId="521" applyNumberFormat="1" applyFont="1" applyFill="1" applyBorder="1" applyAlignment="1">
      <alignment horizontal="center" vertical="center"/>
      <protection/>
    </xf>
    <xf numFmtId="3" fontId="3" fillId="0" borderId="30" xfId="521" applyNumberFormat="1" applyFont="1" applyFill="1" applyBorder="1" applyAlignment="1">
      <alignment horizontal="center" vertical="center"/>
      <protection/>
    </xf>
    <xf numFmtId="3" fontId="7" fillId="50" borderId="3" xfId="521" applyNumberFormat="1" applyFont="1" applyFill="1" applyBorder="1" applyAlignment="1">
      <alignment horizontal="center" vertical="center"/>
      <protection/>
    </xf>
    <xf numFmtId="3" fontId="73" fillId="50" borderId="3" xfId="521" applyNumberFormat="1" applyFont="1" applyFill="1" applyBorder="1" applyAlignment="1">
      <alignment horizontal="center" vertical="center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3" fontId="74" fillId="50" borderId="3" xfId="521" applyNumberFormat="1" applyFont="1" applyFill="1" applyBorder="1" applyAlignment="1">
      <alignment horizontal="center" vertical="center"/>
      <protection/>
    </xf>
    <xf numFmtId="0" fontId="7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58" fillId="0" borderId="0" xfId="500" applyFont="1" applyAlignment="1">
      <alignment horizontal="center" vertical="center" wrapText="1"/>
      <protection/>
    </xf>
    <xf numFmtId="0" fontId="7" fillId="0" borderId="3" xfId="521" applyFont="1" applyFill="1" applyBorder="1" applyAlignment="1">
      <alignment horizontal="center" vertical="center" wrapText="1"/>
      <protection/>
    </xf>
    <xf numFmtId="0" fontId="3" fillId="0" borderId="3" xfId="521" applyFont="1" applyFill="1" applyBorder="1" applyAlignment="1">
      <alignment horizontal="left" vertical="center" wrapText="1"/>
      <protection/>
    </xf>
    <xf numFmtId="0" fontId="42" fillId="0" borderId="3" xfId="521" applyFont="1" applyFill="1" applyBorder="1" applyAlignment="1">
      <alignment horizontal="center" vertical="center" wrapText="1"/>
      <protection/>
    </xf>
    <xf numFmtId="165" fontId="42" fillId="0" borderId="3" xfId="521" applyNumberFormat="1" applyFont="1" applyFill="1" applyBorder="1" applyAlignment="1">
      <alignment horizontal="center" vertical="center"/>
      <protection/>
    </xf>
    <xf numFmtId="0" fontId="52" fillId="0" borderId="3" xfId="520" applyFont="1" applyBorder="1" applyAlignment="1">
      <alignment vertical="center" wrapText="1"/>
      <protection/>
    </xf>
    <xf numFmtId="0" fontId="8" fillId="0" borderId="0" xfId="500" applyFont="1">
      <alignment/>
      <protection/>
    </xf>
    <xf numFmtId="0" fontId="52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8" fillId="0" borderId="3" xfId="500" applyFont="1" applyBorder="1" applyAlignment="1">
      <alignment horizontal="center" vertical="center"/>
      <protection/>
    </xf>
    <xf numFmtId="2" fontId="8" fillId="0" borderId="3" xfId="500" applyNumberFormat="1" applyFont="1" applyBorder="1" applyAlignment="1">
      <alignment horizontal="left" vertical="center" wrapText="1"/>
      <protection/>
    </xf>
    <xf numFmtId="3" fontId="8" fillId="0" borderId="3" xfId="500" applyNumberFormat="1" applyFont="1" applyBorder="1" applyAlignment="1">
      <alignment horizontal="center" vertical="center" wrapText="1"/>
      <protection/>
    </xf>
    <xf numFmtId="0" fontId="8" fillId="0" borderId="0" xfId="500" applyFont="1" applyAlignment="1">
      <alignment/>
      <protection/>
    </xf>
    <xf numFmtId="2" fontId="8" fillId="50" borderId="3" xfId="500" applyNumberFormat="1" applyFont="1" applyFill="1" applyBorder="1" applyAlignment="1">
      <alignment horizontal="left" vertical="center" wrapText="1"/>
      <protection/>
    </xf>
    <xf numFmtId="2" fontId="2" fillId="0" borderId="0" xfId="500" applyNumberFormat="1" applyFont="1" applyAlignment="1">
      <alignment wrapText="1"/>
      <protection/>
    </xf>
    <xf numFmtId="0" fontId="2" fillId="0" borderId="0" xfId="500" applyFont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56" fillId="0" borderId="3" xfId="521" applyFont="1" applyFill="1" applyBorder="1" applyAlignment="1">
      <alignment horizontal="center" vertical="center" wrapText="1"/>
      <protection/>
    </xf>
    <xf numFmtId="0" fontId="2" fillId="0" borderId="0" xfId="500" applyFont="1" applyFill="1">
      <alignment/>
      <protection/>
    </xf>
    <xf numFmtId="3" fontId="2" fillId="0" borderId="0" xfId="500" applyNumberFormat="1" applyFont="1" applyFill="1">
      <alignment/>
      <protection/>
    </xf>
    <xf numFmtId="0" fontId="8" fillId="0" borderId="3" xfId="500" applyFont="1" applyFill="1" applyBorder="1" applyAlignment="1">
      <alignment horizontal="center" vertical="center" wrapText="1"/>
      <protection/>
    </xf>
    <xf numFmtId="3" fontId="8" fillId="0" borderId="3" xfId="500" applyNumberFormat="1" applyFont="1" applyFill="1" applyBorder="1" applyAlignment="1">
      <alignment horizontal="center" vertical="center" wrapText="1"/>
      <protection/>
    </xf>
    <xf numFmtId="0" fontId="2" fillId="0" borderId="3" xfId="500" applyFont="1" applyFill="1" applyBorder="1" applyAlignment="1">
      <alignment horizontal="center" vertical="center" wrapText="1"/>
      <protection/>
    </xf>
    <xf numFmtId="3" fontId="2" fillId="0" borderId="3" xfId="500" applyNumberFormat="1" applyFont="1" applyFill="1" applyBorder="1" applyAlignment="1">
      <alignment horizontal="center" vertical="center" wrapText="1"/>
      <protection/>
    </xf>
    <xf numFmtId="0" fontId="8" fillId="0" borderId="3" xfId="500" applyFont="1" applyFill="1" applyBorder="1" applyAlignment="1">
      <alignment horizontal="left" vertical="center" wrapText="1"/>
      <protection/>
    </xf>
    <xf numFmtId="0" fontId="8" fillId="0" borderId="3" xfId="500" applyFont="1" applyFill="1" applyBorder="1" applyAlignment="1">
      <alignment vertical="center" wrapText="1"/>
      <protection/>
    </xf>
    <xf numFmtId="0" fontId="8" fillId="0" borderId="3" xfId="0" applyFont="1" applyFill="1" applyBorder="1" applyAlignment="1">
      <alignment vertical="center"/>
    </xf>
    <xf numFmtId="0" fontId="8" fillId="0" borderId="3" xfId="500" applyFont="1" applyFill="1" applyBorder="1" applyAlignment="1">
      <alignment horizontal="left" wrapText="1"/>
      <protection/>
    </xf>
    <xf numFmtId="0" fontId="8" fillId="0" borderId="3" xfId="500" applyFont="1" applyFill="1" applyBorder="1" applyAlignment="1">
      <alignment horizontal="center" wrapText="1"/>
      <protection/>
    </xf>
    <xf numFmtId="3" fontId="8" fillId="0" borderId="3" xfId="500" applyNumberFormat="1" applyFont="1" applyFill="1" applyBorder="1" applyAlignment="1">
      <alignment horizontal="center" wrapText="1"/>
      <protection/>
    </xf>
    <xf numFmtId="0" fontId="8" fillId="0" borderId="0" xfId="500" applyFont="1" applyFill="1">
      <alignment/>
      <protection/>
    </xf>
    <xf numFmtId="3" fontId="8" fillId="0" borderId="0" xfId="500" applyNumberFormat="1" applyFont="1" applyFill="1">
      <alignment/>
      <protection/>
    </xf>
    <xf numFmtId="1" fontId="3" fillId="0" borderId="3" xfId="448" applyNumberFormat="1" applyFont="1" applyFill="1" applyBorder="1" applyAlignment="1">
      <alignment horizontal="center" vertical="center" wrapText="1"/>
      <protection/>
    </xf>
    <xf numFmtId="1" fontId="7" fillId="0" borderId="3" xfId="448" applyNumberFormat="1" applyFont="1" applyFill="1" applyBorder="1" applyAlignment="1">
      <alignment horizontal="center" vertical="center" wrapText="1"/>
      <protection/>
    </xf>
    <xf numFmtId="14" fontId="3" fillId="0" borderId="3" xfId="448" applyNumberFormat="1" applyFont="1" applyFill="1" applyBorder="1" applyAlignment="1">
      <alignment horizontal="center" vertical="center" wrapText="1"/>
      <protection/>
    </xf>
    <xf numFmtId="3" fontId="7" fillId="0" borderId="3" xfId="448" applyNumberFormat="1" applyFont="1" applyFill="1" applyBorder="1" applyAlignment="1">
      <alignment horizontal="center" vertical="center" wrapText="1"/>
      <protection/>
    </xf>
    <xf numFmtId="165" fontId="7" fillId="0" borderId="3" xfId="448" applyNumberFormat="1" applyFont="1" applyFill="1" applyBorder="1" applyAlignment="1">
      <alignment horizontal="center" vertical="center" wrapText="1"/>
      <protection/>
    </xf>
    <xf numFmtId="164" fontId="7" fillId="0" borderId="24" xfId="448" applyNumberFormat="1" applyFont="1" applyFill="1" applyBorder="1" applyAlignment="1">
      <alignment horizontal="center" vertical="center" wrapText="1"/>
      <protection/>
    </xf>
    <xf numFmtId="3" fontId="7" fillId="0" borderId="31" xfId="521" applyNumberFormat="1" applyFont="1" applyFill="1" applyBorder="1" applyAlignment="1">
      <alignment horizontal="center" vertical="center"/>
      <protection/>
    </xf>
    <xf numFmtId="3" fontId="7" fillId="0" borderId="28" xfId="521" applyNumberFormat="1" applyFont="1" applyFill="1" applyBorder="1" applyAlignment="1">
      <alignment horizontal="center" vertical="center"/>
      <protection/>
    </xf>
    <xf numFmtId="165" fontId="7" fillId="0" borderId="31" xfId="448" applyNumberFormat="1" applyFont="1" applyFill="1" applyBorder="1" applyAlignment="1">
      <alignment horizontal="center" vertical="center" wrapText="1"/>
      <protection/>
    </xf>
    <xf numFmtId="164" fontId="7" fillId="0" borderId="32" xfId="448" applyNumberFormat="1" applyFont="1" applyFill="1" applyBorder="1" applyAlignment="1">
      <alignment horizontal="center" vertical="center" wrapText="1"/>
      <protection/>
    </xf>
    <xf numFmtId="172" fontId="8" fillId="0" borderId="33" xfId="448" applyNumberFormat="1" applyFont="1" applyFill="1" applyBorder="1" applyAlignment="1">
      <alignment horizontal="center" vertical="center"/>
      <protection/>
    </xf>
    <xf numFmtId="3" fontId="3" fillId="0" borderId="34" xfId="521" applyNumberFormat="1" applyFont="1" applyFill="1" applyBorder="1" applyAlignment="1">
      <alignment horizontal="center" vertical="center"/>
      <protection/>
    </xf>
    <xf numFmtId="165" fontId="7" fillId="0" borderId="35" xfId="448" applyNumberFormat="1" applyFont="1" applyFill="1" applyBorder="1" applyAlignment="1">
      <alignment horizontal="center" vertical="center" wrapText="1"/>
      <protection/>
    </xf>
    <xf numFmtId="172" fontId="8" fillId="0" borderId="35" xfId="448" applyNumberFormat="1" applyFont="1" applyFill="1" applyBorder="1" applyAlignment="1">
      <alignment horizontal="center" vertical="center"/>
      <protection/>
    </xf>
    <xf numFmtId="164" fontId="7" fillId="0" borderId="36" xfId="448" applyNumberFormat="1" applyFont="1" applyFill="1" applyBorder="1" applyAlignment="1">
      <alignment horizontal="center" vertical="center" wrapText="1"/>
      <protection/>
    </xf>
    <xf numFmtId="172" fontId="8" fillId="0" borderId="3" xfId="448" applyNumberFormat="1" applyFont="1" applyFill="1" applyBorder="1" applyAlignment="1">
      <alignment horizontal="center" vertical="center"/>
      <protection/>
    </xf>
    <xf numFmtId="172" fontId="8" fillId="0" borderId="37" xfId="448" applyNumberFormat="1" applyFont="1" applyFill="1" applyBorder="1" applyAlignment="1">
      <alignment horizontal="center" vertical="center"/>
      <protection/>
    </xf>
    <xf numFmtId="3" fontId="3" fillId="0" borderId="38" xfId="521" applyNumberFormat="1" applyFont="1" applyFill="1" applyBorder="1" applyAlignment="1">
      <alignment horizontal="center" vertical="center"/>
      <protection/>
    </xf>
    <xf numFmtId="0" fontId="45" fillId="0" borderId="0" xfId="521" applyFont="1" applyFill="1" applyAlignment="1">
      <alignment horizontal="center"/>
      <protection/>
    </xf>
    <xf numFmtId="0" fontId="46" fillId="0" borderId="0" xfId="521" applyFont="1" applyFill="1" applyAlignment="1">
      <alignment horizontal="center"/>
      <protection/>
    </xf>
    <xf numFmtId="0" fontId="44" fillId="0" borderId="3" xfId="521" applyFont="1" applyFill="1" applyBorder="1" applyAlignment="1">
      <alignment horizontal="center"/>
      <protection/>
    </xf>
    <xf numFmtId="0" fontId="42" fillId="0" borderId="3" xfId="521" applyFont="1" applyFill="1" applyBorder="1" applyAlignment="1">
      <alignment horizontal="center" vertical="center"/>
      <protection/>
    </xf>
    <xf numFmtId="0" fontId="48" fillId="0" borderId="0" xfId="521" applyFont="1" applyFill="1" applyAlignment="1">
      <alignment horizontal="center"/>
      <protection/>
    </xf>
    <xf numFmtId="0" fontId="49" fillId="0" borderId="3" xfId="521" applyFont="1" applyFill="1" applyBorder="1" applyAlignment="1">
      <alignment horizontal="center" vertical="center"/>
      <protection/>
    </xf>
    <xf numFmtId="0" fontId="58" fillId="0" borderId="0" xfId="500" applyFont="1" applyAlignment="1">
      <alignment horizontal="center" vertical="center" wrapText="1"/>
      <protection/>
    </xf>
    <xf numFmtId="0" fontId="8" fillId="0" borderId="3" xfId="500" applyFont="1" applyBorder="1" applyAlignment="1">
      <alignment horizontal="center"/>
      <protection/>
    </xf>
    <xf numFmtId="2" fontId="8" fillId="0" borderId="3" xfId="500" applyNumberFormat="1" applyFont="1" applyBorder="1" applyAlignment="1">
      <alignment horizontal="center" vertical="center" wrapText="1"/>
      <protection/>
    </xf>
    <xf numFmtId="0" fontId="8" fillId="0" borderId="3" xfId="500" applyFont="1" applyBorder="1" applyAlignment="1">
      <alignment horizontal="center" vertical="center" wrapText="1"/>
      <protection/>
    </xf>
    <xf numFmtId="0" fontId="8" fillId="0" borderId="3" xfId="500" applyNumberFormat="1" applyFont="1" applyBorder="1" applyAlignment="1">
      <alignment horizontal="center" vertical="center" wrapText="1"/>
      <protection/>
    </xf>
    <xf numFmtId="0" fontId="41" fillId="0" borderId="3" xfId="500" applyFont="1" applyFill="1" applyBorder="1" applyAlignment="1">
      <alignment horizontal="center" vertical="center" wrapText="1"/>
      <protection/>
    </xf>
    <xf numFmtId="0" fontId="58" fillId="0" borderId="0" xfId="500" applyFont="1" applyFill="1" applyAlignment="1">
      <alignment horizontal="center" vertical="center" wrapText="1"/>
      <protection/>
    </xf>
    <xf numFmtId="0" fontId="59" fillId="0" borderId="0" xfId="500" applyFont="1" applyFill="1" applyAlignment="1">
      <alignment horizontal="center" vertical="center" wrapText="1"/>
      <protection/>
    </xf>
    <xf numFmtId="2" fontId="8" fillId="0" borderId="3" xfId="500" applyNumberFormat="1" applyFont="1" applyFill="1" applyBorder="1" applyAlignment="1">
      <alignment horizontal="center" vertical="center" wrapText="1"/>
      <protection/>
    </xf>
    <xf numFmtId="0" fontId="8" fillId="0" borderId="3" xfId="500" applyFont="1" applyFill="1" applyBorder="1" applyAlignment="1">
      <alignment horizontal="center" vertical="center" wrapText="1"/>
      <protection/>
    </xf>
    <xf numFmtId="0" fontId="8" fillId="0" borderId="3" xfId="500" applyNumberFormat="1" applyFont="1" applyFill="1" applyBorder="1" applyAlignment="1">
      <alignment horizontal="center" vertical="center" wrapText="1"/>
      <protection/>
    </xf>
    <xf numFmtId="3" fontId="8" fillId="0" borderId="3" xfId="500" applyNumberFormat="1" applyFont="1" applyFill="1" applyBorder="1" applyAlignment="1">
      <alignment horizontal="center" vertical="center" wrapText="1"/>
      <protection/>
    </xf>
    <xf numFmtId="0" fontId="42" fillId="0" borderId="0" xfId="521" applyFont="1" applyFill="1" applyAlignment="1">
      <alignment horizontal="center"/>
      <protection/>
    </xf>
    <xf numFmtId="0" fontId="43" fillId="0" borderId="0" xfId="521" applyFont="1" applyFill="1" applyAlignment="1">
      <alignment horizontal="center"/>
      <protection/>
    </xf>
    <xf numFmtId="0" fontId="44" fillId="0" borderId="39" xfId="521" applyFont="1" applyFill="1" applyBorder="1" applyAlignment="1">
      <alignment horizontal="center"/>
      <protection/>
    </xf>
    <xf numFmtId="0" fontId="44" fillId="0" borderId="40" xfId="521" applyFont="1" applyFill="1" applyBorder="1" applyAlignment="1">
      <alignment horizontal="center"/>
      <protection/>
    </xf>
    <xf numFmtId="0" fontId="42" fillId="0" borderId="41" xfId="521" applyFont="1" applyFill="1" applyBorder="1" applyAlignment="1">
      <alignment horizontal="center" vertical="center"/>
      <protection/>
    </xf>
    <xf numFmtId="0" fontId="42" fillId="0" borderId="42" xfId="521" applyFont="1" applyFill="1" applyBorder="1" applyAlignment="1">
      <alignment horizontal="center" vertical="center"/>
      <protection/>
    </xf>
    <xf numFmtId="0" fontId="42" fillId="0" borderId="43" xfId="521" applyFont="1" applyFill="1" applyBorder="1" applyAlignment="1">
      <alignment horizontal="center" vertical="center"/>
      <protection/>
    </xf>
    <xf numFmtId="0" fontId="42" fillId="0" borderId="44" xfId="521" applyFont="1" applyFill="1" applyBorder="1" applyAlignment="1">
      <alignment horizontal="center" vertical="center"/>
      <protection/>
    </xf>
    <xf numFmtId="0" fontId="42" fillId="0" borderId="45" xfId="521" applyFont="1" applyFill="1" applyBorder="1" applyAlignment="1">
      <alignment horizontal="center" vertical="center"/>
      <protection/>
    </xf>
    <xf numFmtId="0" fontId="44" fillId="0" borderId="31" xfId="521" applyFont="1" applyFill="1" applyBorder="1" applyAlignment="1">
      <alignment horizontal="center"/>
      <protection/>
    </xf>
    <xf numFmtId="0" fontId="44" fillId="0" borderId="33" xfId="521" applyFont="1" applyFill="1" applyBorder="1" applyAlignment="1">
      <alignment horizontal="center"/>
      <protection/>
    </xf>
    <xf numFmtId="0" fontId="57" fillId="0" borderId="0" xfId="521" applyFont="1" applyFill="1" applyBorder="1" applyAlignment="1">
      <alignment horizontal="center" vertical="center" wrapText="1"/>
      <protection/>
    </xf>
    <xf numFmtId="0" fontId="45" fillId="0" borderId="0" xfId="521" applyFont="1" applyFill="1" applyAlignment="1">
      <alignment horizontal="center" wrapText="1"/>
      <protection/>
    </xf>
    <xf numFmtId="2" fontId="50" fillId="0" borderId="3" xfId="521" applyNumberFormat="1" applyFont="1" applyFill="1" applyBorder="1" applyAlignment="1">
      <alignment horizontal="center" vertical="center" wrapText="1"/>
      <protection/>
    </xf>
    <xf numFmtId="0" fontId="50" fillId="0" borderId="3" xfId="521" applyFont="1" applyFill="1" applyBorder="1" applyAlignment="1">
      <alignment horizontal="center" vertical="center" wrapText="1"/>
      <protection/>
    </xf>
    <xf numFmtId="14" fontId="3" fillId="0" borderId="3" xfId="448" applyNumberFormat="1" applyFont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8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28125" style="5" customWidth="1"/>
    <col min="8" max="16384" width="8.8515625" style="5" customWidth="1"/>
  </cols>
  <sheetData>
    <row r="1" spans="1:7" s="1" customFormat="1" ht="20.25">
      <c r="A1" s="115" t="s">
        <v>157</v>
      </c>
      <c r="B1" s="115"/>
      <c r="C1" s="115"/>
      <c r="D1" s="115"/>
      <c r="E1" s="115"/>
      <c r="F1" s="115"/>
      <c r="G1" s="115"/>
    </row>
    <row r="2" spans="1:7" s="1" customFormat="1" ht="19.5" customHeight="1">
      <c r="A2" s="116" t="s">
        <v>8</v>
      </c>
      <c r="B2" s="116"/>
      <c r="C2" s="116"/>
      <c r="D2" s="116"/>
      <c r="E2" s="116"/>
      <c r="F2" s="116"/>
      <c r="G2" s="116"/>
    </row>
    <row r="3" spans="1:7" s="3" customFormat="1" ht="20.2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17"/>
      <c r="B4" s="118" t="s">
        <v>97</v>
      </c>
      <c r="C4" s="118"/>
      <c r="D4" s="118"/>
      <c r="E4" s="118" t="s">
        <v>98</v>
      </c>
      <c r="F4" s="118"/>
      <c r="G4" s="118"/>
    </row>
    <row r="5" spans="1:7" s="3" customFormat="1" ht="50.25" customHeight="1">
      <c r="A5" s="117"/>
      <c r="B5" s="50" t="s">
        <v>31</v>
      </c>
      <c r="C5" s="50" t="s">
        <v>32</v>
      </c>
      <c r="D5" s="45" t="s">
        <v>33</v>
      </c>
      <c r="E5" s="50" t="s">
        <v>31</v>
      </c>
      <c r="F5" s="50" t="s">
        <v>32</v>
      </c>
      <c r="G5" s="45" t="s">
        <v>33</v>
      </c>
    </row>
    <row r="6" spans="1:7" s="13" customFormat="1" ht="34.5" customHeight="1">
      <c r="A6" s="65" t="s">
        <v>34</v>
      </c>
      <c r="B6" s="11">
        <v>6326</v>
      </c>
      <c r="C6" s="11">
        <v>9224</v>
      </c>
      <c r="D6" s="9">
        <f>ROUND(C6/B6*100,1)</f>
        <v>145.8</v>
      </c>
      <c r="E6" s="12">
        <v>1106</v>
      </c>
      <c r="F6" s="12">
        <v>1489</v>
      </c>
      <c r="G6" s="9">
        <f>F6/E6*100</f>
        <v>134.62929475587703</v>
      </c>
    </row>
    <row r="7" spans="1:8" ht="57" customHeight="1">
      <c r="A7" s="66" t="s">
        <v>10</v>
      </c>
      <c r="B7" s="14">
        <v>914</v>
      </c>
      <c r="C7" s="33">
        <v>1008</v>
      </c>
      <c r="D7" s="9">
        <f aca="true" t="shared" si="0" ref="D7:D25">ROUND(C7/B7*100,1)</f>
        <v>110.3</v>
      </c>
      <c r="E7" s="14">
        <v>229</v>
      </c>
      <c r="F7" s="47">
        <v>216</v>
      </c>
      <c r="G7" s="9">
        <f>F7/E7*100</f>
        <v>94.32314410480349</v>
      </c>
      <c r="H7" s="15"/>
    </row>
    <row r="8" spans="1:8" ht="43.5" customHeight="1">
      <c r="A8" s="66" t="s">
        <v>11</v>
      </c>
      <c r="B8" s="14">
        <v>326</v>
      </c>
      <c r="C8" s="33">
        <v>751</v>
      </c>
      <c r="D8" s="9">
        <f t="shared" si="0"/>
        <v>230.4</v>
      </c>
      <c r="E8" s="14">
        <v>40</v>
      </c>
      <c r="F8" s="47">
        <v>91</v>
      </c>
      <c r="G8" s="9">
        <f aca="true" t="shared" si="1" ref="G8:G24">F8/E8*100</f>
        <v>227.5</v>
      </c>
      <c r="H8" s="15"/>
    </row>
    <row r="9" spans="1:8" s="18" customFormat="1" ht="25.5" customHeight="1">
      <c r="A9" s="66" t="s">
        <v>12</v>
      </c>
      <c r="B9" s="14">
        <v>936</v>
      </c>
      <c r="C9" s="33">
        <v>2067</v>
      </c>
      <c r="D9" s="9">
        <f t="shared" si="0"/>
        <v>220.8</v>
      </c>
      <c r="E9" s="14">
        <v>129</v>
      </c>
      <c r="F9" s="47">
        <v>287</v>
      </c>
      <c r="G9" s="9">
        <f t="shared" si="1"/>
        <v>222.48062015503876</v>
      </c>
      <c r="H9" s="17"/>
    </row>
    <row r="10" spans="1:8" ht="41.25" customHeight="1">
      <c r="A10" s="66" t="s">
        <v>13</v>
      </c>
      <c r="B10" s="14">
        <v>146</v>
      </c>
      <c r="C10" s="33">
        <v>170</v>
      </c>
      <c r="D10" s="9">
        <f t="shared" si="0"/>
        <v>116.4</v>
      </c>
      <c r="E10" s="14">
        <v>14</v>
      </c>
      <c r="F10" s="47">
        <v>35</v>
      </c>
      <c r="G10" s="9">
        <f t="shared" si="1"/>
        <v>250</v>
      </c>
      <c r="H10" s="15"/>
    </row>
    <row r="11" spans="1:8" ht="37.5" customHeight="1">
      <c r="A11" s="66" t="s">
        <v>14</v>
      </c>
      <c r="B11" s="14">
        <v>252</v>
      </c>
      <c r="C11" s="33">
        <v>304</v>
      </c>
      <c r="D11" s="9">
        <f t="shared" si="0"/>
        <v>120.6</v>
      </c>
      <c r="E11" s="14">
        <v>50</v>
      </c>
      <c r="F11" s="47">
        <v>54</v>
      </c>
      <c r="G11" s="9">
        <f t="shared" si="1"/>
        <v>108</v>
      </c>
      <c r="H11" s="15"/>
    </row>
    <row r="12" spans="1:8" ht="25.5" customHeight="1">
      <c r="A12" s="66" t="s">
        <v>15</v>
      </c>
      <c r="B12" s="14">
        <v>179</v>
      </c>
      <c r="C12" s="33">
        <v>278</v>
      </c>
      <c r="D12" s="9">
        <f t="shared" si="0"/>
        <v>155.3</v>
      </c>
      <c r="E12" s="14">
        <v>33</v>
      </c>
      <c r="F12" s="47">
        <v>22</v>
      </c>
      <c r="G12" s="9">
        <f t="shared" si="1"/>
        <v>66.66666666666666</v>
      </c>
      <c r="H12" s="15"/>
    </row>
    <row r="13" spans="1:8" ht="54" customHeight="1">
      <c r="A13" s="66" t="s">
        <v>16</v>
      </c>
      <c r="B13" s="14">
        <v>1031</v>
      </c>
      <c r="C13" s="33">
        <v>1672</v>
      </c>
      <c r="D13" s="9">
        <f t="shared" si="0"/>
        <v>162.2</v>
      </c>
      <c r="E13" s="14">
        <v>151</v>
      </c>
      <c r="F13" s="47">
        <v>263</v>
      </c>
      <c r="G13" s="9">
        <f t="shared" si="1"/>
        <v>174.17218543046357</v>
      </c>
      <c r="H13" s="15"/>
    </row>
    <row r="14" spans="1:8" ht="35.25" customHeight="1">
      <c r="A14" s="66" t="s">
        <v>17</v>
      </c>
      <c r="B14" s="14">
        <v>381</v>
      </c>
      <c r="C14" s="33">
        <v>494</v>
      </c>
      <c r="D14" s="9">
        <f t="shared" si="0"/>
        <v>129.7</v>
      </c>
      <c r="E14" s="14">
        <v>71</v>
      </c>
      <c r="F14" s="47">
        <v>125</v>
      </c>
      <c r="G14" s="9">
        <f t="shared" si="1"/>
        <v>176.05633802816902</v>
      </c>
      <c r="H14" s="17"/>
    </row>
    <row r="15" spans="1:8" ht="40.5" customHeight="1">
      <c r="A15" s="66" t="s">
        <v>18</v>
      </c>
      <c r="B15" s="14">
        <v>177</v>
      </c>
      <c r="C15" s="33">
        <v>175</v>
      </c>
      <c r="D15" s="9">
        <f t="shared" si="0"/>
        <v>98.9</v>
      </c>
      <c r="E15" s="14">
        <v>30</v>
      </c>
      <c r="F15" s="47">
        <v>51</v>
      </c>
      <c r="G15" s="9">
        <f t="shared" si="1"/>
        <v>170</v>
      </c>
      <c r="H15" s="15"/>
    </row>
    <row r="16" spans="1:8" ht="24" customHeight="1">
      <c r="A16" s="66" t="s">
        <v>19</v>
      </c>
      <c r="B16" s="14">
        <v>38</v>
      </c>
      <c r="C16" s="33">
        <v>71</v>
      </c>
      <c r="D16" s="9">
        <f t="shared" si="0"/>
        <v>186.8</v>
      </c>
      <c r="E16" s="14">
        <v>9</v>
      </c>
      <c r="F16" s="47">
        <v>8</v>
      </c>
      <c r="G16" s="9">
        <f t="shared" si="1"/>
        <v>88.88888888888889</v>
      </c>
      <c r="H16" s="15"/>
    </row>
    <row r="17" spans="1:8" ht="24" customHeight="1">
      <c r="A17" s="66" t="s">
        <v>20</v>
      </c>
      <c r="B17" s="14">
        <v>24</v>
      </c>
      <c r="C17" s="33">
        <v>36</v>
      </c>
      <c r="D17" s="9">
        <f t="shared" si="0"/>
        <v>150</v>
      </c>
      <c r="E17" s="14">
        <v>4</v>
      </c>
      <c r="F17" s="47">
        <v>13</v>
      </c>
      <c r="G17" s="9">
        <f t="shared" si="1"/>
        <v>325</v>
      </c>
      <c r="H17" s="15"/>
    </row>
    <row r="18" spans="1:8" ht="24" customHeight="1">
      <c r="A18" s="66" t="s">
        <v>21</v>
      </c>
      <c r="B18" s="14">
        <v>57</v>
      </c>
      <c r="C18" s="33">
        <v>89</v>
      </c>
      <c r="D18" s="9">
        <f t="shared" si="0"/>
        <v>156.1</v>
      </c>
      <c r="E18" s="14">
        <v>9</v>
      </c>
      <c r="F18" s="47">
        <v>8</v>
      </c>
      <c r="G18" s="9">
        <f t="shared" si="1"/>
        <v>88.88888888888889</v>
      </c>
      <c r="H18" s="15"/>
    </row>
    <row r="19" spans="1:8" ht="38.25" customHeight="1">
      <c r="A19" s="66" t="s">
        <v>22</v>
      </c>
      <c r="B19" s="14">
        <v>71</v>
      </c>
      <c r="C19" s="33">
        <v>78</v>
      </c>
      <c r="D19" s="9">
        <f t="shared" si="0"/>
        <v>109.9</v>
      </c>
      <c r="E19" s="14">
        <v>11</v>
      </c>
      <c r="F19" s="47">
        <v>9</v>
      </c>
      <c r="G19" s="9">
        <f t="shared" si="1"/>
        <v>81.81818181818183</v>
      </c>
      <c r="H19" s="15"/>
    </row>
    <row r="20" spans="1:8" ht="41.25" customHeight="1">
      <c r="A20" s="66" t="s">
        <v>23</v>
      </c>
      <c r="B20" s="14">
        <v>143</v>
      </c>
      <c r="C20" s="33">
        <v>406</v>
      </c>
      <c r="D20" s="9">
        <f t="shared" si="0"/>
        <v>283.9</v>
      </c>
      <c r="E20" s="14">
        <v>15</v>
      </c>
      <c r="F20" s="47">
        <v>36</v>
      </c>
      <c r="G20" s="9">
        <f t="shared" si="1"/>
        <v>240</v>
      </c>
      <c r="H20" s="15"/>
    </row>
    <row r="21" spans="1:8" ht="42.75" customHeight="1">
      <c r="A21" s="66" t="s">
        <v>24</v>
      </c>
      <c r="B21" s="14">
        <v>506</v>
      </c>
      <c r="C21" s="33">
        <v>456</v>
      </c>
      <c r="D21" s="9">
        <f t="shared" si="0"/>
        <v>90.1</v>
      </c>
      <c r="E21" s="14">
        <v>103</v>
      </c>
      <c r="F21" s="47">
        <v>125</v>
      </c>
      <c r="G21" s="9">
        <f t="shared" si="1"/>
        <v>121.35922330097087</v>
      </c>
      <c r="H21" s="17"/>
    </row>
    <row r="22" spans="1:8" ht="24" customHeight="1">
      <c r="A22" s="66" t="s">
        <v>25</v>
      </c>
      <c r="B22" s="14">
        <v>493</v>
      </c>
      <c r="C22" s="33">
        <v>403</v>
      </c>
      <c r="D22" s="9">
        <f t="shared" si="0"/>
        <v>81.7</v>
      </c>
      <c r="E22" s="14">
        <v>84</v>
      </c>
      <c r="F22" s="47">
        <v>44</v>
      </c>
      <c r="G22" s="9">
        <f t="shared" si="1"/>
        <v>52.38095238095239</v>
      </c>
      <c r="H22" s="15"/>
    </row>
    <row r="23" spans="1:8" ht="42.75" customHeight="1">
      <c r="A23" s="66" t="s">
        <v>26</v>
      </c>
      <c r="B23" s="14">
        <v>512</v>
      </c>
      <c r="C23" s="33">
        <v>585</v>
      </c>
      <c r="D23" s="9">
        <f t="shared" si="0"/>
        <v>114.3</v>
      </c>
      <c r="E23" s="14">
        <v>92</v>
      </c>
      <c r="F23" s="47">
        <v>69</v>
      </c>
      <c r="G23" s="9">
        <f t="shared" si="1"/>
        <v>75</v>
      </c>
      <c r="H23" s="17"/>
    </row>
    <row r="24" spans="1:8" ht="36.75" customHeight="1">
      <c r="A24" s="66" t="s">
        <v>27</v>
      </c>
      <c r="B24" s="14">
        <v>62</v>
      </c>
      <c r="C24" s="33">
        <v>70</v>
      </c>
      <c r="D24" s="9">
        <f t="shared" si="0"/>
        <v>112.9</v>
      </c>
      <c r="E24" s="14">
        <v>16</v>
      </c>
      <c r="F24" s="47">
        <v>11</v>
      </c>
      <c r="G24" s="9">
        <f t="shared" si="1"/>
        <v>68.75</v>
      </c>
      <c r="H24" s="15"/>
    </row>
    <row r="25" spans="1:8" ht="27.75" customHeight="1">
      <c r="A25" s="66" t="s">
        <v>28</v>
      </c>
      <c r="B25" s="14">
        <v>78</v>
      </c>
      <c r="C25" s="33">
        <v>111</v>
      </c>
      <c r="D25" s="9">
        <f t="shared" si="0"/>
        <v>142.3</v>
      </c>
      <c r="E25" s="14">
        <v>16</v>
      </c>
      <c r="F25" s="47">
        <v>22</v>
      </c>
      <c r="G25" s="9">
        <f>F25/E25*100</f>
        <v>137.5</v>
      </c>
      <c r="H25" s="15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9.140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16384" width="8.8515625" style="5" customWidth="1"/>
  </cols>
  <sheetData>
    <row r="1" spans="1:7" s="1" customFormat="1" ht="25.5" customHeight="1">
      <c r="A1" s="115" t="s">
        <v>157</v>
      </c>
      <c r="B1" s="115"/>
      <c r="C1" s="115"/>
      <c r="D1" s="115"/>
      <c r="E1" s="115"/>
      <c r="F1" s="115"/>
      <c r="G1" s="115"/>
    </row>
    <row r="2" spans="1:7" s="1" customFormat="1" ht="19.5" customHeight="1">
      <c r="A2" s="119" t="s">
        <v>35</v>
      </c>
      <c r="B2" s="119"/>
      <c r="C2" s="119"/>
      <c r="D2" s="119"/>
      <c r="E2" s="119"/>
      <c r="F2" s="119"/>
      <c r="G2" s="119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17"/>
      <c r="B4" s="120" t="s">
        <v>97</v>
      </c>
      <c r="C4" s="120"/>
      <c r="D4" s="120"/>
      <c r="E4" s="120" t="s">
        <v>98</v>
      </c>
      <c r="F4" s="120"/>
      <c r="G4" s="120"/>
    </row>
    <row r="5" spans="1:7" s="3" customFormat="1" ht="60.75" customHeight="1">
      <c r="A5" s="117"/>
      <c r="B5" s="51" t="s">
        <v>31</v>
      </c>
      <c r="C5" s="51" t="s">
        <v>32</v>
      </c>
      <c r="D5" s="49" t="s">
        <v>33</v>
      </c>
      <c r="E5" s="23" t="s">
        <v>31</v>
      </c>
      <c r="F5" s="23" t="s">
        <v>32</v>
      </c>
      <c r="G5" s="67" t="s">
        <v>33</v>
      </c>
    </row>
    <row r="6" spans="1:7" s="4" customFormat="1" ht="34.5" customHeight="1">
      <c r="A6" s="30" t="s">
        <v>34</v>
      </c>
      <c r="B6" s="25">
        <f>SUM(B7:B15)</f>
        <v>6326</v>
      </c>
      <c r="C6" s="25">
        <f>SUM(C7:C15)</f>
        <v>9224</v>
      </c>
      <c r="D6" s="48">
        <f>ROUND(C6/B6*100,1)</f>
        <v>145.8</v>
      </c>
      <c r="E6" s="25">
        <f>SUM(E7:E15)</f>
        <v>1106</v>
      </c>
      <c r="F6" s="25">
        <f>SUM(F7:F15)</f>
        <v>1489</v>
      </c>
      <c r="G6" s="68">
        <f>ROUND(F6/E6*100,1)</f>
        <v>134.6</v>
      </c>
    </row>
    <row r="7" spans="1:10" ht="57.75" customHeight="1">
      <c r="A7" s="69" t="s">
        <v>36</v>
      </c>
      <c r="B7" s="27">
        <v>349</v>
      </c>
      <c r="C7" s="28">
        <v>470</v>
      </c>
      <c r="D7" s="48">
        <f aca="true" t="shared" si="0" ref="D7:D15">ROUND(C7/B7*100,1)</f>
        <v>134.7</v>
      </c>
      <c r="E7" s="28">
        <v>64</v>
      </c>
      <c r="F7" s="28">
        <v>75</v>
      </c>
      <c r="G7" s="68">
        <f aca="true" t="shared" si="1" ref="G7:G15">ROUND(F7/E7*100,1)</f>
        <v>117.2</v>
      </c>
      <c r="J7" s="29"/>
    </row>
    <row r="8" spans="1:10" ht="35.25" customHeight="1">
      <c r="A8" s="69" t="s">
        <v>3</v>
      </c>
      <c r="B8" s="27">
        <v>588</v>
      </c>
      <c r="C8" s="28">
        <v>621</v>
      </c>
      <c r="D8" s="48">
        <f t="shared" si="0"/>
        <v>105.6</v>
      </c>
      <c r="E8" s="27">
        <v>113</v>
      </c>
      <c r="F8" s="28">
        <v>93</v>
      </c>
      <c r="G8" s="68">
        <f t="shared" si="1"/>
        <v>82.3</v>
      </c>
      <c r="J8" s="29"/>
    </row>
    <row r="9" spans="1:10" s="18" customFormat="1" ht="25.5" customHeight="1">
      <c r="A9" s="69" t="s">
        <v>2</v>
      </c>
      <c r="B9" s="27">
        <v>677</v>
      </c>
      <c r="C9" s="28">
        <v>821</v>
      </c>
      <c r="D9" s="48">
        <f t="shared" si="0"/>
        <v>121.3</v>
      </c>
      <c r="E9" s="27">
        <v>94</v>
      </c>
      <c r="F9" s="28">
        <v>117</v>
      </c>
      <c r="G9" s="68">
        <f t="shared" si="1"/>
        <v>124.5</v>
      </c>
      <c r="H9" s="5"/>
      <c r="J9" s="29"/>
    </row>
    <row r="10" spans="1:10" ht="36.75" customHeight="1">
      <c r="A10" s="69" t="s">
        <v>1</v>
      </c>
      <c r="B10" s="27">
        <v>325</v>
      </c>
      <c r="C10" s="28">
        <v>395</v>
      </c>
      <c r="D10" s="48">
        <f t="shared" si="0"/>
        <v>121.5</v>
      </c>
      <c r="E10" s="27">
        <v>44</v>
      </c>
      <c r="F10" s="28">
        <v>50</v>
      </c>
      <c r="G10" s="68">
        <f t="shared" si="1"/>
        <v>113.6</v>
      </c>
      <c r="J10" s="29"/>
    </row>
    <row r="11" spans="1:10" ht="35.25" customHeight="1">
      <c r="A11" s="69" t="s">
        <v>5</v>
      </c>
      <c r="B11" s="27">
        <v>1067</v>
      </c>
      <c r="C11" s="28">
        <v>1692</v>
      </c>
      <c r="D11" s="48">
        <f t="shared" si="0"/>
        <v>158.6</v>
      </c>
      <c r="E11" s="27">
        <v>185</v>
      </c>
      <c r="F11" s="28">
        <v>312</v>
      </c>
      <c r="G11" s="68">
        <f t="shared" si="1"/>
        <v>168.6</v>
      </c>
      <c r="J11" s="29"/>
    </row>
    <row r="12" spans="1:10" ht="59.25" customHeight="1">
      <c r="A12" s="69" t="s">
        <v>30</v>
      </c>
      <c r="B12" s="27">
        <v>107</v>
      </c>
      <c r="C12" s="28">
        <v>163</v>
      </c>
      <c r="D12" s="48">
        <f t="shared" si="0"/>
        <v>152.3</v>
      </c>
      <c r="E12" s="27">
        <v>17</v>
      </c>
      <c r="F12" s="28">
        <v>22</v>
      </c>
      <c r="G12" s="68">
        <f t="shared" si="1"/>
        <v>129.4</v>
      </c>
      <c r="J12" s="29"/>
    </row>
    <row r="13" spans="1:17" ht="38.25" customHeight="1">
      <c r="A13" s="69" t="s">
        <v>6</v>
      </c>
      <c r="B13" s="27">
        <v>1005</v>
      </c>
      <c r="C13" s="28">
        <v>1870</v>
      </c>
      <c r="D13" s="48">
        <f t="shared" si="0"/>
        <v>186.1</v>
      </c>
      <c r="E13" s="27">
        <v>159</v>
      </c>
      <c r="F13" s="28">
        <v>300</v>
      </c>
      <c r="G13" s="68">
        <f t="shared" si="1"/>
        <v>188.7</v>
      </c>
      <c r="J13" s="29"/>
      <c r="Q13" s="8"/>
    </row>
    <row r="14" spans="1:17" ht="75" customHeight="1">
      <c r="A14" s="69" t="s">
        <v>7</v>
      </c>
      <c r="B14" s="27">
        <v>1200</v>
      </c>
      <c r="C14" s="28">
        <v>1805</v>
      </c>
      <c r="D14" s="48">
        <f t="shared" si="0"/>
        <v>150.4</v>
      </c>
      <c r="E14" s="27">
        <v>259</v>
      </c>
      <c r="F14" s="28">
        <v>333</v>
      </c>
      <c r="G14" s="68">
        <f t="shared" si="1"/>
        <v>128.6</v>
      </c>
      <c r="J14" s="29"/>
      <c r="Q14" s="8"/>
    </row>
    <row r="15" spans="1:17" ht="43.5" customHeight="1">
      <c r="A15" s="69" t="s">
        <v>37</v>
      </c>
      <c r="B15" s="27">
        <v>1008</v>
      </c>
      <c r="C15" s="28">
        <v>1387</v>
      </c>
      <c r="D15" s="48">
        <f t="shared" si="0"/>
        <v>137.6</v>
      </c>
      <c r="E15" s="27">
        <v>171</v>
      </c>
      <c r="F15" s="28">
        <v>187</v>
      </c>
      <c r="G15" s="68">
        <f t="shared" si="1"/>
        <v>109.4</v>
      </c>
      <c r="J15" s="29"/>
      <c r="Q15" s="8"/>
    </row>
    <row r="16" spans="1:17" ht="12.75">
      <c r="A16" s="6"/>
      <c r="B16" s="6"/>
      <c r="C16" s="6"/>
      <c r="D16" s="6"/>
      <c r="E16" s="6"/>
      <c r="F16" s="6"/>
      <c r="Q16" s="8"/>
    </row>
    <row r="17" spans="1:17" ht="12.75">
      <c r="A17" s="6"/>
      <c r="B17" s="6"/>
      <c r="C17" s="6"/>
      <c r="D17" s="6"/>
      <c r="E17" s="6"/>
      <c r="F17" s="6"/>
      <c r="Q17" s="8"/>
    </row>
    <row r="18" ht="12.75">
      <c r="Q18" s="8"/>
    </row>
    <row r="19" ht="12.75">
      <c r="Q19" s="8"/>
    </row>
    <row r="20" ht="12.75">
      <c r="Q20" s="8"/>
    </row>
    <row r="21" ht="12.75">
      <c r="Q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3.140625" style="70" customWidth="1"/>
    <col min="2" max="2" width="25.421875" style="79" customWidth="1"/>
    <col min="3" max="3" width="10.00390625" style="62" customWidth="1"/>
    <col min="4" max="4" width="13.00390625" style="62" customWidth="1"/>
    <col min="5" max="6" width="12.421875" style="62" customWidth="1"/>
    <col min="7" max="7" width="16.421875" style="62" customWidth="1"/>
    <col min="8" max="16384" width="9.140625" style="62" customWidth="1"/>
  </cols>
  <sheetData>
    <row r="1" spans="1:7" s="71" customFormat="1" ht="43.5" customHeight="1">
      <c r="A1" s="70"/>
      <c r="B1" s="121" t="s">
        <v>156</v>
      </c>
      <c r="C1" s="121"/>
      <c r="D1" s="121"/>
      <c r="E1" s="121"/>
      <c r="F1" s="121"/>
      <c r="G1" s="121"/>
    </row>
    <row r="2" spans="1:7" s="71" customFormat="1" ht="20.25">
      <c r="A2" s="70"/>
      <c r="B2" s="64"/>
      <c r="C2" s="121" t="s">
        <v>44</v>
      </c>
      <c r="D2" s="121"/>
      <c r="E2" s="121"/>
      <c r="F2" s="64"/>
      <c r="G2" s="64"/>
    </row>
    <row r="4" spans="1:7" s="70" customFormat="1" ht="18.75" customHeight="1">
      <c r="A4" s="122"/>
      <c r="B4" s="123" t="s">
        <v>45</v>
      </c>
      <c r="C4" s="124" t="s">
        <v>46</v>
      </c>
      <c r="D4" s="124" t="s">
        <v>47</v>
      </c>
      <c r="E4" s="124" t="s">
        <v>48</v>
      </c>
      <c r="F4" s="125" t="s">
        <v>109</v>
      </c>
      <c r="G4" s="125"/>
    </row>
    <row r="5" spans="1:7" s="70" customFormat="1" ht="18.75" customHeight="1">
      <c r="A5" s="122"/>
      <c r="B5" s="123"/>
      <c r="C5" s="124"/>
      <c r="D5" s="124"/>
      <c r="E5" s="124"/>
      <c r="F5" s="124" t="s">
        <v>49</v>
      </c>
      <c r="G5" s="124" t="s">
        <v>47</v>
      </c>
    </row>
    <row r="6" spans="1:7" s="70" customFormat="1" ht="58.5" customHeight="1">
      <c r="A6" s="122"/>
      <c r="B6" s="123"/>
      <c r="C6" s="124"/>
      <c r="D6" s="124"/>
      <c r="E6" s="124"/>
      <c r="F6" s="124"/>
      <c r="G6" s="124"/>
    </row>
    <row r="7" spans="1:7" ht="13.5" customHeight="1">
      <c r="A7" s="72" t="s">
        <v>51</v>
      </c>
      <c r="B7" s="73" t="s">
        <v>0</v>
      </c>
      <c r="C7" s="63">
        <v>1</v>
      </c>
      <c r="D7" s="63">
        <v>3</v>
      </c>
      <c r="E7" s="63">
        <v>4</v>
      </c>
      <c r="F7" s="63">
        <v>5</v>
      </c>
      <c r="G7" s="63">
        <v>6</v>
      </c>
    </row>
    <row r="8" spans="1:7" ht="32.25" customHeight="1">
      <c r="A8" s="74">
        <v>1</v>
      </c>
      <c r="B8" s="75" t="s">
        <v>102</v>
      </c>
      <c r="C8" s="76">
        <v>542</v>
      </c>
      <c r="D8" s="76">
        <v>982</v>
      </c>
      <c r="E8" s="76">
        <f aca="true" t="shared" si="0" ref="E8:E57">C8-D8</f>
        <v>-440</v>
      </c>
      <c r="F8" s="76">
        <v>111</v>
      </c>
      <c r="G8" s="76">
        <v>578</v>
      </c>
    </row>
    <row r="9" spans="1:7" s="77" customFormat="1" ht="30.75">
      <c r="A9" s="74">
        <v>2</v>
      </c>
      <c r="B9" s="75" t="s">
        <v>52</v>
      </c>
      <c r="C9" s="76">
        <v>507</v>
      </c>
      <c r="D9" s="76">
        <v>846</v>
      </c>
      <c r="E9" s="76">
        <f t="shared" si="0"/>
        <v>-339</v>
      </c>
      <c r="F9" s="76">
        <v>99</v>
      </c>
      <c r="G9" s="76">
        <v>463</v>
      </c>
    </row>
    <row r="10" spans="1:7" s="77" customFormat="1" ht="15">
      <c r="A10" s="74">
        <v>3</v>
      </c>
      <c r="B10" s="75" t="s">
        <v>53</v>
      </c>
      <c r="C10" s="76">
        <v>434</v>
      </c>
      <c r="D10" s="76">
        <v>763</v>
      </c>
      <c r="E10" s="76">
        <f t="shared" si="0"/>
        <v>-329</v>
      </c>
      <c r="F10" s="76">
        <v>59</v>
      </c>
      <c r="G10" s="76">
        <v>486</v>
      </c>
    </row>
    <row r="11" spans="1:7" s="77" customFormat="1" ht="30.75">
      <c r="A11" s="74">
        <v>4</v>
      </c>
      <c r="B11" s="75" t="s">
        <v>104</v>
      </c>
      <c r="C11" s="76">
        <v>294</v>
      </c>
      <c r="D11" s="76">
        <v>589</v>
      </c>
      <c r="E11" s="76">
        <f t="shared" si="0"/>
        <v>-295</v>
      </c>
      <c r="F11" s="76">
        <v>46</v>
      </c>
      <c r="G11" s="76">
        <v>343</v>
      </c>
    </row>
    <row r="12" spans="1:7" s="77" customFormat="1" ht="15">
      <c r="A12" s="74">
        <v>5</v>
      </c>
      <c r="B12" s="75" t="s">
        <v>58</v>
      </c>
      <c r="C12" s="76">
        <v>265</v>
      </c>
      <c r="D12" s="76">
        <v>384</v>
      </c>
      <c r="E12" s="76">
        <f t="shared" si="0"/>
        <v>-119</v>
      </c>
      <c r="F12" s="76">
        <v>35</v>
      </c>
      <c r="G12" s="76">
        <v>205</v>
      </c>
    </row>
    <row r="13" spans="1:7" s="77" customFormat="1" ht="15">
      <c r="A13" s="74">
        <v>6</v>
      </c>
      <c r="B13" s="75" t="s">
        <v>54</v>
      </c>
      <c r="C13" s="76">
        <v>228</v>
      </c>
      <c r="D13" s="76">
        <v>507</v>
      </c>
      <c r="E13" s="76">
        <f t="shared" si="0"/>
        <v>-279</v>
      </c>
      <c r="F13" s="76">
        <v>11</v>
      </c>
      <c r="G13" s="76">
        <v>266</v>
      </c>
    </row>
    <row r="14" spans="1:7" s="77" customFormat="1" ht="15">
      <c r="A14" s="74">
        <v>7</v>
      </c>
      <c r="B14" s="75" t="s">
        <v>56</v>
      </c>
      <c r="C14" s="76">
        <v>197</v>
      </c>
      <c r="D14" s="76">
        <v>493</v>
      </c>
      <c r="E14" s="76">
        <f t="shared" si="0"/>
        <v>-296</v>
      </c>
      <c r="F14" s="76">
        <v>25</v>
      </c>
      <c r="G14" s="76">
        <v>286</v>
      </c>
    </row>
    <row r="15" spans="1:7" s="77" customFormat="1" ht="30.75">
      <c r="A15" s="74">
        <v>8</v>
      </c>
      <c r="B15" s="75" t="s">
        <v>57</v>
      </c>
      <c r="C15" s="76">
        <v>195</v>
      </c>
      <c r="D15" s="76">
        <v>329</v>
      </c>
      <c r="E15" s="76">
        <f t="shared" si="0"/>
        <v>-134</v>
      </c>
      <c r="F15" s="76">
        <v>20</v>
      </c>
      <c r="G15" s="76">
        <v>231</v>
      </c>
    </row>
    <row r="16" spans="1:7" s="77" customFormat="1" ht="62.25">
      <c r="A16" s="74">
        <v>9</v>
      </c>
      <c r="B16" s="75" t="s">
        <v>146</v>
      </c>
      <c r="C16" s="76">
        <v>186</v>
      </c>
      <c r="D16" s="76">
        <v>223</v>
      </c>
      <c r="E16" s="76">
        <f t="shared" si="0"/>
        <v>-37</v>
      </c>
      <c r="F16" s="76">
        <v>46</v>
      </c>
      <c r="G16" s="76">
        <v>98</v>
      </c>
    </row>
    <row r="17" spans="1:7" s="77" customFormat="1" ht="15">
      <c r="A17" s="74">
        <v>10</v>
      </c>
      <c r="B17" s="75" t="s">
        <v>103</v>
      </c>
      <c r="C17" s="76">
        <v>145</v>
      </c>
      <c r="D17" s="76">
        <v>247</v>
      </c>
      <c r="E17" s="76">
        <f t="shared" si="0"/>
        <v>-102</v>
      </c>
      <c r="F17" s="76">
        <v>33</v>
      </c>
      <c r="G17" s="76">
        <v>143</v>
      </c>
    </row>
    <row r="18" spans="1:7" s="77" customFormat="1" ht="15">
      <c r="A18" s="74">
        <v>11</v>
      </c>
      <c r="B18" s="75" t="s">
        <v>63</v>
      </c>
      <c r="C18" s="76">
        <v>145</v>
      </c>
      <c r="D18" s="76">
        <v>202</v>
      </c>
      <c r="E18" s="76">
        <f t="shared" si="0"/>
        <v>-57</v>
      </c>
      <c r="F18" s="76">
        <v>18</v>
      </c>
      <c r="G18" s="76">
        <v>123</v>
      </c>
    </row>
    <row r="19" spans="1:7" s="77" customFormat="1" ht="62.25">
      <c r="A19" s="74">
        <v>12</v>
      </c>
      <c r="B19" s="75" t="s">
        <v>65</v>
      </c>
      <c r="C19" s="76">
        <v>118</v>
      </c>
      <c r="D19" s="76">
        <v>153</v>
      </c>
      <c r="E19" s="76">
        <f t="shared" si="0"/>
        <v>-35</v>
      </c>
      <c r="F19" s="76">
        <v>20</v>
      </c>
      <c r="G19" s="76">
        <v>88</v>
      </c>
    </row>
    <row r="20" spans="1:7" s="77" customFormat="1" ht="15">
      <c r="A20" s="74">
        <v>13</v>
      </c>
      <c r="B20" s="75" t="s">
        <v>83</v>
      </c>
      <c r="C20" s="76">
        <v>106</v>
      </c>
      <c r="D20" s="76">
        <v>131</v>
      </c>
      <c r="E20" s="76">
        <f t="shared" si="0"/>
        <v>-25</v>
      </c>
      <c r="F20" s="76">
        <v>13</v>
      </c>
      <c r="G20" s="76">
        <v>66</v>
      </c>
    </row>
    <row r="21" spans="1:7" s="77" customFormat="1" ht="93">
      <c r="A21" s="74">
        <v>14</v>
      </c>
      <c r="B21" s="75" t="s">
        <v>134</v>
      </c>
      <c r="C21" s="76">
        <v>101</v>
      </c>
      <c r="D21" s="76">
        <v>160</v>
      </c>
      <c r="E21" s="76">
        <f t="shared" si="0"/>
        <v>-59</v>
      </c>
      <c r="F21" s="76">
        <v>8</v>
      </c>
      <c r="G21" s="76">
        <v>99</v>
      </c>
    </row>
    <row r="22" spans="1:7" s="77" customFormat="1" ht="15">
      <c r="A22" s="74">
        <v>15</v>
      </c>
      <c r="B22" s="75" t="s">
        <v>55</v>
      </c>
      <c r="C22" s="76">
        <v>100</v>
      </c>
      <c r="D22" s="76">
        <v>324</v>
      </c>
      <c r="E22" s="76">
        <f t="shared" si="0"/>
        <v>-224</v>
      </c>
      <c r="F22" s="76">
        <v>34</v>
      </c>
      <c r="G22" s="76">
        <v>197</v>
      </c>
    </row>
    <row r="23" spans="1:7" s="77" customFormat="1" ht="15">
      <c r="A23" s="74">
        <v>16</v>
      </c>
      <c r="B23" s="75" t="s">
        <v>158</v>
      </c>
      <c r="C23" s="76">
        <v>99</v>
      </c>
      <c r="D23" s="76">
        <v>67</v>
      </c>
      <c r="E23" s="76">
        <f t="shared" si="0"/>
        <v>32</v>
      </c>
      <c r="F23" s="76">
        <v>11</v>
      </c>
      <c r="G23" s="76">
        <v>17</v>
      </c>
    </row>
    <row r="24" spans="1:7" s="77" customFormat="1" ht="15">
      <c r="A24" s="74">
        <v>17</v>
      </c>
      <c r="B24" s="75" t="s">
        <v>60</v>
      </c>
      <c r="C24" s="76">
        <v>97</v>
      </c>
      <c r="D24" s="76">
        <v>314</v>
      </c>
      <c r="E24" s="76">
        <f t="shared" si="0"/>
        <v>-217</v>
      </c>
      <c r="F24" s="76">
        <v>7</v>
      </c>
      <c r="G24" s="76">
        <v>195</v>
      </c>
    </row>
    <row r="25" spans="1:7" s="77" customFormat="1" ht="15">
      <c r="A25" s="74">
        <v>18</v>
      </c>
      <c r="B25" s="75" t="s">
        <v>59</v>
      </c>
      <c r="C25" s="76">
        <v>97</v>
      </c>
      <c r="D25" s="76">
        <v>218</v>
      </c>
      <c r="E25" s="76">
        <f t="shared" si="0"/>
        <v>-121</v>
      </c>
      <c r="F25" s="76">
        <v>7</v>
      </c>
      <c r="G25" s="76">
        <v>125</v>
      </c>
    </row>
    <row r="26" spans="1:7" s="77" customFormat="1" ht="30.75">
      <c r="A26" s="74">
        <v>19</v>
      </c>
      <c r="B26" s="75" t="s">
        <v>61</v>
      </c>
      <c r="C26" s="76">
        <v>91</v>
      </c>
      <c r="D26" s="76">
        <v>208</v>
      </c>
      <c r="E26" s="76">
        <f t="shared" si="0"/>
        <v>-117</v>
      </c>
      <c r="F26" s="76">
        <v>23</v>
      </c>
      <c r="G26" s="76">
        <v>138</v>
      </c>
    </row>
    <row r="27" spans="1:7" s="77" customFormat="1" ht="15">
      <c r="A27" s="74">
        <v>20</v>
      </c>
      <c r="B27" s="75" t="s">
        <v>133</v>
      </c>
      <c r="C27" s="76">
        <v>90</v>
      </c>
      <c r="D27" s="76">
        <v>207</v>
      </c>
      <c r="E27" s="76">
        <f t="shared" si="0"/>
        <v>-117</v>
      </c>
      <c r="F27" s="76">
        <v>25</v>
      </c>
      <c r="G27" s="76">
        <v>134</v>
      </c>
    </row>
    <row r="28" spans="1:7" s="77" customFormat="1" ht="15">
      <c r="A28" s="74">
        <v>21</v>
      </c>
      <c r="B28" s="75" t="s">
        <v>159</v>
      </c>
      <c r="C28" s="76">
        <v>90</v>
      </c>
      <c r="D28" s="76">
        <v>119</v>
      </c>
      <c r="E28" s="76">
        <f t="shared" si="0"/>
        <v>-29</v>
      </c>
      <c r="F28" s="76">
        <v>13</v>
      </c>
      <c r="G28" s="76">
        <v>61</v>
      </c>
    </row>
    <row r="29" spans="1:7" s="77" customFormat="1" ht="15">
      <c r="A29" s="74">
        <v>22</v>
      </c>
      <c r="B29" s="75" t="s">
        <v>84</v>
      </c>
      <c r="C29" s="76">
        <v>87</v>
      </c>
      <c r="D29" s="76">
        <v>148</v>
      </c>
      <c r="E29" s="76">
        <f t="shared" si="0"/>
        <v>-61</v>
      </c>
      <c r="F29" s="76">
        <v>12</v>
      </c>
      <c r="G29" s="76">
        <v>86</v>
      </c>
    </row>
    <row r="30" spans="1:7" s="77" customFormat="1" ht="62.25" customHeight="1">
      <c r="A30" s="74">
        <v>23</v>
      </c>
      <c r="B30" s="75" t="s">
        <v>70</v>
      </c>
      <c r="C30" s="76">
        <v>82</v>
      </c>
      <c r="D30" s="76">
        <v>115</v>
      </c>
      <c r="E30" s="76">
        <f t="shared" si="0"/>
        <v>-33</v>
      </c>
      <c r="F30" s="76">
        <v>10</v>
      </c>
      <c r="G30" s="76">
        <v>65</v>
      </c>
    </row>
    <row r="31" spans="1:7" s="77" customFormat="1" ht="65.25" customHeight="1">
      <c r="A31" s="74">
        <v>24</v>
      </c>
      <c r="B31" s="75" t="s">
        <v>145</v>
      </c>
      <c r="C31" s="76">
        <v>81</v>
      </c>
      <c r="D31" s="76">
        <v>136</v>
      </c>
      <c r="E31" s="76">
        <f t="shared" si="0"/>
        <v>-55</v>
      </c>
      <c r="F31" s="76">
        <v>12</v>
      </c>
      <c r="G31" s="76">
        <v>51</v>
      </c>
    </row>
    <row r="32" spans="1:7" s="77" customFormat="1" ht="46.5">
      <c r="A32" s="74">
        <v>25</v>
      </c>
      <c r="B32" s="75" t="s">
        <v>143</v>
      </c>
      <c r="C32" s="76">
        <v>68</v>
      </c>
      <c r="D32" s="76">
        <v>99</v>
      </c>
      <c r="E32" s="76">
        <f t="shared" si="0"/>
        <v>-31</v>
      </c>
      <c r="F32" s="76">
        <v>11</v>
      </c>
      <c r="G32" s="76">
        <v>58</v>
      </c>
    </row>
    <row r="33" spans="1:7" s="77" customFormat="1" ht="30.75">
      <c r="A33" s="74">
        <v>26</v>
      </c>
      <c r="B33" s="75" t="s">
        <v>128</v>
      </c>
      <c r="C33" s="76">
        <v>64</v>
      </c>
      <c r="D33" s="76">
        <v>222</v>
      </c>
      <c r="E33" s="76">
        <f t="shared" si="0"/>
        <v>-158</v>
      </c>
      <c r="F33" s="76">
        <v>4</v>
      </c>
      <c r="G33" s="76">
        <v>138</v>
      </c>
    </row>
    <row r="34" spans="1:7" s="77" customFormat="1" ht="30.75">
      <c r="A34" s="74">
        <v>27</v>
      </c>
      <c r="B34" s="75" t="s">
        <v>105</v>
      </c>
      <c r="C34" s="76">
        <v>62</v>
      </c>
      <c r="D34" s="76">
        <v>87</v>
      </c>
      <c r="E34" s="76">
        <f t="shared" si="0"/>
        <v>-25</v>
      </c>
      <c r="F34" s="76">
        <v>4</v>
      </c>
      <c r="G34" s="76">
        <v>52</v>
      </c>
    </row>
    <row r="35" spans="1:7" s="77" customFormat="1" ht="15">
      <c r="A35" s="74">
        <v>28</v>
      </c>
      <c r="B35" s="75" t="s">
        <v>142</v>
      </c>
      <c r="C35" s="76">
        <v>60</v>
      </c>
      <c r="D35" s="76">
        <v>122</v>
      </c>
      <c r="E35" s="76">
        <f t="shared" si="0"/>
        <v>-62</v>
      </c>
      <c r="F35" s="76">
        <v>15</v>
      </c>
      <c r="G35" s="76">
        <v>59</v>
      </c>
    </row>
    <row r="36" spans="1:7" s="77" customFormat="1" ht="15">
      <c r="A36" s="74">
        <v>29</v>
      </c>
      <c r="B36" s="75" t="s">
        <v>71</v>
      </c>
      <c r="C36" s="76">
        <v>59</v>
      </c>
      <c r="D36" s="76">
        <v>199</v>
      </c>
      <c r="E36" s="76">
        <f t="shared" si="0"/>
        <v>-140</v>
      </c>
      <c r="F36" s="76">
        <v>4</v>
      </c>
      <c r="G36" s="76">
        <v>126</v>
      </c>
    </row>
    <row r="37" spans="1:7" s="77" customFormat="1" ht="15">
      <c r="A37" s="74">
        <v>30</v>
      </c>
      <c r="B37" s="75" t="s">
        <v>77</v>
      </c>
      <c r="C37" s="76">
        <v>57</v>
      </c>
      <c r="D37" s="76">
        <v>85</v>
      </c>
      <c r="E37" s="76">
        <f t="shared" si="0"/>
        <v>-28</v>
      </c>
      <c r="F37" s="76">
        <v>13</v>
      </c>
      <c r="G37" s="76">
        <v>59</v>
      </c>
    </row>
    <row r="38" spans="1:7" s="77" customFormat="1" ht="15">
      <c r="A38" s="74">
        <v>31</v>
      </c>
      <c r="B38" s="75" t="s">
        <v>160</v>
      </c>
      <c r="C38" s="76">
        <v>56</v>
      </c>
      <c r="D38" s="76">
        <v>65</v>
      </c>
      <c r="E38" s="76">
        <f t="shared" si="0"/>
        <v>-9</v>
      </c>
      <c r="F38" s="76">
        <v>2</v>
      </c>
      <c r="G38" s="76">
        <v>34</v>
      </c>
    </row>
    <row r="39" spans="1:7" s="77" customFormat="1" ht="30.75">
      <c r="A39" s="74">
        <v>32</v>
      </c>
      <c r="B39" s="75" t="s">
        <v>161</v>
      </c>
      <c r="C39" s="76">
        <v>55</v>
      </c>
      <c r="D39" s="76">
        <v>69</v>
      </c>
      <c r="E39" s="76">
        <f t="shared" si="0"/>
        <v>-14</v>
      </c>
      <c r="F39" s="76">
        <v>6</v>
      </c>
      <c r="G39" s="76">
        <v>31</v>
      </c>
    </row>
    <row r="40" spans="1:7" s="77" customFormat="1" ht="15">
      <c r="A40" s="74">
        <v>33</v>
      </c>
      <c r="B40" s="75" t="s">
        <v>91</v>
      </c>
      <c r="C40" s="76">
        <v>53</v>
      </c>
      <c r="D40" s="76">
        <v>90</v>
      </c>
      <c r="E40" s="76">
        <f t="shared" si="0"/>
        <v>-37</v>
      </c>
      <c r="F40" s="76">
        <v>4</v>
      </c>
      <c r="G40" s="76">
        <v>51</v>
      </c>
    </row>
    <row r="41" spans="1:7" s="77" customFormat="1" ht="15">
      <c r="A41" s="74">
        <v>34</v>
      </c>
      <c r="B41" s="75" t="s">
        <v>66</v>
      </c>
      <c r="C41" s="76">
        <v>51</v>
      </c>
      <c r="D41" s="76">
        <v>202</v>
      </c>
      <c r="E41" s="76">
        <f t="shared" si="0"/>
        <v>-151</v>
      </c>
      <c r="F41" s="76">
        <v>10</v>
      </c>
      <c r="G41" s="76">
        <v>139</v>
      </c>
    </row>
    <row r="42" spans="1:7" s="77" customFormat="1" ht="15">
      <c r="A42" s="74">
        <v>35</v>
      </c>
      <c r="B42" s="75" t="s">
        <v>72</v>
      </c>
      <c r="C42" s="76">
        <v>49</v>
      </c>
      <c r="D42" s="76">
        <v>88</v>
      </c>
      <c r="E42" s="76">
        <f t="shared" si="0"/>
        <v>-39</v>
      </c>
      <c r="F42" s="76">
        <v>15</v>
      </c>
      <c r="G42" s="76">
        <v>58</v>
      </c>
    </row>
    <row r="43" spans="1:7" s="77" customFormat="1" ht="63.75" customHeight="1">
      <c r="A43" s="74">
        <v>36</v>
      </c>
      <c r="B43" s="75" t="s">
        <v>152</v>
      </c>
      <c r="C43" s="76">
        <v>45</v>
      </c>
      <c r="D43" s="76">
        <v>95</v>
      </c>
      <c r="E43" s="76">
        <f t="shared" si="0"/>
        <v>-50</v>
      </c>
      <c r="F43" s="76">
        <v>7</v>
      </c>
      <c r="G43" s="76">
        <v>57</v>
      </c>
    </row>
    <row r="44" spans="1:7" s="77" customFormat="1" ht="30.75">
      <c r="A44" s="74">
        <v>37</v>
      </c>
      <c r="B44" s="75" t="s">
        <v>64</v>
      </c>
      <c r="C44" s="76">
        <v>45</v>
      </c>
      <c r="D44" s="76">
        <v>205</v>
      </c>
      <c r="E44" s="76">
        <f t="shared" si="0"/>
        <v>-160</v>
      </c>
      <c r="F44" s="76">
        <v>4</v>
      </c>
      <c r="G44" s="76">
        <v>124</v>
      </c>
    </row>
    <row r="45" spans="1:7" s="77" customFormat="1" ht="15">
      <c r="A45" s="74">
        <v>38</v>
      </c>
      <c r="B45" s="75" t="s">
        <v>68</v>
      </c>
      <c r="C45" s="76">
        <v>44</v>
      </c>
      <c r="D45" s="76">
        <v>88</v>
      </c>
      <c r="E45" s="76">
        <f t="shared" si="0"/>
        <v>-44</v>
      </c>
      <c r="F45" s="76">
        <v>6</v>
      </c>
      <c r="G45" s="76">
        <v>58</v>
      </c>
    </row>
    <row r="46" spans="1:7" s="77" customFormat="1" ht="30.75">
      <c r="A46" s="74">
        <v>39</v>
      </c>
      <c r="B46" s="75" t="s">
        <v>79</v>
      </c>
      <c r="C46" s="76">
        <v>43</v>
      </c>
      <c r="D46" s="76">
        <v>93</v>
      </c>
      <c r="E46" s="76">
        <f t="shared" si="0"/>
        <v>-50</v>
      </c>
      <c r="F46" s="76">
        <v>6</v>
      </c>
      <c r="G46" s="76">
        <v>62</v>
      </c>
    </row>
    <row r="47" spans="1:7" s="77" customFormat="1" ht="15">
      <c r="A47" s="74">
        <v>40</v>
      </c>
      <c r="B47" s="75" t="s">
        <v>162</v>
      </c>
      <c r="C47" s="76">
        <v>42</v>
      </c>
      <c r="D47" s="76">
        <v>48</v>
      </c>
      <c r="E47" s="76">
        <f t="shared" si="0"/>
        <v>-6</v>
      </c>
      <c r="F47" s="76">
        <v>3</v>
      </c>
      <c r="G47" s="76">
        <v>24</v>
      </c>
    </row>
    <row r="48" spans="1:7" s="77" customFormat="1" ht="17.25" customHeight="1">
      <c r="A48" s="74">
        <v>41</v>
      </c>
      <c r="B48" s="75" t="s">
        <v>108</v>
      </c>
      <c r="C48" s="76">
        <v>40</v>
      </c>
      <c r="D48" s="76">
        <v>66</v>
      </c>
      <c r="E48" s="76">
        <f t="shared" si="0"/>
        <v>-26</v>
      </c>
      <c r="F48" s="76">
        <v>4</v>
      </c>
      <c r="G48" s="76">
        <v>37</v>
      </c>
    </row>
    <row r="49" spans="1:7" s="77" customFormat="1" ht="15">
      <c r="A49" s="74">
        <v>42</v>
      </c>
      <c r="B49" s="75" t="s">
        <v>73</v>
      </c>
      <c r="C49" s="76">
        <v>39</v>
      </c>
      <c r="D49" s="76">
        <v>68</v>
      </c>
      <c r="E49" s="76">
        <f t="shared" si="0"/>
        <v>-29</v>
      </c>
      <c r="F49" s="76">
        <v>6</v>
      </c>
      <c r="G49" s="76">
        <v>40</v>
      </c>
    </row>
    <row r="50" spans="1:7" s="77" customFormat="1" ht="30.75">
      <c r="A50" s="74">
        <v>43</v>
      </c>
      <c r="B50" s="75" t="s">
        <v>163</v>
      </c>
      <c r="C50" s="76">
        <v>38</v>
      </c>
      <c r="D50" s="76">
        <v>46</v>
      </c>
      <c r="E50" s="76">
        <f t="shared" si="0"/>
        <v>-8</v>
      </c>
      <c r="F50" s="76">
        <v>2</v>
      </c>
      <c r="G50" s="76">
        <v>23</v>
      </c>
    </row>
    <row r="51" spans="1:7" s="77" customFormat="1" ht="15">
      <c r="A51" s="74">
        <v>44</v>
      </c>
      <c r="B51" s="75" t="s">
        <v>75</v>
      </c>
      <c r="C51" s="76">
        <v>37</v>
      </c>
      <c r="D51" s="76">
        <v>55</v>
      </c>
      <c r="E51" s="76">
        <f t="shared" si="0"/>
        <v>-18</v>
      </c>
      <c r="F51" s="76">
        <v>11</v>
      </c>
      <c r="G51" s="76">
        <v>30</v>
      </c>
    </row>
    <row r="52" spans="1:7" s="77" customFormat="1" ht="33.75" customHeight="1">
      <c r="A52" s="74">
        <v>45</v>
      </c>
      <c r="B52" s="78" t="s">
        <v>78</v>
      </c>
      <c r="C52" s="76">
        <v>36</v>
      </c>
      <c r="D52" s="76">
        <v>102</v>
      </c>
      <c r="E52" s="76">
        <f t="shared" si="0"/>
        <v>-66</v>
      </c>
      <c r="F52" s="76">
        <v>3</v>
      </c>
      <c r="G52" s="76">
        <v>67</v>
      </c>
    </row>
    <row r="53" spans="1:7" s="77" customFormat="1" ht="62.25">
      <c r="A53" s="74">
        <v>46</v>
      </c>
      <c r="B53" s="75" t="s">
        <v>139</v>
      </c>
      <c r="C53" s="76">
        <v>36</v>
      </c>
      <c r="D53" s="76">
        <v>17</v>
      </c>
      <c r="E53" s="76">
        <f t="shared" si="0"/>
        <v>19</v>
      </c>
      <c r="F53" s="76">
        <v>1</v>
      </c>
      <c r="G53" s="76">
        <v>6</v>
      </c>
    </row>
    <row r="54" spans="1:7" s="77" customFormat="1" ht="53.25" customHeight="1">
      <c r="A54" s="74">
        <v>47</v>
      </c>
      <c r="B54" s="75" t="s">
        <v>106</v>
      </c>
      <c r="C54" s="76">
        <v>36</v>
      </c>
      <c r="D54" s="76">
        <v>72</v>
      </c>
      <c r="E54" s="76">
        <f t="shared" si="0"/>
        <v>-36</v>
      </c>
      <c r="F54" s="76">
        <v>6</v>
      </c>
      <c r="G54" s="76">
        <v>36</v>
      </c>
    </row>
    <row r="55" spans="1:7" s="77" customFormat="1" ht="15">
      <c r="A55" s="74">
        <v>48</v>
      </c>
      <c r="B55" s="75" t="s">
        <v>153</v>
      </c>
      <c r="C55" s="76">
        <v>35</v>
      </c>
      <c r="D55" s="76">
        <v>65</v>
      </c>
      <c r="E55" s="76">
        <f t="shared" si="0"/>
        <v>-30</v>
      </c>
      <c r="F55" s="76">
        <v>11</v>
      </c>
      <c r="G55" s="76">
        <v>39</v>
      </c>
    </row>
    <row r="56" spans="1:7" s="77" customFormat="1" ht="46.5">
      <c r="A56" s="74">
        <v>49</v>
      </c>
      <c r="B56" s="75" t="s">
        <v>138</v>
      </c>
      <c r="C56" s="76">
        <v>34</v>
      </c>
      <c r="D56" s="76">
        <v>39</v>
      </c>
      <c r="E56" s="76">
        <f t="shared" si="0"/>
        <v>-5</v>
      </c>
      <c r="F56" s="76">
        <v>19</v>
      </c>
      <c r="G56" s="76">
        <v>24</v>
      </c>
    </row>
    <row r="57" spans="1:7" s="77" customFormat="1" ht="15">
      <c r="A57" s="74">
        <v>50</v>
      </c>
      <c r="B57" s="75" t="s">
        <v>135</v>
      </c>
      <c r="C57" s="76">
        <v>34</v>
      </c>
      <c r="D57" s="76">
        <v>62</v>
      </c>
      <c r="E57" s="76">
        <f t="shared" si="0"/>
        <v>-28</v>
      </c>
      <c r="F57" s="76">
        <v>1</v>
      </c>
      <c r="G57" s="76">
        <v>48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0"/>
  <sheetViews>
    <sheetView view="pageBreakPreview" zoomScale="85" zoomScaleSheetLayoutView="85" zoomScalePageLayoutView="0" workbookViewId="0" topLeftCell="A28">
      <selection activeCell="J132" sqref="J132"/>
    </sheetView>
  </sheetViews>
  <sheetFormatPr defaultColWidth="9.140625" defaultRowHeight="15"/>
  <cols>
    <col min="1" max="1" width="35.7109375" style="83" customWidth="1"/>
    <col min="2" max="2" width="11.140625" style="83" customWidth="1"/>
    <col min="3" max="3" width="14.00390625" style="84" customWidth="1"/>
    <col min="4" max="4" width="15.421875" style="84" customWidth="1"/>
    <col min="5" max="5" width="15.28125" style="84" customWidth="1"/>
    <col min="6" max="6" width="17.57421875" style="84" customWidth="1"/>
    <col min="7" max="16384" width="8.8515625" style="62" customWidth="1"/>
  </cols>
  <sheetData>
    <row r="1" spans="1:6" s="71" customFormat="1" ht="50.25" customHeight="1">
      <c r="A1" s="127" t="s">
        <v>156</v>
      </c>
      <c r="B1" s="127"/>
      <c r="C1" s="127"/>
      <c r="D1" s="127"/>
      <c r="E1" s="127"/>
      <c r="F1" s="127"/>
    </row>
    <row r="2" spans="1:6" s="71" customFormat="1" ht="20.25" customHeight="1">
      <c r="A2" s="128" t="s">
        <v>81</v>
      </c>
      <c r="B2" s="128"/>
      <c r="C2" s="128"/>
      <c r="D2" s="128"/>
      <c r="E2" s="128"/>
      <c r="F2" s="128"/>
    </row>
    <row r="3" ht="12" customHeight="1"/>
    <row r="4" spans="1:6" ht="18.75" customHeight="1">
      <c r="A4" s="129" t="s">
        <v>45</v>
      </c>
      <c r="B4" s="130" t="s">
        <v>46</v>
      </c>
      <c r="C4" s="130" t="s">
        <v>47</v>
      </c>
      <c r="D4" s="130" t="s">
        <v>48</v>
      </c>
      <c r="E4" s="131" t="s">
        <v>109</v>
      </c>
      <c r="F4" s="131"/>
    </row>
    <row r="5" spans="1:6" ht="18.75" customHeight="1">
      <c r="A5" s="129"/>
      <c r="B5" s="130"/>
      <c r="C5" s="130"/>
      <c r="D5" s="130"/>
      <c r="E5" s="130" t="s">
        <v>49</v>
      </c>
      <c r="F5" s="132" t="s">
        <v>50</v>
      </c>
    </row>
    <row r="6" spans="1:6" ht="58.5" customHeight="1">
      <c r="A6" s="129"/>
      <c r="B6" s="130"/>
      <c r="C6" s="130"/>
      <c r="D6" s="130"/>
      <c r="E6" s="130"/>
      <c r="F6" s="132"/>
    </row>
    <row r="7" spans="1:6" ht="12.75">
      <c r="A7" s="87" t="s">
        <v>82</v>
      </c>
      <c r="B7" s="87">
        <v>1</v>
      </c>
      <c r="C7" s="88">
        <v>3</v>
      </c>
      <c r="D7" s="88">
        <v>4</v>
      </c>
      <c r="E7" s="88">
        <v>5</v>
      </c>
      <c r="F7" s="88">
        <v>6</v>
      </c>
    </row>
    <row r="8" spans="1:13" ht="27" customHeight="1">
      <c r="A8" s="126" t="s">
        <v>29</v>
      </c>
      <c r="B8" s="126"/>
      <c r="C8" s="126"/>
      <c r="D8" s="126"/>
      <c r="E8" s="126"/>
      <c r="F8" s="126"/>
      <c r="M8" s="80"/>
    </row>
    <row r="9" spans="1:13" ht="18.75" customHeight="1">
      <c r="A9" s="89" t="s">
        <v>105</v>
      </c>
      <c r="B9" s="85">
        <v>62</v>
      </c>
      <c r="C9" s="85">
        <v>87</v>
      </c>
      <c r="D9" s="85">
        <f>B9-C9</f>
        <v>-25</v>
      </c>
      <c r="E9" s="85">
        <v>4</v>
      </c>
      <c r="F9" s="86">
        <v>52</v>
      </c>
      <c r="M9" s="80"/>
    </row>
    <row r="10" spans="1:6" ht="18.75" customHeight="1">
      <c r="A10" s="89" t="s">
        <v>80</v>
      </c>
      <c r="B10" s="85">
        <v>27</v>
      </c>
      <c r="C10" s="86">
        <v>118</v>
      </c>
      <c r="D10" s="85">
        <f aca="true" t="shared" si="0" ref="D10:D25">B10-C10</f>
        <v>-91</v>
      </c>
      <c r="E10" s="86">
        <v>5</v>
      </c>
      <c r="F10" s="86">
        <v>72</v>
      </c>
    </row>
    <row r="11" spans="1:6" ht="18.75" customHeight="1">
      <c r="A11" s="89" t="s">
        <v>170</v>
      </c>
      <c r="B11" s="85">
        <v>24</v>
      </c>
      <c r="C11" s="86">
        <v>72</v>
      </c>
      <c r="D11" s="85">
        <f t="shared" si="0"/>
        <v>-48</v>
      </c>
      <c r="E11" s="86">
        <v>1</v>
      </c>
      <c r="F11" s="86">
        <v>39</v>
      </c>
    </row>
    <row r="12" spans="1:6" ht="18.75" customHeight="1">
      <c r="A12" s="89" t="s">
        <v>110</v>
      </c>
      <c r="B12" s="85">
        <v>23</v>
      </c>
      <c r="C12" s="86">
        <v>93</v>
      </c>
      <c r="D12" s="85">
        <f t="shared" si="0"/>
        <v>-70</v>
      </c>
      <c r="E12" s="86">
        <v>1</v>
      </c>
      <c r="F12" s="86">
        <v>66</v>
      </c>
    </row>
    <row r="13" spans="1:6" ht="18.75" customHeight="1">
      <c r="A13" s="89" t="s">
        <v>113</v>
      </c>
      <c r="B13" s="85">
        <v>17</v>
      </c>
      <c r="C13" s="86">
        <v>43</v>
      </c>
      <c r="D13" s="85">
        <f t="shared" si="0"/>
        <v>-26</v>
      </c>
      <c r="E13" s="86">
        <v>2</v>
      </c>
      <c r="F13" s="86">
        <v>30</v>
      </c>
    </row>
    <row r="14" spans="1:6" ht="18.75" customHeight="1">
      <c r="A14" s="89" t="s">
        <v>164</v>
      </c>
      <c r="B14" s="85">
        <v>15</v>
      </c>
      <c r="C14" s="86">
        <v>0</v>
      </c>
      <c r="D14" s="85">
        <f t="shared" si="0"/>
        <v>15</v>
      </c>
      <c r="E14" s="86">
        <v>15</v>
      </c>
      <c r="F14" s="86">
        <v>0</v>
      </c>
    </row>
    <row r="15" spans="1:6" ht="18.75" customHeight="1">
      <c r="A15" s="89" t="s">
        <v>167</v>
      </c>
      <c r="B15" s="85">
        <v>13</v>
      </c>
      <c r="C15" s="86">
        <v>91</v>
      </c>
      <c r="D15" s="85">
        <f t="shared" si="0"/>
        <v>-78</v>
      </c>
      <c r="E15" s="86">
        <v>0</v>
      </c>
      <c r="F15" s="86">
        <v>69</v>
      </c>
    </row>
    <row r="16" spans="1:6" ht="18.75" customHeight="1">
      <c r="A16" s="90" t="s">
        <v>116</v>
      </c>
      <c r="B16" s="85">
        <v>13</v>
      </c>
      <c r="C16" s="86">
        <v>68</v>
      </c>
      <c r="D16" s="85">
        <f t="shared" si="0"/>
        <v>-55</v>
      </c>
      <c r="E16" s="86">
        <v>2</v>
      </c>
      <c r="F16" s="86">
        <v>34</v>
      </c>
    </row>
    <row r="17" spans="1:6" ht="18.75" customHeight="1">
      <c r="A17" s="90" t="s">
        <v>165</v>
      </c>
      <c r="B17" s="85">
        <v>13</v>
      </c>
      <c r="C17" s="86">
        <v>14</v>
      </c>
      <c r="D17" s="85">
        <f t="shared" si="0"/>
        <v>-1</v>
      </c>
      <c r="E17" s="86">
        <v>2</v>
      </c>
      <c r="F17" s="86">
        <v>10</v>
      </c>
    </row>
    <row r="18" spans="1:6" ht="18.75" customHeight="1">
      <c r="A18" s="90" t="s">
        <v>111</v>
      </c>
      <c r="B18" s="85">
        <v>12</v>
      </c>
      <c r="C18" s="86">
        <v>89</v>
      </c>
      <c r="D18" s="85">
        <f t="shared" si="0"/>
        <v>-77</v>
      </c>
      <c r="E18" s="86">
        <v>0</v>
      </c>
      <c r="F18" s="86">
        <v>62</v>
      </c>
    </row>
    <row r="19" spans="1:6" ht="18.75" customHeight="1">
      <c r="A19" s="90" t="s">
        <v>166</v>
      </c>
      <c r="B19" s="85">
        <v>12</v>
      </c>
      <c r="C19" s="86">
        <v>51</v>
      </c>
      <c r="D19" s="85">
        <f t="shared" si="0"/>
        <v>-39</v>
      </c>
      <c r="E19" s="86">
        <v>1</v>
      </c>
      <c r="F19" s="86">
        <v>21</v>
      </c>
    </row>
    <row r="20" spans="1:6" ht="18.75" customHeight="1">
      <c r="A20" s="89" t="s">
        <v>171</v>
      </c>
      <c r="B20" s="85">
        <v>12</v>
      </c>
      <c r="C20" s="85">
        <v>29</v>
      </c>
      <c r="D20" s="85">
        <f t="shared" si="0"/>
        <v>-17</v>
      </c>
      <c r="E20" s="85">
        <v>0</v>
      </c>
      <c r="F20" s="86">
        <v>18</v>
      </c>
    </row>
    <row r="21" spans="1:6" ht="18.75" customHeight="1">
      <c r="A21" s="89" t="s">
        <v>114</v>
      </c>
      <c r="B21" s="85">
        <v>10</v>
      </c>
      <c r="C21" s="86">
        <v>31</v>
      </c>
      <c r="D21" s="85">
        <f t="shared" si="0"/>
        <v>-21</v>
      </c>
      <c r="E21" s="86">
        <v>3</v>
      </c>
      <c r="F21" s="86">
        <v>20</v>
      </c>
    </row>
    <row r="22" spans="1:6" ht="18.75" customHeight="1">
      <c r="A22" s="89" t="s">
        <v>112</v>
      </c>
      <c r="B22" s="85">
        <v>10</v>
      </c>
      <c r="C22" s="86">
        <v>60</v>
      </c>
      <c r="D22" s="85">
        <f t="shared" si="0"/>
        <v>-50</v>
      </c>
      <c r="E22" s="86">
        <v>2</v>
      </c>
      <c r="F22" s="86">
        <v>34</v>
      </c>
    </row>
    <row r="23" spans="1:6" ht="18.75" customHeight="1">
      <c r="A23" s="89" t="s">
        <v>167</v>
      </c>
      <c r="B23" s="85">
        <v>9</v>
      </c>
      <c r="C23" s="86">
        <v>34</v>
      </c>
      <c r="D23" s="85">
        <f t="shared" si="0"/>
        <v>-25</v>
      </c>
      <c r="E23" s="86">
        <v>1</v>
      </c>
      <c r="F23" s="86">
        <v>23</v>
      </c>
    </row>
    <row r="24" spans="1:6" ht="18.75" customHeight="1">
      <c r="A24" s="89" t="s">
        <v>115</v>
      </c>
      <c r="B24" s="85">
        <v>9</v>
      </c>
      <c r="C24" s="86">
        <v>22</v>
      </c>
      <c r="D24" s="85">
        <f t="shared" si="0"/>
        <v>-13</v>
      </c>
      <c r="E24" s="86">
        <v>0</v>
      </c>
      <c r="F24" s="86">
        <v>12</v>
      </c>
    </row>
    <row r="25" spans="1:6" ht="18.75" customHeight="1">
      <c r="A25" s="89" t="s">
        <v>172</v>
      </c>
      <c r="B25" s="85">
        <v>9</v>
      </c>
      <c r="C25" s="86">
        <v>14</v>
      </c>
      <c r="D25" s="85">
        <f t="shared" si="0"/>
        <v>-5</v>
      </c>
      <c r="E25" s="86">
        <v>1</v>
      </c>
      <c r="F25" s="86">
        <v>12</v>
      </c>
    </row>
    <row r="26" spans="1:6" ht="30" customHeight="1">
      <c r="A26" s="126" t="s">
        <v>3</v>
      </c>
      <c r="B26" s="126"/>
      <c r="C26" s="126"/>
      <c r="D26" s="126"/>
      <c r="E26" s="126"/>
      <c r="F26" s="126"/>
    </row>
    <row r="27" spans="1:6" ht="15">
      <c r="A27" s="91" t="s">
        <v>61</v>
      </c>
      <c r="B27" s="85">
        <v>91</v>
      </c>
      <c r="C27" s="86">
        <v>208</v>
      </c>
      <c r="D27" s="86">
        <f aca="true" t="shared" si="1" ref="D27:D40">B27-C27</f>
        <v>-117</v>
      </c>
      <c r="E27" s="86">
        <v>23</v>
      </c>
      <c r="F27" s="86">
        <v>138</v>
      </c>
    </row>
    <row r="28" spans="1:6" ht="17.25" customHeight="1">
      <c r="A28" s="91" t="s">
        <v>71</v>
      </c>
      <c r="B28" s="85">
        <v>59</v>
      </c>
      <c r="C28" s="86">
        <v>199</v>
      </c>
      <c r="D28" s="86">
        <f t="shared" si="1"/>
        <v>-140</v>
      </c>
      <c r="E28" s="86">
        <v>4</v>
      </c>
      <c r="F28" s="86">
        <v>126</v>
      </c>
    </row>
    <row r="29" spans="1:6" ht="17.25" customHeight="1">
      <c r="A29" s="91" t="s">
        <v>78</v>
      </c>
      <c r="B29" s="85">
        <v>36</v>
      </c>
      <c r="C29" s="86">
        <v>102</v>
      </c>
      <c r="D29" s="86">
        <f t="shared" si="1"/>
        <v>-66</v>
      </c>
      <c r="E29" s="86">
        <v>3</v>
      </c>
      <c r="F29" s="86">
        <v>67</v>
      </c>
    </row>
    <row r="30" spans="1:6" ht="32.25" customHeight="1">
      <c r="A30" s="91" t="s">
        <v>118</v>
      </c>
      <c r="B30" s="85">
        <v>29</v>
      </c>
      <c r="C30" s="86">
        <v>41</v>
      </c>
      <c r="D30" s="86">
        <f t="shared" si="1"/>
        <v>-12</v>
      </c>
      <c r="E30" s="86">
        <v>4</v>
      </c>
      <c r="F30" s="86">
        <v>25</v>
      </c>
    </row>
    <row r="31" spans="1:6" ht="20.25" customHeight="1">
      <c r="A31" s="91" t="s">
        <v>122</v>
      </c>
      <c r="B31" s="85">
        <v>18</v>
      </c>
      <c r="C31" s="85">
        <v>50</v>
      </c>
      <c r="D31" s="86">
        <f t="shared" si="1"/>
        <v>-32</v>
      </c>
      <c r="E31" s="85">
        <v>3</v>
      </c>
      <c r="F31" s="86">
        <v>28</v>
      </c>
    </row>
    <row r="32" spans="1:6" ht="15">
      <c r="A32" s="91" t="s">
        <v>121</v>
      </c>
      <c r="B32" s="85">
        <v>16</v>
      </c>
      <c r="C32" s="86">
        <v>40</v>
      </c>
      <c r="D32" s="86">
        <f t="shared" si="1"/>
        <v>-24</v>
      </c>
      <c r="E32" s="86">
        <v>3</v>
      </c>
      <c r="F32" s="86">
        <v>28</v>
      </c>
    </row>
    <row r="33" spans="1:6" ht="15">
      <c r="A33" s="91" t="s">
        <v>168</v>
      </c>
      <c r="B33" s="85">
        <v>14</v>
      </c>
      <c r="C33" s="86">
        <v>15</v>
      </c>
      <c r="D33" s="86">
        <f t="shared" si="1"/>
        <v>-1</v>
      </c>
      <c r="E33" s="86">
        <v>2</v>
      </c>
      <c r="F33" s="86">
        <v>8</v>
      </c>
    </row>
    <row r="34" spans="1:6" ht="16.5" customHeight="1">
      <c r="A34" s="91" t="s">
        <v>125</v>
      </c>
      <c r="B34" s="85">
        <v>13</v>
      </c>
      <c r="C34" s="86">
        <v>22</v>
      </c>
      <c r="D34" s="86">
        <f t="shared" si="1"/>
        <v>-9</v>
      </c>
      <c r="E34" s="86">
        <v>0</v>
      </c>
      <c r="F34" s="86">
        <v>15</v>
      </c>
    </row>
    <row r="35" spans="1:6" ht="16.5" customHeight="1">
      <c r="A35" s="91" t="s">
        <v>123</v>
      </c>
      <c r="B35" s="85">
        <v>13</v>
      </c>
      <c r="C35" s="86">
        <v>40</v>
      </c>
      <c r="D35" s="86">
        <f t="shared" si="1"/>
        <v>-27</v>
      </c>
      <c r="E35" s="86">
        <v>2</v>
      </c>
      <c r="F35" s="86">
        <v>29</v>
      </c>
    </row>
    <row r="36" spans="1:6" ht="16.5" customHeight="1">
      <c r="A36" s="91" t="s">
        <v>119</v>
      </c>
      <c r="B36" s="85">
        <v>12</v>
      </c>
      <c r="C36" s="86">
        <v>60</v>
      </c>
      <c r="D36" s="86">
        <f t="shared" si="1"/>
        <v>-48</v>
      </c>
      <c r="E36" s="86">
        <v>4</v>
      </c>
      <c r="F36" s="86">
        <v>41</v>
      </c>
    </row>
    <row r="37" spans="1:6" ht="16.5" customHeight="1">
      <c r="A37" s="91" t="s">
        <v>120</v>
      </c>
      <c r="B37" s="85">
        <v>11</v>
      </c>
      <c r="C37" s="86">
        <v>13</v>
      </c>
      <c r="D37" s="86">
        <f t="shared" si="1"/>
        <v>-2</v>
      </c>
      <c r="E37" s="86">
        <v>4</v>
      </c>
      <c r="F37" s="86">
        <v>8</v>
      </c>
    </row>
    <row r="38" spans="1:6" ht="16.5" customHeight="1">
      <c r="A38" s="91" t="s">
        <v>117</v>
      </c>
      <c r="B38" s="85">
        <v>11</v>
      </c>
      <c r="C38" s="86">
        <v>41</v>
      </c>
      <c r="D38" s="86">
        <f t="shared" si="1"/>
        <v>-30</v>
      </c>
      <c r="E38" s="86">
        <v>1</v>
      </c>
      <c r="F38" s="86">
        <v>33</v>
      </c>
    </row>
    <row r="39" spans="1:6" ht="33.75" customHeight="1">
      <c r="A39" s="91" t="s">
        <v>124</v>
      </c>
      <c r="B39" s="85">
        <v>10</v>
      </c>
      <c r="C39" s="86">
        <v>41</v>
      </c>
      <c r="D39" s="86">
        <f t="shared" si="1"/>
        <v>-31</v>
      </c>
      <c r="E39" s="86">
        <v>1</v>
      </c>
      <c r="F39" s="86">
        <v>26</v>
      </c>
    </row>
    <row r="40" spans="1:6" ht="16.5" customHeight="1">
      <c r="A40" s="91" t="s">
        <v>169</v>
      </c>
      <c r="B40" s="85">
        <v>10</v>
      </c>
      <c r="C40" s="86">
        <v>13</v>
      </c>
      <c r="D40" s="86">
        <f t="shared" si="1"/>
        <v>-3</v>
      </c>
      <c r="E40" s="86">
        <v>1</v>
      </c>
      <c r="F40" s="86">
        <v>7</v>
      </c>
    </row>
    <row r="41" spans="1:6" ht="30" customHeight="1">
      <c r="A41" s="126" t="s">
        <v>2</v>
      </c>
      <c r="B41" s="126"/>
      <c r="C41" s="126"/>
      <c r="D41" s="126"/>
      <c r="E41" s="126"/>
      <c r="F41" s="126"/>
    </row>
    <row r="42" spans="1:6" ht="17.25" customHeight="1">
      <c r="A42" s="90" t="s">
        <v>56</v>
      </c>
      <c r="B42" s="85">
        <v>197</v>
      </c>
      <c r="C42" s="86">
        <v>493</v>
      </c>
      <c r="D42" s="86">
        <f aca="true" t="shared" si="2" ref="D42:D55">B42-C42</f>
        <v>-296</v>
      </c>
      <c r="E42" s="86">
        <v>25</v>
      </c>
      <c r="F42" s="86">
        <v>286</v>
      </c>
    </row>
    <row r="43" spans="1:6" ht="17.25" customHeight="1">
      <c r="A43" s="90" t="s">
        <v>83</v>
      </c>
      <c r="B43" s="85">
        <v>106</v>
      </c>
      <c r="C43" s="86">
        <v>131</v>
      </c>
      <c r="D43" s="86">
        <f t="shared" si="2"/>
        <v>-25</v>
      </c>
      <c r="E43" s="86">
        <v>13</v>
      </c>
      <c r="F43" s="86">
        <v>66</v>
      </c>
    </row>
    <row r="44" spans="1:6" ht="17.25" customHeight="1">
      <c r="A44" s="90" t="s">
        <v>84</v>
      </c>
      <c r="B44" s="85">
        <v>87</v>
      </c>
      <c r="C44" s="86">
        <v>148</v>
      </c>
      <c r="D44" s="86">
        <f t="shared" si="2"/>
        <v>-61</v>
      </c>
      <c r="E44" s="86">
        <v>12</v>
      </c>
      <c r="F44" s="86">
        <v>86</v>
      </c>
    </row>
    <row r="45" spans="1:6" ht="17.25" customHeight="1">
      <c r="A45" s="90" t="s">
        <v>91</v>
      </c>
      <c r="B45" s="85">
        <v>53</v>
      </c>
      <c r="C45" s="86">
        <v>90</v>
      </c>
      <c r="D45" s="86">
        <f t="shared" si="2"/>
        <v>-37</v>
      </c>
      <c r="E45" s="86">
        <v>4</v>
      </c>
      <c r="F45" s="86">
        <v>51</v>
      </c>
    </row>
    <row r="46" spans="1:6" ht="17.25" customHeight="1">
      <c r="A46" s="90" t="s">
        <v>68</v>
      </c>
      <c r="B46" s="85">
        <v>44</v>
      </c>
      <c r="C46" s="86">
        <v>88</v>
      </c>
      <c r="D46" s="86">
        <f t="shared" si="2"/>
        <v>-44</v>
      </c>
      <c r="E46" s="86">
        <v>6</v>
      </c>
      <c r="F46" s="86">
        <v>58</v>
      </c>
    </row>
    <row r="47" spans="1:6" ht="17.25" customHeight="1">
      <c r="A47" s="90" t="s">
        <v>86</v>
      </c>
      <c r="B47" s="85">
        <v>23</v>
      </c>
      <c r="C47" s="86">
        <v>55</v>
      </c>
      <c r="D47" s="86">
        <f t="shared" si="2"/>
        <v>-32</v>
      </c>
      <c r="E47" s="86">
        <v>2</v>
      </c>
      <c r="F47" s="86">
        <v>28</v>
      </c>
    </row>
    <row r="48" spans="1:6" ht="17.25" customHeight="1">
      <c r="A48" s="90" t="s">
        <v>90</v>
      </c>
      <c r="B48" s="85">
        <v>17</v>
      </c>
      <c r="C48" s="86">
        <v>29</v>
      </c>
      <c r="D48" s="86">
        <f t="shared" si="2"/>
        <v>-12</v>
      </c>
      <c r="E48" s="86">
        <v>3</v>
      </c>
      <c r="F48" s="86">
        <v>21</v>
      </c>
    </row>
    <row r="49" spans="1:6" ht="17.25" customHeight="1">
      <c r="A49" s="90" t="s">
        <v>88</v>
      </c>
      <c r="B49" s="85">
        <v>15</v>
      </c>
      <c r="C49" s="86">
        <v>59</v>
      </c>
      <c r="D49" s="86">
        <f t="shared" si="2"/>
        <v>-44</v>
      </c>
      <c r="E49" s="86">
        <v>2</v>
      </c>
      <c r="F49" s="86">
        <v>39</v>
      </c>
    </row>
    <row r="50" spans="1:6" ht="17.25" customHeight="1">
      <c r="A50" s="90" t="s">
        <v>173</v>
      </c>
      <c r="B50" s="85">
        <v>15</v>
      </c>
      <c r="C50" s="86">
        <v>5</v>
      </c>
      <c r="D50" s="86">
        <f t="shared" si="2"/>
        <v>10</v>
      </c>
      <c r="E50" s="86">
        <v>0</v>
      </c>
      <c r="F50" s="86">
        <v>3</v>
      </c>
    </row>
    <row r="51" spans="1:6" ht="17.25" customHeight="1">
      <c r="A51" s="90" t="s">
        <v>87</v>
      </c>
      <c r="B51" s="85">
        <v>12</v>
      </c>
      <c r="C51" s="86">
        <v>26</v>
      </c>
      <c r="D51" s="86">
        <f t="shared" si="2"/>
        <v>-14</v>
      </c>
      <c r="E51" s="86">
        <v>2</v>
      </c>
      <c r="F51" s="86">
        <v>14</v>
      </c>
    </row>
    <row r="52" spans="1:6" ht="17.25" customHeight="1">
      <c r="A52" s="90" t="s">
        <v>126</v>
      </c>
      <c r="B52" s="85">
        <v>12</v>
      </c>
      <c r="C52" s="86">
        <v>6</v>
      </c>
      <c r="D52" s="86">
        <f t="shared" si="2"/>
        <v>6</v>
      </c>
      <c r="E52" s="86">
        <v>2</v>
      </c>
      <c r="F52" s="86">
        <v>4</v>
      </c>
    </row>
    <row r="53" spans="1:6" ht="17.25" customHeight="1">
      <c r="A53" s="90" t="s">
        <v>85</v>
      </c>
      <c r="B53" s="85">
        <v>12</v>
      </c>
      <c r="C53" s="86">
        <v>17</v>
      </c>
      <c r="D53" s="86">
        <f t="shared" si="2"/>
        <v>-5</v>
      </c>
      <c r="E53" s="86">
        <v>1</v>
      </c>
      <c r="F53" s="86">
        <v>9</v>
      </c>
    </row>
    <row r="54" spans="1:6" ht="17.25" customHeight="1">
      <c r="A54" s="90" t="s">
        <v>89</v>
      </c>
      <c r="B54" s="85">
        <v>12</v>
      </c>
      <c r="C54" s="86">
        <v>56</v>
      </c>
      <c r="D54" s="86">
        <f t="shared" si="2"/>
        <v>-44</v>
      </c>
      <c r="E54" s="86">
        <v>1</v>
      </c>
      <c r="F54" s="86">
        <v>37</v>
      </c>
    </row>
    <row r="55" spans="1:6" ht="17.25" customHeight="1">
      <c r="A55" s="90" t="s">
        <v>92</v>
      </c>
      <c r="B55" s="85">
        <v>10</v>
      </c>
      <c r="C55" s="86">
        <v>27</v>
      </c>
      <c r="D55" s="86">
        <f t="shared" si="2"/>
        <v>-17</v>
      </c>
      <c r="E55" s="86">
        <v>2</v>
      </c>
      <c r="F55" s="86">
        <v>15</v>
      </c>
    </row>
    <row r="56" spans="1:6" ht="30" customHeight="1">
      <c r="A56" s="126" t="s">
        <v>1</v>
      </c>
      <c r="B56" s="126"/>
      <c r="C56" s="126"/>
      <c r="D56" s="126"/>
      <c r="E56" s="126"/>
      <c r="F56" s="126"/>
    </row>
    <row r="57" spans="1:6" ht="15">
      <c r="A57" s="89" t="s">
        <v>70</v>
      </c>
      <c r="B57" s="85">
        <v>82</v>
      </c>
      <c r="C57" s="86">
        <v>115</v>
      </c>
      <c r="D57" s="86">
        <f aca="true" t="shared" si="3" ref="D57:D67">B57-C57</f>
        <v>-33</v>
      </c>
      <c r="E57" s="86">
        <v>10</v>
      </c>
      <c r="F57" s="86">
        <v>65</v>
      </c>
    </row>
    <row r="58" spans="1:6" ht="15">
      <c r="A58" s="89" t="s">
        <v>128</v>
      </c>
      <c r="B58" s="85">
        <v>64</v>
      </c>
      <c r="C58" s="86">
        <v>222</v>
      </c>
      <c r="D58" s="86">
        <f t="shared" si="3"/>
        <v>-158</v>
      </c>
      <c r="E58" s="86">
        <v>4</v>
      </c>
      <c r="F58" s="86">
        <v>138</v>
      </c>
    </row>
    <row r="59" spans="1:6" ht="15">
      <c r="A59" s="89" t="s">
        <v>130</v>
      </c>
      <c r="B59" s="85">
        <v>30</v>
      </c>
      <c r="C59" s="86">
        <v>62</v>
      </c>
      <c r="D59" s="86">
        <f t="shared" si="3"/>
        <v>-32</v>
      </c>
      <c r="E59" s="86">
        <v>3</v>
      </c>
      <c r="F59" s="86">
        <v>33</v>
      </c>
    </row>
    <row r="60" spans="1:6" ht="15">
      <c r="A60" s="89" t="s">
        <v>67</v>
      </c>
      <c r="B60" s="85">
        <v>30</v>
      </c>
      <c r="C60" s="85">
        <v>132</v>
      </c>
      <c r="D60" s="86">
        <f t="shared" si="3"/>
        <v>-102</v>
      </c>
      <c r="E60" s="85">
        <v>5</v>
      </c>
      <c r="F60" s="86">
        <v>78</v>
      </c>
    </row>
    <row r="61" spans="1:6" ht="15">
      <c r="A61" s="89" t="s">
        <v>129</v>
      </c>
      <c r="B61" s="85">
        <v>19</v>
      </c>
      <c r="C61" s="86">
        <v>36</v>
      </c>
      <c r="D61" s="86">
        <f t="shared" si="3"/>
        <v>-17</v>
      </c>
      <c r="E61" s="86">
        <v>1</v>
      </c>
      <c r="F61" s="86">
        <v>22</v>
      </c>
    </row>
    <row r="62" spans="1:6" ht="21.75" customHeight="1">
      <c r="A62" s="89" t="s">
        <v>93</v>
      </c>
      <c r="B62" s="85">
        <v>18</v>
      </c>
      <c r="C62" s="86">
        <v>67</v>
      </c>
      <c r="D62" s="86">
        <f t="shared" si="3"/>
        <v>-49</v>
      </c>
      <c r="E62" s="86">
        <v>3</v>
      </c>
      <c r="F62" s="86">
        <v>32</v>
      </c>
    </row>
    <row r="63" spans="1:6" ht="15">
      <c r="A63" s="89" t="s">
        <v>174</v>
      </c>
      <c r="B63" s="85">
        <v>18</v>
      </c>
      <c r="C63" s="86">
        <v>31</v>
      </c>
      <c r="D63" s="86">
        <f t="shared" si="3"/>
        <v>-13</v>
      </c>
      <c r="E63" s="86">
        <v>0</v>
      </c>
      <c r="F63" s="86">
        <v>20</v>
      </c>
    </row>
    <row r="64" spans="1:6" ht="15">
      <c r="A64" s="89" t="s">
        <v>175</v>
      </c>
      <c r="B64" s="85">
        <v>14</v>
      </c>
      <c r="C64" s="86">
        <v>66</v>
      </c>
      <c r="D64" s="86">
        <f t="shared" si="3"/>
        <v>-52</v>
      </c>
      <c r="E64" s="86">
        <v>3</v>
      </c>
      <c r="F64" s="86">
        <v>45</v>
      </c>
    </row>
    <row r="65" spans="1:6" ht="15">
      <c r="A65" s="89" t="s">
        <v>132</v>
      </c>
      <c r="B65" s="85">
        <v>11</v>
      </c>
      <c r="C65" s="86">
        <v>29</v>
      </c>
      <c r="D65" s="86">
        <f t="shared" si="3"/>
        <v>-18</v>
      </c>
      <c r="E65" s="86">
        <v>1</v>
      </c>
      <c r="F65" s="86">
        <v>17</v>
      </c>
    </row>
    <row r="66" spans="1:6" ht="15">
      <c r="A66" s="89" t="s">
        <v>127</v>
      </c>
      <c r="B66" s="85">
        <v>10</v>
      </c>
      <c r="C66" s="86">
        <v>67</v>
      </c>
      <c r="D66" s="86">
        <f t="shared" si="3"/>
        <v>-57</v>
      </c>
      <c r="E66" s="86">
        <v>3</v>
      </c>
      <c r="F66" s="86">
        <v>46</v>
      </c>
    </row>
    <row r="67" spans="1:6" ht="30.75">
      <c r="A67" s="89" t="s">
        <v>131</v>
      </c>
      <c r="B67" s="85">
        <v>10</v>
      </c>
      <c r="C67" s="86">
        <v>59</v>
      </c>
      <c r="D67" s="86">
        <f t="shared" si="3"/>
        <v>-49</v>
      </c>
      <c r="E67" s="86">
        <v>7</v>
      </c>
      <c r="F67" s="86">
        <v>41</v>
      </c>
    </row>
    <row r="68" spans="1:6" ht="30" customHeight="1">
      <c r="A68" s="126" t="s">
        <v>5</v>
      </c>
      <c r="B68" s="126"/>
      <c r="C68" s="126"/>
      <c r="D68" s="126"/>
      <c r="E68" s="126"/>
      <c r="F68" s="126"/>
    </row>
    <row r="69" spans="1:6" ht="15">
      <c r="A69" s="89" t="s">
        <v>102</v>
      </c>
      <c r="B69" s="85">
        <v>542</v>
      </c>
      <c r="C69" s="85">
        <v>982</v>
      </c>
      <c r="D69" s="85">
        <f>B69-C69</f>
        <v>-440</v>
      </c>
      <c r="E69" s="85">
        <v>111</v>
      </c>
      <c r="F69" s="86">
        <v>578</v>
      </c>
    </row>
    <row r="70" spans="1:6" ht="15">
      <c r="A70" s="89" t="s">
        <v>104</v>
      </c>
      <c r="B70" s="85">
        <v>294</v>
      </c>
      <c r="C70" s="86">
        <v>589</v>
      </c>
      <c r="D70" s="85">
        <f aca="true" t="shared" si="4" ref="D70:D85">B70-C70</f>
        <v>-295</v>
      </c>
      <c r="E70" s="86">
        <v>46</v>
      </c>
      <c r="F70" s="86">
        <v>343</v>
      </c>
    </row>
    <row r="71" spans="1:6" ht="15">
      <c r="A71" s="89" t="s">
        <v>54</v>
      </c>
      <c r="B71" s="85">
        <v>228</v>
      </c>
      <c r="C71" s="86">
        <v>507</v>
      </c>
      <c r="D71" s="85">
        <f t="shared" si="4"/>
        <v>-279</v>
      </c>
      <c r="E71" s="86">
        <v>11</v>
      </c>
      <c r="F71" s="86">
        <v>266</v>
      </c>
    </row>
    <row r="72" spans="1:6" ht="47.25" customHeight="1">
      <c r="A72" s="89" t="s">
        <v>189</v>
      </c>
      <c r="B72" s="85">
        <v>101</v>
      </c>
      <c r="C72" s="86">
        <v>160</v>
      </c>
      <c r="D72" s="85">
        <f t="shared" si="4"/>
        <v>-59</v>
      </c>
      <c r="E72" s="86">
        <v>8</v>
      </c>
      <c r="F72" s="86">
        <v>99</v>
      </c>
    </row>
    <row r="73" spans="1:6" ht="15">
      <c r="A73" s="89" t="s">
        <v>55</v>
      </c>
      <c r="B73" s="85">
        <v>100</v>
      </c>
      <c r="C73" s="85">
        <v>324</v>
      </c>
      <c r="D73" s="85">
        <f t="shared" si="4"/>
        <v>-224</v>
      </c>
      <c r="E73" s="85">
        <v>34</v>
      </c>
      <c r="F73" s="86">
        <v>197</v>
      </c>
    </row>
    <row r="74" spans="1:6" ht="15">
      <c r="A74" s="89" t="s">
        <v>190</v>
      </c>
      <c r="B74" s="85">
        <v>90</v>
      </c>
      <c r="C74" s="86">
        <v>207</v>
      </c>
      <c r="D74" s="85">
        <f t="shared" si="4"/>
        <v>-117</v>
      </c>
      <c r="E74" s="86">
        <v>25</v>
      </c>
      <c r="F74" s="86">
        <v>134</v>
      </c>
    </row>
    <row r="75" spans="1:6" ht="30.75">
      <c r="A75" s="89" t="s">
        <v>191</v>
      </c>
      <c r="B75" s="85">
        <v>34</v>
      </c>
      <c r="C75" s="86">
        <v>39</v>
      </c>
      <c r="D75" s="85">
        <f t="shared" si="4"/>
        <v>-5</v>
      </c>
      <c r="E75" s="86">
        <v>19</v>
      </c>
      <c r="F75" s="86">
        <v>24</v>
      </c>
    </row>
    <row r="76" spans="1:6" ht="15">
      <c r="A76" s="89" t="s">
        <v>135</v>
      </c>
      <c r="B76" s="85">
        <v>34</v>
      </c>
      <c r="C76" s="86">
        <v>62</v>
      </c>
      <c r="D76" s="85">
        <f t="shared" si="4"/>
        <v>-28</v>
      </c>
      <c r="E76" s="86">
        <v>1</v>
      </c>
      <c r="F76" s="86">
        <v>48</v>
      </c>
    </row>
    <row r="77" spans="1:6" ht="15">
      <c r="A77" s="89" t="s">
        <v>107</v>
      </c>
      <c r="B77" s="85">
        <v>34</v>
      </c>
      <c r="C77" s="86">
        <v>118</v>
      </c>
      <c r="D77" s="85">
        <f t="shared" si="4"/>
        <v>-84</v>
      </c>
      <c r="E77" s="86">
        <v>7</v>
      </c>
      <c r="F77" s="86">
        <v>73</v>
      </c>
    </row>
    <row r="78" spans="1:6" ht="15">
      <c r="A78" s="89" t="s">
        <v>69</v>
      </c>
      <c r="B78" s="85">
        <v>30</v>
      </c>
      <c r="C78" s="86">
        <v>66</v>
      </c>
      <c r="D78" s="85">
        <f t="shared" si="4"/>
        <v>-36</v>
      </c>
      <c r="E78" s="86">
        <v>4</v>
      </c>
      <c r="F78" s="86">
        <v>35</v>
      </c>
    </row>
    <row r="79" spans="1:6" ht="15">
      <c r="A79" s="89" t="s">
        <v>74</v>
      </c>
      <c r="B79" s="85">
        <v>26</v>
      </c>
      <c r="C79" s="86">
        <v>69</v>
      </c>
      <c r="D79" s="85">
        <f t="shared" si="4"/>
        <v>-43</v>
      </c>
      <c r="E79" s="86">
        <v>3</v>
      </c>
      <c r="F79" s="86">
        <v>39</v>
      </c>
    </row>
    <row r="80" spans="1:6" ht="30.75">
      <c r="A80" s="89" t="s">
        <v>137</v>
      </c>
      <c r="B80" s="85">
        <v>24</v>
      </c>
      <c r="C80" s="86">
        <v>73</v>
      </c>
      <c r="D80" s="85">
        <f t="shared" si="4"/>
        <v>-49</v>
      </c>
      <c r="E80" s="86">
        <v>1</v>
      </c>
      <c r="F80" s="86">
        <v>44</v>
      </c>
    </row>
    <row r="81" spans="1:6" ht="15">
      <c r="A81" s="89" t="s">
        <v>192</v>
      </c>
      <c r="B81" s="85">
        <v>22</v>
      </c>
      <c r="C81" s="86">
        <v>4</v>
      </c>
      <c r="D81" s="85">
        <f t="shared" si="4"/>
        <v>18</v>
      </c>
      <c r="E81" s="86">
        <v>21</v>
      </c>
      <c r="F81" s="86">
        <v>2</v>
      </c>
    </row>
    <row r="82" spans="1:6" ht="15">
      <c r="A82" s="89" t="s">
        <v>136</v>
      </c>
      <c r="B82" s="85">
        <v>18</v>
      </c>
      <c r="C82" s="86">
        <v>123</v>
      </c>
      <c r="D82" s="85">
        <f t="shared" si="4"/>
        <v>-105</v>
      </c>
      <c r="E82" s="86">
        <v>5</v>
      </c>
      <c r="F82" s="86">
        <v>80</v>
      </c>
    </row>
    <row r="83" spans="1:6" ht="30.75">
      <c r="A83" s="89" t="s">
        <v>176</v>
      </c>
      <c r="B83" s="85">
        <v>17</v>
      </c>
      <c r="C83" s="86">
        <v>77</v>
      </c>
      <c r="D83" s="85">
        <f t="shared" si="4"/>
        <v>-60</v>
      </c>
      <c r="E83" s="86">
        <v>1</v>
      </c>
      <c r="F83" s="86">
        <v>47</v>
      </c>
    </row>
    <row r="84" spans="1:6" ht="15">
      <c r="A84" s="89" t="s">
        <v>177</v>
      </c>
      <c r="B84" s="85">
        <v>13</v>
      </c>
      <c r="C84" s="86">
        <v>6</v>
      </c>
      <c r="D84" s="85">
        <f t="shared" si="4"/>
        <v>7</v>
      </c>
      <c r="E84" s="86">
        <v>0</v>
      </c>
      <c r="F84" s="86">
        <v>1</v>
      </c>
    </row>
    <row r="85" spans="1:6" ht="15">
      <c r="A85" s="89" t="s">
        <v>178</v>
      </c>
      <c r="B85" s="85">
        <v>13</v>
      </c>
      <c r="C85" s="86">
        <v>24</v>
      </c>
      <c r="D85" s="85">
        <f t="shared" si="4"/>
        <v>-11</v>
      </c>
      <c r="E85" s="86">
        <v>0</v>
      </c>
      <c r="F85" s="86">
        <v>15</v>
      </c>
    </row>
    <row r="86" spans="1:6" ht="43.5" customHeight="1">
      <c r="A86" s="126" t="s">
        <v>94</v>
      </c>
      <c r="B86" s="126"/>
      <c r="C86" s="126"/>
      <c r="D86" s="126"/>
      <c r="E86" s="126"/>
      <c r="F86" s="126"/>
    </row>
    <row r="87" spans="1:6" ht="30.75">
      <c r="A87" s="92" t="s">
        <v>193</v>
      </c>
      <c r="B87" s="85">
        <v>36</v>
      </c>
      <c r="C87" s="86">
        <v>17</v>
      </c>
      <c r="D87" s="86">
        <f>B87-C87</f>
        <v>19</v>
      </c>
      <c r="E87" s="86">
        <v>1</v>
      </c>
      <c r="F87" s="86">
        <v>6</v>
      </c>
    </row>
    <row r="88" spans="1:6" ht="62.25">
      <c r="A88" s="92" t="s">
        <v>194</v>
      </c>
      <c r="B88" s="85">
        <v>32</v>
      </c>
      <c r="C88" s="86">
        <v>76</v>
      </c>
      <c r="D88" s="86">
        <f>B88-C88</f>
        <v>-44</v>
      </c>
      <c r="E88" s="86">
        <v>11</v>
      </c>
      <c r="F88" s="86">
        <v>53</v>
      </c>
    </row>
    <row r="89" spans="1:6" ht="15">
      <c r="A89" s="92" t="s">
        <v>141</v>
      </c>
      <c r="B89" s="85">
        <v>21</v>
      </c>
      <c r="C89" s="86">
        <v>20</v>
      </c>
      <c r="D89" s="86">
        <f>B89-C89</f>
        <v>1</v>
      </c>
      <c r="E89" s="86">
        <v>2</v>
      </c>
      <c r="F89" s="86">
        <v>10</v>
      </c>
    </row>
    <row r="90" spans="1:6" ht="30.75">
      <c r="A90" s="92" t="s">
        <v>195</v>
      </c>
      <c r="B90" s="85">
        <v>15</v>
      </c>
      <c r="C90" s="85">
        <v>13</v>
      </c>
      <c r="D90" s="86">
        <f>B90-C90</f>
        <v>2</v>
      </c>
      <c r="E90" s="85">
        <v>1</v>
      </c>
      <c r="F90" s="86">
        <v>8</v>
      </c>
    </row>
    <row r="91" spans="1:6" ht="18.75" customHeight="1">
      <c r="A91" s="92" t="s">
        <v>140</v>
      </c>
      <c r="B91" s="85">
        <v>11</v>
      </c>
      <c r="C91" s="86">
        <v>42</v>
      </c>
      <c r="D91" s="86">
        <f>B91-C91</f>
        <v>-31</v>
      </c>
      <c r="E91" s="86">
        <v>1</v>
      </c>
      <c r="F91" s="86">
        <v>27</v>
      </c>
    </row>
    <row r="92" spans="1:6" ht="30" customHeight="1">
      <c r="A92" s="126" t="s">
        <v>6</v>
      </c>
      <c r="B92" s="126"/>
      <c r="C92" s="126"/>
      <c r="D92" s="126"/>
      <c r="E92" s="126"/>
      <c r="F92" s="126"/>
    </row>
    <row r="93" spans="1:6" ht="15">
      <c r="A93" s="89" t="s">
        <v>58</v>
      </c>
      <c r="B93" s="85">
        <v>265</v>
      </c>
      <c r="C93" s="86">
        <v>384</v>
      </c>
      <c r="D93" s="86">
        <f aca="true" t="shared" si="5" ref="D93:D113">B93-C93</f>
        <v>-119</v>
      </c>
      <c r="E93" s="86">
        <v>35</v>
      </c>
      <c r="F93" s="86">
        <v>205</v>
      </c>
    </row>
    <row r="94" spans="1:6" ht="46.5">
      <c r="A94" s="89" t="s">
        <v>65</v>
      </c>
      <c r="B94" s="85">
        <v>118</v>
      </c>
      <c r="C94" s="86">
        <v>153</v>
      </c>
      <c r="D94" s="86">
        <f t="shared" si="5"/>
        <v>-35</v>
      </c>
      <c r="E94" s="86">
        <v>20</v>
      </c>
      <c r="F94" s="86">
        <v>88</v>
      </c>
    </row>
    <row r="95" spans="1:6" ht="15">
      <c r="A95" s="89" t="s">
        <v>196</v>
      </c>
      <c r="B95" s="85">
        <v>99</v>
      </c>
      <c r="C95" s="85">
        <v>67</v>
      </c>
      <c r="D95" s="86">
        <f t="shared" si="5"/>
        <v>32</v>
      </c>
      <c r="E95" s="85">
        <v>11</v>
      </c>
      <c r="F95" s="86">
        <v>17</v>
      </c>
    </row>
    <row r="96" spans="1:6" ht="15">
      <c r="A96" s="89" t="s">
        <v>159</v>
      </c>
      <c r="B96" s="85">
        <v>90</v>
      </c>
      <c r="C96" s="86">
        <v>119</v>
      </c>
      <c r="D96" s="86">
        <f t="shared" si="5"/>
        <v>-29</v>
      </c>
      <c r="E96" s="86">
        <v>13</v>
      </c>
      <c r="F96" s="86">
        <v>61</v>
      </c>
    </row>
    <row r="97" spans="1:6" ht="30.75">
      <c r="A97" s="89" t="s">
        <v>197</v>
      </c>
      <c r="B97" s="85">
        <v>81</v>
      </c>
      <c r="C97" s="86">
        <v>136</v>
      </c>
      <c r="D97" s="86">
        <f t="shared" si="5"/>
        <v>-55</v>
      </c>
      <c r="E97" s="86">
        <v>12</v>
      </c>
      <c r="F97" s="86">
        <v>51</v>
      </c>
    </row>
    <row r="98" spans="1:6" ht="30.75">
      <c r="A98" s="89" t="s">
        <v>198</v>
      </c>
      <c r="B98" s="85">
        <v>68</v>
      </c>
      <c r="C98" s="86">
        <v>99</v>
      </c>
      <c r="D98" s="86">
        <f t="shared" si="5"/>
        <v>-31</v>
      </c>
      <c r="E98" s="86">
        <v>11</v>
      </c>
      <c r="F98" s="86">
        <v>58</v>
      </c>
    </row>
    <row r="99" spans="1:6" ht="15">
      <c r="A99" s="89" t="s">
        <v>199</v>
      </c>
      <c r="B99" s="85">
        <v>60</v>
      </c>
      <c r="C99" s="86">
        <v>122</v>
      </c>
      <c r="D99" s="86">
        <f t="shared" si="5"/>
        <v>-62</v>
      </c>
      <c r="E99" s="86">
        <v>15</v>
      </c>
      <c r="F99" s="86">
        <v>59</v>
      </c>
    </row>
    <row r="100" spans="1:6" ht="15">
      <c r="A100" s="89" t="s">
        <v>160</v>
      </c>
      <c r="B100" s="85">
        <v>56</v>
      </c>
      <c r="C100" s="86">
        <v>65</v>
      </c>
      <c r="D100" s="86">
        <f t="shared" si="5"/>
        <v>-9</v>
      </c>
      <c r="E100" s="86">
        <v>2</v>
      </c>
      <c r="F100" s="86">
        <v>34</v>
      </c>
    </row>
    <row r="101" spans="1:6" ht="15">
      <c r="A101" s="89" t="s">
        <v>200</v>
      </c>
      <c r="B101" s="85">
        <v>55</v>
      </c>
      <c r="C101" s="86">
        <v>69</v>
      </c>
      <c r="D101" s="86">
        <f t="shared" si="5"/>
        <v>-14</v>
      </c>
      <c r="E101" s="86">
        <v>6</v>
      </c>
      <c r="F101" s="86">
        <v>31</v>
      </c>
    </row>
    <row r="102" spans="1:6" ht="15">
      <c r="A102" s="89" t="s">
        <v>162</v>
      </c>
      <c r="B102" s="85">
        <v>42</v>
      </c>
      <c r="C102" s="86">
        <v>48</v>
      </c>
      <c r="D102" s="86">
        <f t="shared" si="5"/>
        <v>-6</v>
      </c>
      <c r="E102" s="86">
        <v>3</v>
      </c>
      <c r="F102" s="86">
        <v>24</v>
      </c>
    </row>
    <row r="103" spans="1:6" ht="30.75">
      <c r="A103" s="89" t="s">
        <v>108</v>
      </c>
      <c r="B103" s="85">
        <v>40</v>
      </c>
      <c r="C103" s="86">
        <v>66</v>
      </c>
      <c r="D103" s="86">
        <f t="shared" si="5"/>
        <v>-26</v>
      </c>
      <c r="E103" s="86">
        <v>4</v>
      </c>
      <c r="F103" s="86">
        <v>37</v>
      </c>
    </row>
    <row r="104" spans="1:6" ht="15">
      <c r="A104" s="89" t="s">
        <v>73</v>
      </c>
      <c r="B104" s="85">
        <v>39</v>
      </c>
      <c r="C104" s="86">
        <v>68</v>
      </c>
      <c r="D104" s="86">
        <f t="shared" si="5"/>
        <v>-29</v>
      </c>
      <c r="E104" s="86">
        <v>6</v>
      </c>
      <c r="F104" s="86">
        <v>40</v>
      </c>
    </row>
    <row r="105" spans="1:6" ht="15">
      <c r="A105" s="89" t="s">
        <v>106</v>
      </c>
      <c r="B105" s="85">
        <v>36</v>
      </c>
      <c r="C105" s="86">
        <v>72</v>
      </c>
      <c r="D105" s="86">
        <f t="shared" si="5"/>
        <v>-36</v>
      </c>
      <c r="E105" s="86">
        <v>6</v>
      </c>
      <c r="F105" s="86">
        <v>36</v>
      </c>
    </row>
    <row r="106" spans="1:6" ht="15">
      <c r="A106" s="89" t="s">
        <v>144</v>
      </c>
      <c r="B106" s="85">
        <v>32</v>
      </c>
      <c r="C106" s="86">
        <v>110</v>
      </c>
      <c r="D106" s="86">
        <f t="shared" si="5"/>
        <v>-78</v>
      </c>
      <c r="E106" s="86">
        <v>6</v>
      </c>
      <c r="F106" s="86">
        <v>73</v>
      </c>
    </row>
    <row r="107" spans="1:6" ht="15">
      <c r="A107" s="89" t="s">
        <v>62</v>
      </c>
      <c r="B107" s="85">
        <v>27</v>
      </c>
      <c r="C107" s="86">
        <v>75</v>
      </c>
      <c r="D107" s="86">
        <f t="shared" si="5"/>
        <v>-48</v>
      </c>
      <c r="E107" s="86">
        <v>11</v>
      </c>
      <c r="F107" s="86">
        <v>61</v>
      </c>
    </row>
    <row r="108" spans="1:6" ht="15">
      <c r="A108" s="89" t="s">
        <v>179</v>
      </c>
      <c r="B108" s="85">
        <v>25</v>
      </c>
      <c r="C108" s="86">
        <v>20</v>
      </c>
      <c r="D108" s="86">
        <f t="shared" si="5"/>
        <v>5</v>
      </c>
      <c r="E108" s="86">
        <v>0</v>
      </c>
      <c r="F108" s="86">
        <v>9</v>
      </c>
    </row>
    <row r="109" spans="1:6" ht="30.75">
      <c r="A109" s="89" t="s">
        <v>180</v>
      </c>
      <c r="B109" s="85">
        <v>23</v>
      </c>
      <c r="C109" s="86">
        <v>64</v>
      </c>
      <c r="D109" s="86">
        <f t="shared" si="5"/>
        <v>-41</v>
      </c>
      <c r="E109" s="86">
        <v>3</v>
      </c>
      <c r="F109" s="86">
        <v>36</v>
      </c>
    </row>
    <row r="110" spans="1:6" ht="30.75">
      <c r="A110" s="89" t="s">
        <v>181</v>
      </c>
      <c r="B110" s="85">
        <v>22</v>
      </c>
      <c r="C110" s="86">
        <v>32</v>
      </c>
      <c r="D110" s="86">
        <f t="shared" si="5"/>
        <v>-10</v>
      </c>
      <c r="E110" s="86">
        <v>0</v>
      </c>
      <c r="F110" s="86">
        <v>15</v>
      </c>
    </row>
    <row r="111" spans="1:6" ht="30.75">
      <c r="A111" s="89" t="s">
        <v>182</v>
      </c>
      <c r="B111" s="85">
        <v>21</v>
      </c>
      <c r="C111" s="86">
        <v>31</v>
      </c>
      <c r="D111" s="86">
        <f t="shared" si="5"/>
        <v>-10</v>
      </c>
      <c r="E111" s="86">
        <v>2</v>
      </c>
      <c r="F111" s="86">
        <v>17</v>
      </c>
    </row>
    <row r="112" spans="1:6" ht="30.75">
      <c r="A112" s="89" t="s">
        <v>201</v>
      </c>
      <c r="B112" s="85">
        <v>21</v>
      </c>
      <c r="C112" s="86">
        <v>43</v>
      </c>
      <c r="D112" s="86">
        <f t="shared" si="5"/>
        <v>-22</v>
      </c>
      <c r="E112" s="86">
        <v>4</v>
      </c>
      <c r="F112" s="86">
        <v>20</v>
      </c>
    </row>
    <row r="113" spans="1:6" ht="30.75">
      <c r="A113" s="89" t="s">
        <v>183</v>
      </c>
      <c r="B113" s="85">
        <v>21</v>
      </c>
      <c r="C113" s="86">
        <v>39</v>
      </c>
      <c r="D113" s="86">
        <f t="shared" si="5"/>
        <v>-18</v>
      </c>
      <c r="E113" s="86">
        <v>2</v>
      </c>
      <c r="F113" s="86">
        <v>19</v>
      </c>
    </row>
    <row r="114" spans="1:6" ht="43.5" customHeight="1">
      <c r="A114" s="126" t="s">
        <v>95</v>
      </c>
      <c r="B114" s="126"/>
      <c r="C114" s="126"/>
      <c r="D114" s="126"/>
      <c r="E114" s="126"/>
      <c r="F114" s="126"/>
    </row>
    <row r="115" spans="1:6" ht="15">
      <c r="A115" s="92" t="s">
        <v>52</v>
      </c>
      <c r="B115" s="93">
        <v>507</v>
      </c>
      <c r="C115" s="94">
        <v>846</v>
      </c>
      <c r="D115" s="94">
        <f>B115-C115</f>
        <v>-339</v>
      </c>
      <c r="E115" s="94">
        <v>99</v>
      </c>
      <c r="F115" s="94">
        <v>463</v>
      </c>
    </row>
    <row r="116" spans="1:6" ht="46.5">
      <c r="A116" s="92" t="s">
        <v>202</v>
      </c>
      <c r="B116" s="93">
        <v>186</v>
      </c>
      <c r="C116" s="93">
        <v>223</v>
      </c>
      <c r="D116" s="93">
        <f>B116-C116</f>
        <v>-37</v>
      </c>
      <c r="E116" s="93">
        <v>46</v>
      </c>
      <c r="F116" s="94">
        <v>98</v>
      </c>
    </row>
    <row r="117" spans="1:6" ht="15">
      <c r="A117" s="92" t="s">
        <v>103</v>
      </c>
      <c r="B117" s="93">
        <v>145</v>
      </c>
      <c r="C117" s="93">
        <v>247</v>
      </c>
      <c r="D117" s="93">
        <f aca="true" t="shared" si="6" ref="D117:D132">B117-C117</f>
        <v>-102</v>
      </c>
      <c r="E117" s="93">
        <v>33</v>
      </c>
      <c r="F117" s="94">
        <v>143</v>
      </c>
    </row>
    <row r="118" spans="1:6" ht="15">
      <c r="A118" s="92" t="s">
        <v>77</v>
      </c>
      <c r="B118" s="93">
        <v>57</v>
      </c>
      <c r="C118" s="94">
        <v>85</v>
      </c>
      <c r="D118" s="93">
        <f t="shared" si="6"/>
        <v>-28</v>
      </c>
      <c r="E118" s="94">
        <v>13</v>
      </c>
      <c r="F118" s="94">
        <v>59</v>
      </c>
    </row>
    <row r="119" spans="1:6" ht="15">
      <c r="A119" s="92" t="s">
        <v>163</v>
      </c>
      <c r="B119" s="93">
        <v>38</v>
      </c>
      <c r="C119" s="94">
        <v>46</v>
      </c>
      <c r="D119" s="93">
        <f t="shared" si="6"/>
        <v>-8</v>
      </c>
      <c r="E119" s="94">
        <v>2</v>
      </c>
      <c r="F119" s="94">
        <v>23</v>
      </c>
    </row>
    <row r="120" spans="1:6" ht="15">
      <c r="A120" s="92" t="s">
        <v>75</v>
      </c>
      <c r="B120" s="93">
        <v>37</v>
      </c>
      <c r="C120" s="94">
        <v>55</v>
      </c>
      <c r="D120" s="93">
        <f t="shared" si="6"/>
        <v>-18</v>
      </c>
      <c r="E120" s="94">
        <v>11</v>
      </c>
      <c r="F120" s="94">
        <v>30</v>
      </c>
    </row>
    <row r="121" spans="1:6" ht="15">
      <c r="A121" s="92" t="s">
        <v>184</v>
      </c>
      <c r="B121" s="93">
        <v>34</v>
      </c>
      <c r="C121" s="94">
        <v>19</v>
      </c>
      <c r="D121" s="93">
        <f t="shared" si="6"/>
        <v>15</v>
      </c>
      <c r="E121" s="94">
        <v>4</v>
      </c>
      <c r="F121" s="94">
        <v>8</v>
      </c>
    </row>
    <row r="122" spans="1:6" ht="15">
      <c r="A122" s="92" t="s">
        <v>147</v>
      </c>
      <c r="B122" s="93">
        <v>30</v>
      </c>
      <c r="C122" s="94">
        <v>38</v>
      </c>
      <c r="D122" s="93">
        <f t="shared" si="6"/>
        <v>-8</v>
      </c>
      <c r="E122" s="94">
        <v>5</v>
      </c>
      <c r="F122" s="94">
        <v>22</v>
      </c>
    </row>
    <row r="123" spans="1:6" ht="15">
      <c r="A123" s="92" t="s">
        <v>149</v>
      </c>
      <c r="B123" s="93">
        <v>26</v>
      </c>
      <c r="C123" s="94">
        <v>137</v>
      </c>
      <c r="D123" s="93">
        <f t="shared" si="6"/>
        <v>-111</v>
      </c>
      <c r="E123" s="94">
        <v>8</v>
      </c>
      <c r="F123" s="94">
        <v>80</v>
      </c>
    </row>
    <row r="124" spans="1:6" ht="15">
      <c r="A124" s="92" t="s">
        <v>185</v>
      </c>
      <c r="B124" s="93">
        <v>25</v>
      </c>
      <c r="C124" s="94">
        <v>28</v>
      </c>
      <c r="D124" s="93">
        <f t="shared" si="6"/>
        <v>-3</v>
      </c>
      <c r="E124" s="94">
        <v>3</v>
      </c>
      <c r="F124" s="94">
        <v>17</v>
      </c>
    </row>
    <row r="125" spans="1:6" ht="15">
      <c r="A125" s="92" t="s">
        <v>186</v>
      </c>
      <c r="B125" s="93">
        <v>24</v>
      </c>
      <c r="C125" s="94">
        <v>50</v>
      </c>
      <c r="D125" s="93">
        <f t="shared" si="6"/>
        <v>-26</v>
      </c>
      <c r="E125" s="94">
        <v>7</v>
      </c>
      <c r="F125" s="94">
        <v>32</v>
      </c>
    </row>
    <row r="126" spans="1:6" ht="15">
      <c r="A126" s="92" t="s">
        <v>150</v>
      </c>
      <c r="B126" s="93">
        <v>24</v>
      </c>
      <c r="C126" s="94">
        <v>70</v>
      </c>
      <c r="D126" s="93">
        <f t="shared" si="6"/>
        <v>-46</v>
      </c>
      <c r="E126" s="94">
        <v>0</v>
      </c>
      <c r="F126" s="94">
        <v>45</v>
      </c>
    </row>
    <row r="127" spans="1:6" ht="15">
      <c r="A127" s="92" t="s">
        <v>76</v>
      </c>
      <c r="B127" s="93">
        <v>17</v>
      </c>
      <c r="C127" s="94">
        <v>112</v>
      </c>
      <c r="D127" s="93">
        <f t="shared" si="6"/>
        <v>-95</v>
      </c>
      <c r="E127" s="94">
        <v>0</v>
      </c>
      <c r="F127" s="94">
        <v>65</v>
      </c>
    </row>
    <row r="128" spans="1:6" ht="15">
      <c r="A128" s="92" t="s">
        <v>148</v>
      </c>
      <c r="B128" s="93">
        <v>16</v>
      </c>
      <c r="C128" s="94">
        <v>41</v>
      </c>
      <c r="D128" s="93">
        <f t="shared" si="6"/>
        <v>-25</v>
      </c>
      <c r="E128" s="94">
        <v>6</v>
      </c>
      <c r="F128" s="94">
        <v>21</v>
      </c>
    </row>
    <row r="129" spans="1:6" ht="15">
      <c r="A129" s="92" t="s">
        <v>203</v>
      </c>
      <c r="B129" s="93">
        <v>16</v>
      </c>
      <c r="C129" s="94">
        <v>27</v>
      </c>
      <c r="D129" s="93">
        <f t="shared" si="6"/>
        <v>-11</v>
      </c>
      <c r="E129" s="94">
        <v>2</v>
      </c>
      <c r="F129" s="94">
        <v>12</v>
      </c>
    </row>
    <row r="130" spans="1:6" ht="30.75">
      <c r="A130" s="92" t="s">
        <v>187</v>
      </c>
      <c r="B130" s="93">
        <v>16</v>
      </c>
      <c r="C130" s="94">
        <v>52</v>
      </c>
      <c r="D130" s="93">
        <f t="shared" si="6"/>
        <v>-36</v>
      </c>
      <c r="E130" s="94">
        <v>1</v>
      </c>
      <c r="F130" s="94">
        <v>30</v>
      </c>
    </row>
    <row r="131" spans="1:6" ht="15">
      <c r="A131" s="92" t="s">
        <v>151</v>
      </c>
      <c r="B131" s="93">
        <v>15</v>
      </c>
      <c r="C131" s="94">
        <v>53</v>
      </c>
      <c r="D131" s="93">
        <f t="shared" si="6"/>
        <v>-38</v>
      </c>
      <c r="E131" s="94">
        <v>1</v>
      </c>
      <c r="F131" s="94">
        <v>41</v>
      </c>
    </row>
    <row r="132" spans="1:6" ht="15">
      <c r="A132" s="92" t="s">
        <v>188</v>
      </c>
      <c r="B132" s="93">
        <v>13</v>
      </c>
      <c r="C132" s="94">
        <v>30</v>
      </c>
      <c r="D132" s="93">
        <f t="shared" si="6"/>
        <v>-17</v>
      </c>
      <c r="E132" s="94">
        <v>1</v>
      </c>
      <c r="F132" s="94">
        <v>16</v>
      </c>
    </row>
    <row r="133" spans="1:6" ht="24.75" customHeight="1">
      <c r="A133" s="126" t="s">
        <v>4</v>
      </c>
      <c r="B133" s="126"/>
      <c r="C133" s="126"/>
      <c r="D133" s="126"/>
      <c r="E133" s="126"/>
      <c r="F133" s="126"/>
    </row>
    <row r="134" spans="1:6" ht="15">
      <c r="A134" s="92" t="s">
        <v>53</v>
      </c>
      <c r="B134" s="93">
        <v>434</v>
      </c>
      <c r="C134" s="94">
        <v>763</v>
      </c>
      <c r="D134" s="94">
        <f aca="true" t="shared" si="7" ref="D134:D149">B134-C134</f>
        <v>-329</v>
      </c>
      <c r="E134" s="94">
        <v>59</v>
      </c>
      <c r="F134" s="94">
        <v>486</v>
      </c>
    </row>
    <row r="135" spans="1:6" ht="30.75">
      <c r="A135" s="92" t="s">
        <v>57</v>
      </c>
      <c r="B135" s="93">
        <v>195</v>
      </c>
      <c r="C135" s="94">
        <v>329</v>
      </c>
      <c r="D135" s="94">
        <f t="shared" si="7"/>
        <v>-134</v>
      </c>
      <c r="E135" s="94">
        <v>20</v>
      </c>
      <c r="F135" s="94">
        <v>231</v>
      </c>
    </row>
    <row r="136" spans="1:6" ht="15">
      <c r="A136" s="92" t="s">
        <v>63</v>
      </c>
      <c r="B136" s="93">
        <v>145</v>
      </c>
      <c r="C136" s="94">
        <v>202</v>
      </c>
      <c r="D136" s="94">
        <f t="shared" si="7"/>
        <v>-57</v>
      </c>
      <c r="E136" s="94">
        <v>18</v>
      </c>
      <c r="F136" s="94">
        <v>123</v>
      </c>
    </row>
    <row r="137" spans="1:6" ht="15">
      <c r="A137" s="92" t="s">
        <v>60</v>
      </c>
      <c r="B137" s="93">
        <v>97</v>
      </c>
      <c r="C137" s="94">
        <v>314</v>
      </c>
      <c r="D137" s="94">
        <f t="shared" si="7"/>
        <v>-217</v>
      </c>
      <c r="E137" s="94">
        <v>7</v>
      </c>
      <c r="F137" s="94">
        <v>195</v>
      </c>
    </row>
    <row r="138" spans="1:6" ht="15">
      <c r="A138" s="92" t="s">
        <v>59</v>
      </c>
      <c r="B138" s="93">
        <v>97</v>
      </c>
      <c r="C138" s="93">
        <v>218</v>
      </c>
      <c r="D138" s="94">
        <f t="shared" si="7"/>
        <v>-121</v>
      </c>
      <c r="E138" s="93">
        <v>7</v>
      </c>
      <c r="F138" s="94">
        <v>125</v>
      </c>
    </row>
    <row r="139" spans="1:6" ht="15">
      <c r="A139" s="92" t="s">
        <v>66</v>
      </c>
      <c r="B139" s="93">
        <v>51</v>
      </c>
      <c r="C139" s="94">
        <v>202</v>
      </c>
      <c r="D139" s="94">
        <f t="shared" si="7"/>
        <v>-151</v>
      </c>
      <c r="E139" s="94">
        <v>10</v>
      </c>
      <c r="F139" s="94">
        <v>139</v>
      </c>
    </row>
    <row r="140" spans="1:6" ht="15">
      <c r="A140" s="92" t="s">
        <v>72</v>
      </c>
      <c r="B140" s="93">
        <v>49</v>
      </c>
      <c r="C140" s="94">
        <v>88</v>
      </c>
      <c r="D140" s="94">
        <f t="shared" si="7"/>
        <v>-39</v>
      </c>
      <c r="E140" s="94">
        <v>15</v>
      </c>
      <c r="F140" s="94">
        <v>58</v>
      </c>
    </row>
    <row r="141" spans="1:6" ht="30.75">
      <c r="A141" s="92" t="s">
        <v>152</v>
      </c>
      <c r="B141" s="93">
        <v>45</v>
      </c>
      <c r="C141" s="94">
        <v>95</v>
      </c>
      <c r="D141" s="94">
        <f t="shared" si="7"/>
        <v>-50</v>
      </c>
      <c r="E141" s="94">
        <v>7</v>
      </c>
      <c r="F141" s="94">
        <v>57</v>
      </c>
    </row>
    <row r="142" spans="1:6" ht="15">
      <c r="A142" s="92" t="s">
        <v>64</v>
      </c>
      <c r="B142" s="93">
        <v>45</v>
      </c>
      <c r="C142" s="94">
        <v>205</v>
      </c>
      <c r="D142" s="94">
        <f t="shared" si="7"/>
        <v>-160</v>
      </c>
      <c r="E142" s="94">
        <v>4</v>
      </c>
      <c r="F142" s="94">
        <v>124</v>
      </c>
    </row>
    <row r="143" spans="1:6" ht="15">
      <c r="A143" s="92" t="s">
        <v>79</v>
      </c>
      <c r="B143" s="93">
        <v>43</v>
      </c>
      <c r="C143" s="94">
        <v>93</v>
      </c>
      <c r="D143" s="94">
        <f t="shared" si="7"/>
        <v>-50</v>
      </c>
      <c r="E143" s="94">
        <v>6</v>
      </c>
      <c r="F143" s="94">
        <v>62</v>
      </c>
    </row>
    <row r="144" spans="1:6" ht="15">
      <c r="A144" s="92" t="s">
        <v>153</v>
      </c>
      <c r="B144" s="93">
        <v>35</v>
      </c>
      <c r="C144" s="94">
        <v>65</v>
      </c>
      <c r="D144" s="94">
        <f t="shared" si="7"/>
        <v>-30</v>
      </c>
      <c r="E144" s="94">
        <v>11</v>
      </c>
      <c r="F144" s="94">
        <v>39</v>
      </c>
    </row>
    <row r="145" spans="1:6" ht="15">
      <c r="A145" s="92" t="s">
        <v>204</v>
      </c>
      <c r="B145" s="93">
        <v>13</v>
      </c>
      <c r="C145" s="94">
        <v>20</v>
      </c>
      <c r="D145" s="94">
        <f t="shared" si="7"/>
        <v>-7</v>
      </c>
      <c r="E145" s="94">
        <v>4</v>
      </c>
      <c r="F145" s="94">
        <v>12</v>
      </c>
    </row>
    <row r="146" spans="1:6" ht="30.75">
      <c r="A146" s="92" t="s">
        <v>205</v>
      </c>
      <c r="B146" s="93">
        <v>12</v>
      </c>
      <c r="C146" s="94">
        <v>0</v>
      </c>
      <c r="D146" s="94">
        <f t="shared" si="7"/>
        <v>12</v>
      </c>
      <c r="E146" s="94">
        <v>0</v>
      </c>
      <c r="F146" s="94">
        <v>0</v>
      </c>
    </row>
    <row r="147" spans="1:6" ht="15">
      <c r="A147" s="92" t="s">
        <v>154</v>
      </c>
      <c r="B147" s="93">
        <v>11</v>
      </c>
      <c r="C147" s="94">
        <v>42</v>
      </c>
      <c r="D147" s="94">
        <f t="shared" si="7"/>
        <v>-31</v>
      </c>
      <c r="E147" s="94">
        <v>2</v>
      </c>
      <c r="F147" s="94">
        <v>25</v>
      </c>
    </row>
    <row r="148" spans="1:6" ht="15">
      <c r="A148" s="92" t="s">
        <v>206</v>
      </c>
      <c r="B148" s="93">
        <v>11</v>
      </c>
      <c r="C148" s="94">
        <v>2</v>
      </c>
      <c r="D148" s="94">
        <f t="shared" si="7"/>
        <v>9</v>
      </c>
      <c r="E148" s="94">
        <v>0</v>
      </c>
      <c r="F148" s="94">
        <v>0</v>
      </c>
    </row>
    <row r="149" spans="1:6" ht="15">
      <c r="A149" s="92" t="s">
        <v>155</v>
      </c>
      <c r="B149" s="93">
        <v>11</v>
      </c>
      <c r="C149" s="94">
        <v>34</v>
      </c>
      <c r="D149" s="94">
        <f t="shared" si="7"/>
        <v>-23</v>
      </c>
      <c r="E149" s="94">
        <v>2</v>
      </c>
      <c r="F149" s="94">
        <v>22</v>
      </c>
    </row>
    <row r="150" spans="1:6" ht="15">
      <c r="A150" s="95"/>
      <c r="B150" s="95"/>
      <c r="C150" s="96"/>
      <c r="D150" s="96"/>
      <c r="E150" s="96"/>
      <c r="F150" s="96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2:F92"/>
    <mergeCell ref="A114:F114"/>
    <mergeCell ref="A133:F133"/>
    <mergeCell ref="A8:F8"/>
    <mergeCell ref="A26:F26"/>
    <mergeCell ref="A41:F41"/>
    <mergeCell ref="A56:F56"/>
    <mergeCell ref="A68:F68"/>
    <mergeCell ref="A86:F8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3" r:id="rId1"/>
  <rowBreaks count="4" manualBreakCount="4">
    <brk id="40" max="255" man="1"/>
    <brk id="67" max="255" man="1"/>
    <brk id="91" max="255" man="1"/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29"/>
  <sheetViews>
    <sheetView view="pageBreakPreview" zoomScale="70" zoomScaleNormal="75" zoomScaleSheetLayoutView="70" zoomScalePageLayoutView="0" workbookViewId="0" topLeftCell="A1">
      <selection activeCell="B6" sqref="B6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9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33" t="s">
        <v>99</v>
      </c>
      <c r="B1" s="133"/>
      <c r="C1" s="133"/>
      <c r="D1" s="133"/>
      <c r="E1" s="133"/>
      <c r="F1" s="133"/>
      <c r="G1" s="133"/>
    </row>
    <row r="2" spans="1:7" s="1" customFormat="1" ht="19.5" customHeight="1">
      <c r="A2" s="134" t="s">
        <v>39</v>
      </c>
      <c r="B2" s="134"/>
      <c r="C2" s="134"/>
      <c r="D2" s="134"/>
      <c r="E2" s="134"/>
      <c r="F2" s="134"/>
      <c r="G2" s="134"/>
    </row>
    <row r="3" spans="1:6" s="3" customFormat="1" ht="13.5" customHeight="1" thickBot="1">
      <c r="A3" s="2"/>
      <c r="B3" s="2"/>
      <c r="C3" s="2"/>
      <c r="D3" s="2"/>
      <c r="E3" s="2"/>
      <c r="F3" s="2"/>
    </row>
    <row r="4" spans="1:7" s="3" customFormat="1" ht="30" customHeight="1">
      <c r="A4" s="135"/>
      <c r="B4" s="137" t="s">
        <v>97</v>
      </c>
      <c r="C4" s="138"/>
      <c r="D4" s="139"/>
      <c r="E4" s="140" t="s">
        <v>98</v>
      </c>
      <c r="F4" s="140"/>
      <c r="G4" s="141"/>
    </row>
    <row r="5" spans="1:7" s="3" customFormat="1" ht="48.75" customHeight="1">
      <c r="A5" s="136"/>
      <c r="B5" s="97" t="s">
        <v>31</v>
      </c>
      <c r="C5" s="97" t="s">
        <v>32</v>
      </c>
      <c r="D5" s="98" t="s">
        <v>33</v>
      </c>
      <c r="E5" s="99" t="s">
        <v>31</v>
      </c>
      <c r="F5" s="99" t="s">
        <v>32</v>
      </c>
      <c r="G5" s="38" t="s">
        <v>33</v>
      </c>
    </row>
    <row r="6" spans="1:7" s="3" customFormat="1" ht="24.75" customHeight="1">
      <c r="A6" s="24" t="s">
        <v>34</v>
      </c>
      <c r="B6" s="100">
        <v>31603</v>
      </c>
      <c r="C6" s="100">
        <v>24043</v>
      </c>
      <c r="D6" s="101">
        <f>ROUND(C6/B6*100,1)</f>
        <v>76.1</v>
      </c>
      <c r="E6" s="100">
        <v>21168</v>
      </c>
      <c r="F6" s="100">
        <v>14529</v>
      </c>
      <c r="G6" s="102">
        <f>ROUND(F6/E6*100,1)</f>
        <v>68.6</v>
      </c>
    </row>
    <row r="7" spans="1:7" s="4" customFormat="1" ht="24.75" customHeight="1">
      <c r="A7" s="20" t="s">
        <v>40</v>
      </c>
      <c r="B7" s="103">
        <v>21742</v>
      </c>
      <c r="C7" s="53">
        <v>17751</v>
      </c>
      <c r="D7" s="101">
        <f aca="true" t="shared" si="0" ref="D7:D27">ROUND(C7/B7*100,1)</f>
        <v>81.6</v>
      </c>
      <c r="E7" s="103">
        <v>14876</v>
      </c>
      <c r="F7" s="53">
        <v>11548</v>
      </c>
      <c r="G7" s="102">
        <f aca="true" t="shared" si="1" ref="G7:G27">ROUND(F7/E7*100,1)</f>
        <v>77.6</v>
      </c>
    </row>
    <row r="8" spans="1:7" s="4" customFormat="1" ht="27" customHeight="1">
      <c r="A8" s="41" t="s">
        <v>9</v>
      </c>
      <c r="B8" s="104"/>
      <c r="C8" s="52"/>
      <c r="D8" s="105"/>
      <c r="E8" s="103"/>
      <c r="F8" s="52"/>
      <c r="G8" s="106"/>
    </row>
    <row r="9" spans="1:8" ht="36.75" customHeight="1">
      <c r="A9" s="42" t="s">
        <v>10</v>
      </c>
      <c r="B9" s="107">
        <v>2193</v>
      </c>
      <c r="C9" s="108">
        <v>1803</v>
      </c>
      <c r="D9" s="109">
        <f t="shared" si="0"/>
        <v>82.2</v>
      </c>
      <c r="E9" s="110">
        <v>1432</v>
      </c>
      <c r="F9" s="54">
        <v>1162</v>
      </c>
      <c r="G9" s="111">
        <f t="shared" si="1"/>
        <v>81.1</v>
      </c>
      <c r="H9" s="29"/>
    </row>
    <row r="10" spans="1:7" ht="35.25" customHeight="1">
      <c r="A10" s="21" t="s">
        <v>11</v>
      </c>
      <c r="B10" s="107">
        <v>1086</v>
      </c>
      <c r="C10" s="108">
        <v>882</v>
      </c>
      <c r="D10" s="109">
        <f t="shared" si="0"/>
        <v>81.2</v>
      </c>
      <c r="E10" s="107">
        <v>752</v>
      </c>
      <c r="F10" s="54">
        <v>476</v>
      </c>
      <c r="G10" s="111">
        <f t="shared" si="1"/>
        <v>63.3</v>
      </c>
    </row>
    <row r="11" spans="1:9" s="18" customFormat="1" ht="23.25" customHeight="1" thickBot="1">
      <c r="A11" s="21" t="s">
        <v>12</v>
      </c>
      <c r="B11" s="112">
        <v>5546</v>
      </c>
      <c r="C11" s="108">
        <v>4584</v>
      </c>
      <c r="D11" s="109">
        <f t="shared" si="0"/>
        <v>82.7</v>
      </c>
      <c r="E11" s="112">
        <v>3848</v>
      </c>
      <c r="F11" s="54">
        <v>3129</v>
      </c>
      <c r="G11" s="111">
        <f t="shared" si="1"/>
        <v>81.3</v>
      </c>
      <c r="I11" s="5"/>
    </row>
    <row r="12" spans="1:10" ht="39.75" customHeight="1" thickBot="1">
      <c r="A12" s="21" t="s">
        <v>13</v>
      </c>
      <c r="B12" s="112">
        <v>503</v>
      </c>
      <c r="C12" s="108">
        <v>445</v>
      </c>
      <c r="D12" s="109">
        <f t="shared" si="0"/>
        <v>88.5</v>
      </c>
      <c r="E12" s="112">
        <v>346</v>
      </c>
      <c r="F12" s="54">
        <v>275</v>
      </c>
      <c r="G12" s="111">
        <f t="shared" si="1"/>
        <v>79.5</v>
      </c>
      <c r="J12" s="43"/>
    </row>
    <row r="13" spans="1:7" ht="35.25" customHeight="1">
      <c r="A13" s="21" t="s">
        <v>14</v>
      </c>
      <c r="B13" s="112">
        <v>381</v>
      </c>
      <c r="C13" s="108">
        <v>294</v>
      </c>
      <c r="D13" s="109">
        <f t="shared" si="0"/>
        <v>77.2</v>
      </c>
      <c r="E13" s="112">
        <v>245</v>
      </c>
      <c r="F13" s="54">
        <v>178</v>
      </c>
      <c r="G13" s="111">
        <f t="shared" si="1"/>
        <v>72.7</v>
      </c>
    </row>
    <row r="14" spans="1:7" ht="23.25" customHeight="1">
      <c r="A14" s="21" t="s">
        <v>15</v>
      </c>
      <c r="B14" s="112">
        <v>682</v>
      </c>
      <c r="C14" s="108">
        <v>546</v>
      </c>
      <c r="D14" s="109">
        <f t="shared" si="0"/>
        <v>80.1</v>
      </c>
      <c r="E14" s="112">
        <v>448</v>
      </c>
      <c r="F14" s="54">
        <v>260</v>
      </c>
      <c r="G14" s="111">
        <f t="shared" si="1"/>
        <v>58</v>
      </c>
    </row>
    <row r="15" spans="1:7" ht="37.5" customHeight="1">
      <c r="A15" s="21" t="s">
        <v>16</v>
      </c>
      <c r="B15" s="112">
        <v>3217</v>
      </c>
      <c r="C15" s="108">
        <v>2716</v>
      </c>
      <c r="D15" s="109">
        <f t="shared" si="0"/>
        <v>84.4</v>
      </c>
      <c r="E15" s="112">
        <v>2169</v>
      </c>
      <c r="F15" s="54">
        <v>1767</v>
      </c>
      <c r="G15" s="111">
        <f t="shared" si="1"/>
        <v>81.5</v>
      </c>
    </row>
    <row r="16" spans="1:7" ht="36" customHeight="1">
      <c r="A16" s="21" t="s">
        <v>17</v>
      </c>
      <c r="B16" s="112">
        <v>1071</v>
      </c>
      <c r="C16" s="108">
        <v>796</v>
      </c>
      <c r="D16" s="109">
        <f t="shared" si="0"/>
        <v>74.3</v>
      </c>
      <c r="E16" s="112">
        <v>786</v>
      </c>
      <c r="F16" s="54">
        <v>537</v>
      </c>
      <c r="G16" s="111">
        <f t="shared" si="1"/>
        <v>68.3</v>
      </c>
    </row>
    <row r="17" spans="1:7" ht="34.5" customHeight="1">
      <c r="A17" s="21" t="s">
        <v>18</v>
      </c>
      <c r="B17" s="112">
        <v>462</v>
      </c>
      <c r="C17" s="108">
        <v>385</v>
      </c>
      <c r="D17" s="109">
        <f t="shared" si="0"/>
        <v>83.3</v>
      </c>
      <c r="E17" s="112">
        <v>316</v>
      </c>
      <c r="F17" s="54">
        <v>229</v>
      </c>
      <c r="G17" s="111">
        <f t="shared" si="1"/>
        <v>72.5</v>
      </c>
    </row>
    <row r="18" spans="1:7" ht="27" customHeight="1">
      <c r="A18" s="21" t="s">
        <v>19</v>
      </c>
      <c r="B18" s="112">
        <v>322</v>
      </c>
      <c r="C18" s="108">
        <v>202</v>
      </c>
      <c r="D18" s="109">
        <f t="shared" si="0"/>
        <v>62.7</v>
      </c>
      <c r="E18" s="112">
        <v>204</v>
      </c>
      <c r="F18" s="54">
        <v>150</v>
      </c>
      <c r="G18" s="111">
        <f t="shared" si="1"/>
        <v>73.5</v>
      </c>
    </row>
    <row r="19" spans="1:7" ht="27" customHeight="1">
      <c r="A19" s="21" t="s">
        <v>20</v>
      </c>
      <c r="B19" s="112">
        <v>1015</v>
      </c>
      <c r="C19" s="108">
        <v>504</v>
      </c>
      <c r="D19" s="109">
        <f t="shared" si="0"/>
        <v>49.7</v>
      </c>
      <c r="E19" s="112">
        <v>670</v>
      </c>
      <c r="F19" s="54">
        <v>322</v>
      </c>
      <c r="G19" s="111">
        <f t="shared" si="1"/>
        <v>48.1</v>
      </c>
    </row>
    <row r="20" spans="1:7" ht="28.5" customHeight="1">
      <c r="A20" s="21" t="s">
        <v>21</v>
      </c>
      <c r="B20" s="112">
        <v>211</v>
      </c>
      <c r="C20" s="108">
        <v>186</v>
      </c>
      <c r="D20" s="109">
        <f t="shared" si="0"/>
        <v>88.2</v>
      </c>
      <c r="E20" s="112">
        <v>140</v>
      </c>
      <c r="F20" s="54">
        <v>132</v>
      </c>
      <c r="G20" s="111">
        <f t="shared" si="1"/>
        <v>94.3</v>
      </c>
    </row>
    <row r="21" spans="1:7" ht="39" customHeight="1">
      <c r="A21" s="21" t="s">
        <v>22</v>
      </c>
      <c r="B21" s="112">
        <v>483</v>
      </c>
      <c r="C21" s="108">
        <v>342</v>
      </c>
      <c r="D21" s="109">
        <f t="shared" si="0"/>
        <v>70.8</v>
      </c>
      <c r="E21" s="112">
        <v>302</v>
      </c>
      <c r="F21" s="54">
        <v>223</v>
      </c>
      <c r="G21" s="111">
        <f t="shared" si="1"/>
        <v>73.8</v>
      </c>
    </row>
    <row r="22" spans="1:7" ht="39.75" customHeight="1">
      <c r="A22" s="21" t="s">
        <v>23</v>
      </c>
      <c r="B22" s="112">
        <v>804</v>
      </c>
      <c r="C22" s="108">
        <v>668</v>
      </c>
      <c r="D22" s="109">
        <f t="shared" si="0"/>
        <v>83.1</v>
      </c>
      <c r="E22" s="112">
        <v>570</v>
      </c>
      <c r="F22" s="54">
        <v>386</v>
      </c>
      <c r="G22" s="111">
        <f t="shared" si="1"/>
        <v>67.7</v>
      </c>
    </row>
    <row r="23" spans="1:7" ht="37.5" customHeight="1">
      <c r="A23" s="21" t="s">
        <v>24</v>
      </c>
      <c r="B23" s="112">
        <v>2110</v>
      </c>
      <c r="C23" s="108">
        <v>2042</v>
      </c>
      <c r="D23" s="109">
        <f t="shared" si="0"/>
        <v>96.8</v>
      </c>
      <c r="E23" s="112">
        <v>1522</v>
      </c>
      <c r="F23" s="54">
        <v>1425</v>
      </c>
      <c r="G23" s="111">
        <f t="shared" si="1"/>
        <v>93.6</v>
      </c>
    </row>
    <row r="24" spans="1:7" ht="23.25" customHeight="1">
      <c r="A24" s="21" t="s">
        <v>25</v>
      </c>
      <c r="B24" s="112">
        <v>539</v>
      </c>
      <c r="C24" s="108">
        <v>424</v>
      </c>
      <c r="D24" s="109">
        <f t="shared" si="0"/>
        <v>78.7</v>
      </c>
      <c r="E24" s="112">
        <v>374</v>
      </c>
      <c r="F24" s="54">
        <v>285</v>
      </c>
      <c r="G24" s="111">
        <f t="shared" si="1"/>
        <v>76.2</v>
      </c>
    </row>
    <row r="25" spans="1:7" ht="36" customHeight="1">
      <c r="A25" s="21" t="s">
        <v>26</v>
      </c>
      <c r="B25" s="112">
        <v>821</v>
      </c>
      <c r="C25" s="108">
        <v>633</v>
      </c>
      <c r="D25" s="109">
        <f t="shared" si="0"/>
        <v>77.1</v>
      </c>
      <c r="E25" s="112">
        <v>536</v>
      </c>
      <c r="F25" s="54">
        <v>402</v>
      </c>
      <c r="G25" s="111">
        <f t="shared" si="1"/>
        <v>75</v>
      </c>
    </row>
    <row r="26" spans="1:7" ht="33" customHeight="1">
      <c r="A26" s="21" t="s">
        <v>27</v>
      </c>
      <c r="B26" s="112">
        <v>106</v>
      </c>
      <c r="C26" s="108">
        <v>97</v>
      </c>
      <c r="D26" s="109">
        <f t="shared" si="0"/>
        <v>91.5</v>
      </c>
      <c r="E26" s="112">
        <v>80</v>
      </c>
      <c r="F26" s="54">
        <v>68</v>
      </c>
      <c r="G26" s="111">
        <f t="shared" si="1"/>
        <v>85</v>
      </c>
    </row>
    <row r="27" spans="1:7" ht="24" customHeight="1" thickBot="1">
      <c r="A27" s="22" t="s">
        <v>28</v>
      </c>
      <c r="B27" s="113">
        <v>190</v>
      </c>
      <c r="C27" s="114">
        <v>202</v>
      </c>
      <c r="D27" s="109">
        <f t="shared" si="0"/>
        <v>106.3</v>
      </c>
      <c r="E27" s="113">
        <v>136</v>
      </c>
      <c r="F27" s="55">
        <v>142</v>
      </c>
      <c r="G27" s="111">
        <f t="shared" si="1"/>
        <v>104.4</v>
      </c>
    </row>
    <row r="28" spans="1:6" ht="18">
      <c r="A28" s="6"/>
      <c r="B28" s="16"/>
      <c r="F28" s="44"/>
    </row>
    <row r="29" spans="1:6" ht="18">
      <c r="A29" s="6"/>
      <c r="B29" s="6"/>
      <c r="F29" s="3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9.140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15" t="s">
        <v>99</v>
      </c>
      <c r="B1" s="115"/>
      <c r="C1" s="115"/>
      <c r="D1" s="115"/>
      <c r="E1" s="115"/>
      <c r="F1" s="115"/>
      <c r="G1" s="115"/>
    </row>
    <row r="2" spans="1:7" s="1" customFormat="1" ht="19.5" customHeight="1">
      <c r="A2" s="116" t="s">
        <v>35</v>
      </c>
      <c r="B2" s="116"/>
      <c r="C2" s="116"/>
      <c r="D2" s="116"/>
      <c r="E2" s="116"/>
      <c r="F2" s="116"/>
      <c r="G2" s="116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142"/>
      <c r="B4" s="118" t="s">
        <v>97</v>
      </c>
      <c r="C4" s="118"/>
      <c r="D4" s="118"/>
      <c r="E4" s="118" t="s">
        <v>98</v>
      </c>
      <c r="F4" s="118"/>
      <c r="G4" s="118"/>
    </row>
    <row r="5" spans="1:7" s="3" customFormat="1" ht="51.75" customHeight="1">
      <c r="A5" s="143"/>
      <c r="B5" s="10" t="s">
        <v>31</v>
      </c>
      <c r="C5" s="10" t="s">
        <v>32</v>
      </c>
      <c r="D5" s="40" t="s">
        <v>33</v>
      </c>
      <c r="E5" s="46" t="s">
        <v>31</v>
      </c>
      <c r="F5" s="46" t="s">
        <v>32</v>
      </c>
      <c r="G5" s="45" t="s">
        <v>33</v>
      </c>
    </row>
    <row r="6" spans="1:7" s="3" customFormat="1" ht="28.5" customHeight="1">
      <c r="A6" s="30" t="s">
        <v>34</v>
      </c>
      <c r="B6" s="31">
        <f>SUM(B7:B15)</f>
        <v>31603</v>
      </c>
      <c r="C6" s="31">
        <f>SUM(C7:C15)</f>
        <v>24043</v>
      </c>
      <c r="D6" s="9">
        <f>ROUND(C6/B6*100,1)</f>
        <v>76.1</v>
      </c>
      <c r="E6" s="31">
        <f>SUM(E7:E15)</f>
        <v>21168</v>
      </c>
      <c r="F6" s="31">
        <f>SUM(F7:F15)</f>
        <v>14529</v>
      </c>
      <c r="G6" s="7">
        <f>ROUND(F6/E6*100,1)</f>
        <v>68.6</v>
      </c>
    </row>
    <row r="7" spans="1:8" s="4" customFormat="1" ht="45.75" customHeight="1">
      <c r="A7" s="32" t="s">
        <v>36</v>
      </c>
      <c r="B7" s="33">
        <v>3714</v>
      </c>
      <c r="C7" s="33">
        <v>3233</v>
      </c>
      <c r="D7" s="9">
        <f aca="true" t="shared" si="0" ref="D7:D15">ROUND(C7/B7*100,1)</f>
        <v>87</v>
      </c>
      <c r="E7" s="34">
        <v>2577</v>
      </c>
      <c r="F7" s="33">
        <v>2068</v>
      </c>
      <c r="G7" s="7">
        <f aca="true" t="shared" si="1" ref="G7:G15">ROUND(F7/E7*100,1)</f>
        <v>80.2</v>
      </c>
      <c r="H7" s="35"/>
    </row>
    <row r="8" spans="1:8" s="4" customFormat="1" ht="30" customHeight="1">
      <c r="A8" s="32" t="s">
        <v>3</v>
      </c>
      <c r="B8" s="33">
        <v>2513</v>
      </c>
      <c r="C8" s="33">
        <v>2003</v>
      </c>
      <c r="D8" s="9">
        <f t="shared" si="0"/>
        <v>79.7</v>
      </c>
      <c r="E8" s="34">
        <v>1592</v>
      </c>
      <c r="F8" s="33">
        <v>1295</v>
      </c>
      <c r="G8" s="7">
        <f t="shared" si="1"/>
        <v>81.3</v>
      </c>
      <c r="H8" s="35"/>
    </row>
    <row r="9" spans="1:8" ht="33" customHeight="1">
      <c r="A9" s="32" t="s">
        <v>2</v>
      </c>
      <c r="B9" s="36">
        <v>3163</v>
      </c>
      <c r="C9" s="33">
        <v>2240</v>
      </c>
      <c r="D9" s="9">
        <f t="shared" si="0"/>
        <v>70.8</v>
      </c>
      <c r="E9" s="34">
        <v>2035</v>
      </c>
      <c r="F9" s="33">
        <v>1307</v>
      </c>
      <c r="G9" s="7">
        <f t="shared" si="1"/>
        <v>64.2</v>
      </c>
      <c r="H9" s="35"/>
    </row>
    <row r="10" spans="1:8" ht="28.5" customHeight="1">
      <c r="A10" s="32" t="s">
        <v>1</v>
      </c>
      <c r="B10" s="36">
        <v>1953</v>
      </c>
      <c r="C10" s="33">
        <v>1359</v>
      </c>
      <c r="D10" s="9">
        <f t="shared" si="0"/>
        <v>69.6</v>
      </c>
      <c r="E10" s="34">
        <v>1338</v>
      </c>
      <c r="F10" s="33">
        <v>827</v>
      </c>
      <c r="G10" s="7">
        <f t="shared" si="1"/>
        <v>61.8</v>
      </c>
      <c r="H10" s="35"/>
    </row>
    <row r="11" spans="1:8" s="18" customFormat="1" ht="31.5" customHeight="1">
      <c r="A11" s="32" t="s">
        <v>5</v>
      </c>
      <c r="B11" s="36">
        <v>5081</v>
      </c>
      <c r="C11" s="33">
        <v>3854</v>
      </c>
      <c r="D11" s="9">
        <f t="shared" si="0"/>
        <v>75.9</v>
      </c>
      <c r="E11" s="34">
        <v>3435</v>
      </c>
      <c r="F11" s="33">
        <v>2296</v>
      </c>
      <c r="G11" s="7">
        <f t="shared" si="1"/>
        <v>66.8</v>
      </c>
      <c r="H11" s="35"/>
    </row>
    <row r="12" spans="1:8" ht="51.75" customHeight="1">
      <c r="A12" s="32" t="s">
        <v>30</v>
      </c>
      <c r="B12" s="36">
        <v>641</v>
      </c>
      <c r="C12" s="33">
        <v>416</v>
      </c>
      <c r="D12" s="9">
        <f t="shared" si="0"/>
        <v>64.9</v>
      </c>
      <c r="E12" s="34">
        <v>417</v>
      </c>
      <c r="F12" s="33">
        <v>264</v>
      </c>
      <c r="G12" s="7">
        <f t="shared" si="1"/>
        <v>63.3</v>
      </c>
      <c r="H12" s="35"/>
    </row>
    <row r="13" spans="1:8" ht="30.75" customHeight="1">
      <c r="A13" s="32" t="s">
        <v>6</v>
      </c>
      <c r="B13" s="36">
        <v>5151</v>
      </c>
      <c r="C13" s="33">
        <v>3728</v>
      </c>
      <c r="D13" s="9">
        <f t="shared" si="0"/>
        <v>72.4</v>
      </c>
      <c r="E13" s="34">
        <v>3458</v>
      </c>
      <c r="F13" s="33">
        <v>2116</v>
      </c>
      <c r="G13" s="7">
        <f t="shared" si="1"/>
        <v>61.2</v>
      </c>
      <c r="H13" s="35"/>
    </row>
    <row r="14" spans="1:8" ht="66.75" customHeight="1">
      <c r="A14" s="32" t="s">
        <v>7</v>
      </c>
      <c r="B14" s="36">
        <v>4810</v>
      </c>
      <c r="C14" s="33">
        <v>3986</v>
      </c>
      <c r="D14" s="9">
        <f t="shared" si="0"/>
        <v>82.9</v>
      </c>
      <c r="E14" s="34">
        <v>3275</v>
      </c>
      <c r="F14" s="33">
        <v>2365</v>
      </c>
      <c r="G14" s="7">
        <f t="shared" si="1"/>
        <v>72.2</v>
      </c>
      <c r="H14" s="35"/>
    </row>
    <row r="15" spans="1:8" ht="42.75" customHeight="1">
      <c r="A15" s="32" t="s">
        <v>38</v>
      </c>
      <c r="B15" s="36">
        <v>4577</v>
      </c>
      <c r="C15" s="33">
        <v>3224</v>
      </c>
      <c r="D15" s="9">
        <f t="shared" si="0"/>
        <v>70.4</v>
      </c>
      <c r="E15" s="34">
        <v>3041</v>
      </c>
      <c r="F15" s="33">
        <v>1991</v>
      </c>
      <c r="G15" s="7">
        <f t="shared" si="1"/>
        <v>65.5</v>
      </c>
      <c r="H15" s="35"/>
    </row>
    <row r="16" ht="12.75">
      <c r="B16" s="37"/>
    </row>
    <row r="17" ht="12.75">
      <c r="B17" s="37"/>
    </row>
    <row r="18" ht="12.75">
      <c r="B18" s="3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view="pageBreakPreview" zoomScale="70" zoomScaleNormal="75" zoomScaleSheetLayoutView="70" zoomScalePageLayoutView="0" workbookViewId="0" topLeftCell="A1">
      <selection activeCell="D9" sqref="D9:D27"/>
    </sheetView>
  </sheetViews>
  <sheetFormatPr defaultColWidth="9.140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45" t="s">
        <v>100</v>
      </c>
      <c r="B1" s="145"/>
      <c r="C1" s="145"/>
      <c r="D1" s="145"/>
    </row>
    <row r="2" spans="1:4" s="1" customFormat="1" ht="19.5" customHeight="1">
      <c r="A2" s="116" t="s">
        <v>8</v>
      </c>
      <c r="B2" s="116"/>
      <c r="C2" s="116"/>
      <c r="D2" s="116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7"/>
      <c r="B4" s="146" t="s">
        <v>41</v>
      </c>
      <c r="C4" s="147" t="s">
        <v>42</v>
      </c>
      <c r="D4" s="148" t="s">
        <v>96</v>
      </c>
    </row>
    <row r="5" spans="1:4" s="3" customFormat="1" ht="59.25" customHeight="1">
      <c r="A5" s="117"/>
      <c r="B5" s="146"/>
      <c r="C5" s="147"/>
      <c r="D5" s="148"/>
    </row>
    <row r="6" spans="1:4" s="13" customFormat="1" ht="34.5" customHeight="1">
      <c r="A6" s="45" t="s">
        <v>34</v>
      </c>
      <c r="B6" s="56">
        <f>SUM(B9:B27)</f>
        <v>1489</v>
      </c>
      <c r="C6" s="57">
        <v>14529</v>
      </c>
      <c r="D6" s="53">
        <f>C6/B6</f>
        <v>9.757555406312962</v>
      </c>
    </row>
    <row r="7" spans="1:4" s="13" customFormat="1" ht="24.75" customHeight="1">
      <c r="A7" s="45" t="s">
        <v>40</v>
      </c>
      <c r="B7" s="58" t="s">
        <v>43</v>
      </c>
      <c r="C7" s="57">
        <v>11548</v>
      </c>
      <c r="D7" s="53"/>
    </row>
    <row r="8" spans="1:4" s="13" customFormat="1" ht="31.5" customHeight="1">
      <c r="A8" s="82" t="s">
        <v>9</v>
      </c>
      <c r="B8" s="58"/>
      <c r="C8" s="59"/>
      <c r="D8" s="53"/>
    </row>
    <row r="9" spans="1:7" ht="54" customHeight="1">
      <c r="A9" s="66" t="s">
        <v>10</v>
      </c>
      <c r="B9" s="14">
        <v>216</v>
      </c>
      <c r="C9" s="14">
        <v>1162</v>
      </c>
      <c r="D9" s="53">
        <f aca="true" t="shared" si="0" ref="D9:D27">C9/B9</f>
        <v>5.37962962962963</v>
      </c>
      <c r="E9" s="13"/>
      <c r="G9" s="16"/>
    </row>
    <row r="10" spans="1:7" ht="35.25" customHeight="1">
      <c r="A10" s="66" t="s">
        <v>11</v>
      </c>
      <c r="B10" s="14">
        <v>91</v>
      </c>
      <c r="C10" s="14">
        <v>476</v>
      </c>
      <c r="D10" s="53">
        <f t="shared" si="0"/>
        <v>5.230769230769231</v>
      </c>
      <c r="E10" s="13"/>
      <c r="G10" s="16"/>
    </row>
    <row r="11" spans="1:7" s="18" customFormat="1" ht="20.25" customHeight="1">
      <c r="A11" s="66" t="s">
        <v>12</v>
      </c>
      <c r="B11" s="14">
        <v>287</v>
      </c>
      <c r="C11" s="14">
        <v>3129</v>
      </c>
      <c r="D11" s="53">
        <f t="shared" si="0"/>
        <v>10.902439024390244</v>
      </c>
      <c r="E11" s="13"/>
      <c r="F11" s="5"/>
      <c r="G11" s="16"/>
    </row>
    <row r="12" spans="1:9" ht="36" customHeight="1">
      <c r="A12" s="66" t="s">
        <v>13</v>
      </c>
      <c r="B12" s="14">
        <v>35</v>
      </c>
      <c r="C12" s="14">
        <v>275</v>
      </c>
      <c r="D12" s="53">
        <f t="shared" si="0"/>
        <v>7.857142857142857</v>
      </c>
      <c r="E12" s="13"/>
      <c r="G12" s="16"/>
      <c r="I12" s="19"/>
    </row>
    <row r="13" spans="1:7" ht="30" customHeight="1">
      <c r="A13" s="66" t="s">
        <v>14</v>
      </c>
      <c r="B13" s="14">
        <v>54</v>
      </c>
      <c r="C13" s="14">
        <v>178</v>
      </c>
      <c r="D13" s="53">
        <f t="shared" si="0"/>
        <v>3.2962962962962963</v>
      </c>
      <c r="E13" s="13"/>
      <c r="G13" s="16"/>
    </row>
    <row r="14" spans="1:7" ht="19.5" customHeight="1">
      <c r="A14" s="66" t="s">
        <v>15</v>
      </c>
      <c r="B14" s="14">
        <v>22</v>
      </c>
      <c r="C14" s="14">
        <v>260</v>
      </c>
      <c r="D14" s="53">
        <f t="shared" si="0"/>
        <v>11.818181818181818</v>
      </c>
      <c r="E14" s="13"/>
      <c r="G14" s="60"/>
    </row>
    <row r="15" spans="1:7" ht="48.75" customHeight="1">
      <c r="A15" s="66" t="s">
        <v>16</v>
      </c>
      <c r="B15" s="14">
        <v>263</v>
      </c>
      <c r="C15" s="14">
        <v>1767</v>
      </c>
      <c r="D15" s="53">
        <f t="shared" si="0"/>
        <v>6.718631178707224</v>
      </c>
      <c r="E15" s="13"/>
      <c r="G15" s="16"/>
    </row>
    <row r="16" spans="1:7" ht="34.5" customHeight="1">
      <c r="A16" s="66" t="s">
        <v>17</v>
      </c>
      <c r="B16" s="14">
        <v>125</v>
      </c>
      <c r="C16" s="14">
        <v>537</v>
      </c>
      <c r="D16" s="53">
        <f t="shared" si="0"/>
        <v>4.296</v>
      </c>
      <c r="E16" s="13"/>
      <c r="G16" s="16"/>
    </row>
    <row r="17" spans="1:7" ht="35.25" customHeight="1">
      <c r="A17" s="66" t="s">
        <v>18</v>
      </c>
      <c r="B17" s="14">
        <v>51</v>
      </c>
      <c r="C17" s="14">
        <v>229</v>
      </c>
      <c r="D17" s="53">
        <f t="shared" si="0"/>
        <v>4.490196078431373</v>
      </c>
      <c r="E17" s="13"/>
      <c r="G17" s="16"/>
    </row>
    <row r="18" spans="1:7" ht="24" customHeight="1">
      <c r="A18" s="66" t="s">
        <v>19</v>
      </c>
      <c r="B18" s="14">
        <v>8</v>
      </c>
      <c r="C18" s="14">
        <v>150</v>
      </c>
      <c r="D18" s="53">
        <f t="shared" si="0"/>
        <v>18.75</v>
      </c>
      <c r="E18" s="13"/>
      <c r="G18" s="16"/>
    </row>
    <row r="19" spans="1:7" ht="17.25" customHeight="1">
      <c r="A19" s="66" t="s">
        <v>20</v>
      </c>
      <c r="B19" s="14">
        <v>13</v>
      </c>
      <c r="C19" s="14">
        <v>322</v>
      </c>
      <c r="D19" s="53">
        <f t="shared" si="0"/>
        <v>24.76923076923077</v>
      </c>
      <c r="E19" s="13"/>
      <c r="G19" s="16"/>
    </row>
    <row r="20" spans="1:7" ht="18" customHeight="1">
      <c r="A20" s="66" t="s">
        <v>21</v>
      </c>
      <c r="B20" s="14">
        <v>8</v>
      </c>
      <c r="C20" s="14">
        <v>132</v>
      </c>
      <c r="D20" s="53">
        <f t="shared" si="0"/>
        <v>16.5</v>
      </c>
      <c r="E20" s="13"/>
      <c r="G20" s="16"/>
    </row>
    <row r="21" spans="1:7" ht="32.25" customHeight="1">
      <c r="A21" s="66" t="s">
        <v>22</v>
      </c>
      <c r="B21" s="14">
        <v>9</v>
      </c>
      <c r="C21" s="14">
        <v>223</v>
      </c>
      <c r="D21" s="53">
        <f t="shared" si="0"/>
        <v>24.77777777777778</v>
      </c>
      <c r="E21" s="13"/>
      <c r="G21" s="61"/>
    </row>
    <row r="22" spans="1:7" ht="35.25" customHeight="1">
      <c r="A22" s="66" t="s">
        <v>23</v>
      </c>
      <c r="B22" s="14">
        <v>36</v>
      </c>
      <c r="C22" s="14">
        <v>386</v>
      </c>
      <c r="D22" s="53">
        <f t="shared" si="0"/>
        <v>10.722222222222221</v>
      </c>
      <c r="E22" s="13"/>
      <c r="G22" s="16"/>
    </row>
    <row r="23" spans="1:7" ht="33" customHeight="1">
      <c r="A23" s="66" t="s">
        <v>24</v>
      </c>
      <c r="B23" s="14">
        <v>125</v>
      </c>
      <c r="C23" s="14">
        <v>1425</v>
      </c>
      <c r="D23" s="53">
        <f t="shared" si="0"/>
        <v>11.4</v>
      </c>
      <c r="E23" s="13"/>
      <c r="G23" s="16"/>
    </row>
    <row r="24" spans="1:7" ht="19.5" customHeight="1">
      <c r="A24" s="66" t="s">
        <v>25</v>
      </c>
      <c r="B24" s="14">
        <v>44</v>
      </c>
      <c r="C24" s="14">
        <v>285</v>
      </c>
      <c r="D24" s="53">
        <f t="shared" si="0"/>
        <v>6.4772727272727275</v>
      </c>
      <c r="E24" s="13"/>
      <c r="G24" s="16"/>
    </row>
    <row r="25" spans="1:7" ht="30.75" customHeight="1">
      <c r="A25" s="66" t="s">
        <v>26</v>
      </c>
      <c r="B25" s="14">
        <v>69</v>
      </c>
      <c r="C25" s="14">
        <v>402</v>
      </c>
      <c r="D25" s="53">
        <f t="shared" si="0"/>
        <v>5.826086956521739</v>
      </c>
      <c r="E25" s="13"/>
      <c r="G25" s="16"/>
    </row>
    <row r="26" spans="1:7" ht="30.75" customHeight="1">
      <c r="A26" s="66" t="s">
        <v>27</v>
      </c>
      <c r="B26" s="14">
        <v>11</v>
      </c>
      <c r="C26" s="14">
        <v>68</v>
      </c>
      <c r="D26" s="53">
        <f t="shared" si="0"/>
        <v>6.181818181818182</v>
      </c>
      <c r="E26" s="13"/>
      <c r="G26" s="16"/>
    </row>
    <row r="27" spans="1:7" ht="22.5" customHeight="1">
      <c r="A27" s="66" t="s">
        <v>28</v>
      </c>
      <c r="B27" s="14">
        <v>22</v>
      </c>
      <c r="C27" s="14">
        <v>142</v>
      </c>
      <c r="D27" s="53">
        <f t="shared" si="0"/>
        <v>6.454545454545454</v>
      </c>
      <c r="E27" s="13"/>
      <c r="G27" s="16"/>
    </row>
    <row r="28" spans="1:7" ht="21.75" customHeight="1">
      <c r="A28" s="144"/>
      <c r="B28" s="144"/>
      <c r="C28" s="6"/>
      <c r="D28" s="6"/>
      <c r="G28" s="16"/>
    </row>
    <row r="29" spans="1:7" ht="15">
      <c r="A29" s="6"/>
      <c r="B29" s="6"/>
      <c r="C29" s="6"/>
      <c r="D29" s="6"/>
      <c r="G29" s="1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tabSelected="1" view="pageBreakPreview" zoomScale="70" zoomScaleNormal="75" zoomScaleSheetLayoutView="70" zoomScalePageLayoutView="0" workbookViewId="0" topLeftCell="A1">
      <selection activeCell="K12" sqref="K12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5" t="s">
        <v>101</v>
      </c>
      <c r="B1" s="145"/>
      <c r="C1" s="145"/>
      <c r="D1" s="145"/>
    </row>
    <row r="2" spans="1:4" s="1" customFormat="1" ht="12.75" customHeight="1">
      <c r="A2" s="81"/>
      <c r="B2" s="81"/>
      <c r="C2" s="81"/>
      <c r="D2" s="81"/>
    </row>
    <row r="3" spans="1:4" s="3" customFormat="1" ht="25.5" customHeight="1">
      <c r="A3" s="117"/>
      <c r="B3" s="147" t="s">
        <v>41</v>
      </c>
      <c r="C3" s="147" t="s">
        <v>42</v>
      </c>
      <c r="D3" s="147" t="s">
        <v>96</v>
      </c>
    </row>
    <row r="4" spans="1:4" s="3" customFormat="1" ht="82.5" customHeight="1">
      <c r="A4" s="117"/>
      <c r="B4" s="147"/>
      <c r="C4" s="147"/>
      <c r="D4" s="147"/>
    </row>
    <row r="5" spans="1:6" s="4" customFormat="1" ht="34.5" customHeight="1">
      <c r="A5" s="30" t="s">
        <v>34</v>
      </c>
      <c r="B5" s="25">
        <f>SUM(B6:B14)</f>
        <v>1489</v>
      </c>
      <c r="C5" s="25">
        <f>SUM(C6:C14)</f>
        <v>14529</v>
      </c>
      <c r="D5" s="25">
        <f>C5/B5</f>
        <v>9.757555406312962</v>
      </c>
      <c r="F5" s="26"/>
    </row>
    <row r="6" spans="1:10" ht="51" customHeight="1">
      <c r="A6" s="69" t="s">
        <v>36</v>
      </c>
      <c r="B6" s="27">
        <v>75</v>
      </c>
      <c r="C6" s="27">
        <v>2068</v>
      </c>
      <c r="D6" s="25">
        <f aca="true" t="shared" si="0" ref="D6:D14">C6/B6</f>
        <v>27.573333333333334</v>
      </c>
      <c r="F6" s="26"/>
      <c r="G6" s="29"/>
      <c r="J6" s="29"/>
    </row>
    <row r="7" spans="1:10" ht="35.25" customHeight="1">
      <c r="A7" s="69" t="s">
        <v>3</v>
      </c>
      <c r="B7" s="27">
        <v>93</v>
      </c>
      <c r="C7" s="27">
        <v>1295</v>
      </c>
      <c r="D7" s="25">
        <f t="shared" si="0"/>
        <v>13.924731182795698</v>
      </c>
      <c r="F7" s="26"/>
      <c r="G7" s="29"/>
      <c r="J7" s="29"/>
    </row>
    <row r="8" spans="1:10" s="18" customFormat="1" ht="25.5" customHeight="1">
      <c r="A8" s="69" t="s">
        <v>2</v>
      </c>
      <c r="B8" s="27">
        <v>117</v>
      </c>
      <c r="C8" s="27">
        <v>1307</v>
      </c>
      <c r="D8" s="25">
        <f t="shared" si="0"/>
        <v>11.17094017094017</v>
      </c>
      <c r="E8" s="5"/>
      <c r="F8" s="26"/>
      <c r="G8" s="29"/>
      <c r="H8" s="5"/>
      <c r="J8" s="29"/>
    </row>
    <row r="9" spans="1:10" ht="36.75" customHeight="1">
      <c r="A9" s="69" t="s">
        <v>1</v>
      </c>
      <c r="B9" s="27">
        <v>50</v>
      </c>
      <c r="C9" s="27">
        <v>827</v>
      </c>
      <c r="D9" s="25">
        <f t="shared" si="0"/>
        <v>16.54</v>
      </c>
      <c r="F9" s="26"/>
      <c r="G9" s="29"/>
      <c r="J9" s="29"/>
    </row>
    <row r="10" spans="1:10" ht="28.5" customHeight="1">
      <c r="A10" s="69" t="s">
        <v>5</v>
      </c>
      <c r="B10" s="27">
        <v>312</v>
      </c>
      <c r="C10" s="27">
        <v>2296</v>
      </c>
      <c r="D10" s="25">
        <f t="shared" si="0"/>
        <v>7.358974358974359</v>
      </c>
      <c r="F10" s="26"/>
      <c r="G10" s="29"/>
      <c r="J10" s="29"/>
    </row>
    <row r="11" spans="1:10" ht="59.25" customHeight="1">
      <c r="A11" s="69" t="s">
        <v>30</v>
      </c>
      <c r="B11" s="27">
        <v>22</v>
      </c>
      <c r="C11" s="27">
        <v>264</v>
      </c>
      <c r="D11" s="25">
        <f t="shared" si="0"/>
        <v>12</v>
      </c>
      <c r="F11" s="26"/>
      <c r="G11" s="29"/>
      <c r="J11" s="29"/>
    </row>
    <row r="12" spans="1:17" ht="33.75" customHeight="1">
      <c r="A12" s="69" t="s">
        <v>6</v>
      </c>
      <c r="B12" s="27">
        <v>300</v>
      </c>
      <c r="C12" s="27">
        <v>2116</v>
      </c>
      <c r="D12" s="25">
        <f t="shared" si="0"/>
        <v>7.053333333333334</v>
      </c>
      <c r="F12" s="26"/>
      <c r="G12" s="29"/>
      <c r="J12" s="29"/>
      <c r="Q12" s="8"/>
    </row>
    <row r="13" spans="1:17" ht="75" customHeight="1">
      <c r="A13" s="69" t="s">
        <v>7</v>
      </c>
      <c r="B13" s="27">
        <v>333</v>
      </c>
      <c r="C13" s="27">
        <v>2365</v>
      </c>
      <c r="D13" s="25">
        <f t="shared" si="0"/>
        <v>7.102102102102102</v>
      </c>
      <c r="F13" s="26"/>
      <c r="G13" s="29"/>
      <c r="J13" s="29"/>
      <c r="Q13" s="8"/>
    </row>
    <row r="14" spans="1:17" ht="40.5" customHeight="1">
      <c r="A14" s="69" t="s">
        <v>37</v>
      </c>
      <c r="B14" s="27">
        <v>187</v>
      </c>
      <c r="C14" s="27">
        <v>1991</v>
      </c>
      <c r="D14" s="25">
        <f t="shared" si="0"/>
        <v>10.647058823529411</v>
      </c>
      <c r="F14" s="26"/>
      <c r="G14" s="29"/>
      <c r="J14" s="29"/>
      <c r="Q14" s="8"/>
    </row>
    <row r="15" spans="1:17" ht="12.75">
      <c r="A15" s="6"/>
      <c r="B15" s="6"/>
      <c r="C15" s="6"/>
      <c r="Q15" s="8"/>
    </row>
    <row r="16" spans="1:17" ht="12.75">
      <c r="A16" s="6"/>
      <c r="B16" s="6"/>
      <c r="C16" s="6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2018-01-29T14:12:37Z</dcterms:modified>
  <cp:category/>
  <cp:version/>
  <cp:contentType/>
  <cp:contentStatus/>
</cp:coreProperties>
</file>