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3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 '!$A$1:$F$154</definedName>
    <definedName name="_xlnm.Print_Area" localSheetId="4">'5'!$A$1:$G$27</definedName>
    <definedName name="_xlnm.Print_Area" localSheetId="5">'6'!$A$1:$G$15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<sst xmlns="http://schemas.openxmlformats.org/spreadsheetml/2006/main" count="363" uniqueCount="207">
  <si>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</si>
  <si>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</si>
  <si>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</si>
  <si>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</si>
  <si>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</si>
  <si>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</si>
  <si>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</si>
  <si>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</si>
  <si>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</si>
  <si>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</si>
  <si>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</si>
  <si>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</si>
  <si>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</si>
  <si>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</si>
  <si>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</si>
  <si>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</si>
  <si>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</si>
  <si>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</si>
  <si>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</si>
  <si>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</si>
  <si>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</si>
  <si>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</si>
  <si>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</si>
  <si>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</si>
  <si>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</si>
  <si>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</si>
  <si>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</si>
  <si>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</si>
  <si>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</si>
  <si>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</si>
  <si>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</si>
  <si>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</si>
  <si>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</si>
  <si>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</si>
  <si>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</si>
  <si>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</si>
  <si>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</si>
  <si>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</si>
  <si>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</si>
  <si>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</si>
  <si>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</si>
  <si>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</si>
  <si>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</si>
  <si>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</si>
  <si>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</si>
  <si>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</si>
  <si>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</si>
  <si>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</si>
  <si>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інженер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</si>
  <si>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</si>
  <si>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</si>
  <si>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</si>
  <si>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</si>
  <si>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</si>
  <si>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</si>
  <si>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</si>
  <si>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гірник підземний</t>
  </si>
  <si>
    <t xml:space="preserve"> тракторист</t>
  </si>
  <si>
    <t>Кількість вакансій, зареєстрованих в Донецькій обласній службі зайнятості</t>
  </si>
  <si>
    <t>Кількість вакансій та чисельність безробітних за професіними групами                                   станом на 1 березня 2018 року</t>
  </si>
  <si>
    <t>Кількість вакансій та чисельність безробітних                                                  станом на 1 березня 2018 року</t>
  </si>
  <si>
    <t>Станом на 01.03.2018 року</t>
  </si>
  <si>
    <t xml:space="preserve">Професії, по яких кількість  вакансій є найбільшою                                                                                                     у січні-лютому 2018 року </t>
  </si>
  <si>
    <t>Професії, по яких кількість  вакансій є найбільшою                                   у січні-лютому 2018 року</t>
  </si>
  <si>
    <t>січень-лютий</t>
  </si>
  <si>
    <t>станом на 1 березня</t>
  </si>
  <si>
    <t xml:space="preserve"> 2017 р.</t>
  </si>
  <si>
    <t>2018 р.</t>
  </si>
  <si>
    <t xml:space="preserve"> 2018 р.</t>
  </si>
  <si>
    <t xml:space="preserve">січень-лютий </t>
  </si>
  <si>
    <t>2017 р.</t>
  </si>
  <si>
    <t>продавець продовольчих товарів</t>
  </si>
  <si>
    <t>водій автотранспортних засобів</t>
  </si>
  <si>
    <t>підсобний робітник</t>
  </si>
  <si>
    <t>бухгалтер</t>
  </si>
  <si>
    <t>прибиральник службових приміщень</t>
  </si>
  <si>
    <t>продавець непродовольчих товарів</t>
  </si>
  <si>
    <t>слюсар-ремонтник</t>
  </si>
  <si>
    <t>кухар</t>
  </si>
  <si>
    <t>електромонтер з ремонту та обслуговування електроустаткування</t>
  </si>
  <si>
    <t>охоронник</t>
  </si>
  <si>
    <t>сестра медична</t>
  </si>
  <si>
    <t>вантажник</t>
  </si>
  <si>
    <t>сторож</t>
  </si>
  <si>
    <t>двірник</t>
  </si>
  <si>
    <t>продавець-консультант</t>
  </si>
  <si>
    <t>адміністратор</t>
  </si>
  <si>
    <t>спеціаліст державної служби</t>
  </si>
  <si>
    <t>молодша медична сестра (санітарка, санітарка-прибиральниця, санітарка-буфетниця та ін.)</t>
  </si>
  <si>
    <t>електрогазозварник</t>
  </si>
  <si>
    <t>менеджер (управитель) із збуту</t>
  </si>
  <si>
    <t>електрозварник ручного зварювання</t>
  </si>
  <si>
    <t>тракторист-машиніст сільськогосподарського (лісогосподарського) виробництва</t>
  </si>
  <si>
    <t>машиніст підземних установок</t>
  </si>
  <si>
    <t>касир торговельного залу</t>
  </si>
  <si>
    <t>головний бухгалтер</t>
  </si>
  <si>
    <t>робітник з благоустрою</t>
  </si>
  <si>
    <t>агент торговельний</t>
  </si>
  <si>
    <t>економіст</t>
  </si>
  <si>
    <t>токар</t>
  </si>
  <si>
    <t>вчитель загальноосвітнього навчального закладу</t>
  </si>
  <si>
    <t>кухонний робітник</t>
  </si>
  <si>
    <t>оператор комп'ютерного набору</t>
  </si>
  <si>
    <t>комірник</t>
  </si>
  <si>
    <t>швачка</t>
  </si>
  <si>
    <t>фахівець</t>
  </si>
  <si>
    <t>укладальник-пакувальник</t>
  </si>
  <si>
    <t>прибиральник виробничих приміщень</t>
  </si>
  <si>
    <t>перукар (перукар - модельєр)</t>
  </si>
  <si>
    <t>електрослюсар (слюсар) черговий та з ремонту устаткування</t>
  </si>
  <si>
    <t>слюсар із складання металевих конструкцій</t>
  </si>
  <si>
    <t>електрослюсар підземний</t>
  </si>
  <si>
    <t>прохідник</t>
  </si>
  <si>
    <t>гірник очисного забою</t>
  </si>
  <si>
    <t>газорізальник</t>
  </si>
  <si>
    <t>робітник на лісокультурних (лісогосподарських) роботах</t>
  </si>
  <si>
    <t>офіціант</t>
  </si>
  <si>
    <t>інженер</t>
  </si>
  <si>
    <t>вихователь дошкільного навчального закладу</t>
  </si>
  <si>
    <t>менеджер (управитель)</t>
  </si>
  <si>
    <t>майстер</t>
  </si>
  <si>
    <t>головний державний інспектор</t>
  </si>
  <si>
    <t>майстер гірничий</t>
  </si>
  <si>
    <t>завідувач господарства</t>
  </si>
  <si>
    <t>директор (начальник, інший керівник) підприємства</t>
  </si>
  <si>
    <t>заступник директора</t>
  </si>
  <si>
    <t>майстер дільниці</t>
  </si>
  <si>
    <t>майстер зміни</t>
  </si>
  <si>
    <t>начальник відділу</t>
  </si>
  <si>
    <t>завідувач складу</t>
  </si>
  <si>
    <t>заступник начальника відділу</t>
  </si>
  <si>
    <t>менеджер (управитель) в роздрібній торгівлі непродовольчими товарами</t>
  </si>
  <si>
    <t>менеджер (управитель) з постачання</t>
  </si>
  <si>
    <t>менеджер (управитель) з адміністративної діяльності</t>
  </si>
  <si>
    <t>юрисконсульт</t>
  </si>
  <si>
    <t>інженер з охорони праці</t>
  </si>
  <si>
    <t>юрист</t>
  </si>
  <si>
    <t>психолог</t>
  </si>
  <si>
    <t>інженер-програміст</t>
  </si>
  <si>
    <t>інспектор</t>
  </si>
  <si>
    <t>інженер-конструктор</t>
  </si>
  <si>
    <t>інженер-технолог</t>
  </si>
  <si>
    <t>провізор</t>
  </si>
  <si>
    <t>методист</t>
  </si>
  <si>
    <t>інспектор (пенітенціарна система)</t>
  </si>
  <si>
    <t>практичний психолог</t>
  </si>
  <si>
    <t>соціальний працівник</t>
  </si>
  <si>
    <t>інженер з проектно-кошторисної роботи</t>
  </si>
  <si>
    <t>диспетчер</t>
  </si>
  <si>
    <t>експедитор</t>
  </si>
  <si>
    <t>механік</t>
  </si>
  <si>
    <t>фельдшер</t>
  </si>
  <si>
    <t>майстер виробничого навчання</t>
  </si>
  <si>
    <t>вихователь</t>
  </si>
  <si>
    <t>фармацевт</t>
  </si>
  <si>
    <t>електрик дільниці</t>
  </si>
  <si>
    <t>лаборант (медицина)</t>
  </si>
  <si>
    <t>інспектор з кадрів</t>
  </si>
  <si>
    <t>механік дільниці</t>
  </si>
  <si>
    <t>оператор поштового зв'язку</t>
  </si>
  <si>
    <t>діловод</t>
  </si>
  <si>
    <t>секретар</t>
  </si>
  <si>
    <t>листоноша (поштар)</t>
  </si>
  <si>
    <t>обліковець</t>
  </si>
  <si>
    <t>контролер-касир</t>
  </si>
  <si>
    <t>касир (на підприємстві, в установі, організації)</t>
  </si>
  <si>
    <t>бармен</t>
  </si>
  <si>
    <t>молодша медична сестра з догляду за хворими</t>
  </si>
  <si>
    <t>кондуктор громадського транспорту</t>
  </si>
  <si>
    <t>соціальний робітник</t>
  </si>
  <si>
    <t>поліцейський (за спеціалізаціями)</t>
  </si>
  <si>
    <t>помічник вихователя</t>
  </si>
  <si>
    <t>контролер на контрольно-пропускному пункті</t>
  </si>
  <si>
    <t>оператор свинарських комплексів і механізованих ферм</t>
  </si>
  <si>
    <t>тваринник</t>
  </si>
  <si>
    <t>робітник з комплексного обслуговування сільськогосподарського виробництва</t>
  </si>
  <si>
    <t>птахівник</t>
  </si>
  <si>
    <t>гірник підземний</t>
  </si>
  <si>
    <t>робітник з комплексного обслуговування й ремонту будинків</t>
  </si>
  <si>
    <t>контролер водопровідного господарства</t>
  </si>
  <si>
    <t>маляр</t>
  </si>
  <si>
    <t>слюсар з ремонту колісних транспортних засобів</t>
  </si>
  <si>
    <t>електрозварник на автоматичних та напівавтоматичних машинах</t>
  </si>
  <si>
    <t>слюсар-електрик з ремонту електроустаткування</t>
  </si>
  <si>
    <t>кондитер</t>
  </si>
  <si>
    <t>гірник з ремонту гірничих виробок</t>
  </si>
  <si>
    <t>слюсар-сантехнік</t>
  </si>
  <si>
    <t>пекар</t>
  </si>
  <si>
    <t>слюсар з механоскладальних робіт</t>
  </si>
  <si>
    <t>монтажник санітарно-технічних систем і устаткування</t>
  </si>
  <si>
    <t>відливальник фарфорових та фаянсових виробів</t>
  </si>
  <si>
    <t>слюсар аварійно-відбудовних робіт</t>
  </si>
  <si>
    <t>тракторист</t>
  </si>
  <si>
    <t>машиніст конвеєра</t>
  </si>
  <si>
    <t>машиніст (кочегар) котельної</t>
  </si>
  <si>
    <t>машиніст екскаватора</t>
  </si>
  <si>
    <t>токар-розточувальник</t>
  </si>
  <si>
    <t>машиніст крана (кранівник)</t>
  </si>
  <si>
    <t>лаборант хімічного аналізу</t>
  </si>
  <si>
    <t>розливальник сталі</t>
  </si>
  <si>
    <t>сортувальник-здавальник металу</t>
  </si>
  <si>
    <t>оператор заправних станцій</t>
  </si>
  <si>
    <t>пресувальник вогнетривких виробів</t>
  </si>
  <si>
    <t>машиніст насосних установок</t>
  </si>
  <si>
    <t>помічник машиніста тепловоза</t>
  </si>
  <si>
    <t>токар-карусельник</t>
  </si>
  <si>
    <t>прибиральник територій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</si>
</sst>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F9E0"/>
        <bgColor indexed="64"/>
      </patternFill>
    </fill>
    <fill>
      <patternFill patternType="solid">
        <fgColor rgb="FFF7FADA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9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0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1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7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6" fillId="0" borderId="0" xfId="522" applyFont="1" applyFill="1">
      <alignment/>
      <protection/>
    </xf>
    <xf numFmtId="181" fontId="6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/>
      <protection/>
    </xf>
    <xf numFmtId="1" fontId="6" fillId="0" borderId="0" xfId="522" applyNumberFormat="1" applyFont="1" applyFill="1" applyAlignment="1">
      <alignment horizontal="center" vertical="center"/>
      <protection/>
    </xf>
    <xf numFmtId="1" fontId="6" fillId="50" borderId="0" xfId="522" applyNumberFormat="1" applyFont="1" applyFill="1" applyAlignment="1">
      <alignment horizontal="center" vertical="center"/>
      <protection/>
    </xf>
    <xf numFmtId="0" fontId="6" fillId="0" borderId="0" xfId="522" applyFont="1" applyFill="1" applyAlignment="1">
      <alignment vertical="center"/>
      <protection/>
    </xf>
    <xf numFmtId="0" fontId="6" fillId="0" borderId="0" xfId="522" applyFont="1" applyFill="1" applyAlignment="1">
      <alignment horizontal="center"/>
      <protection/>
    </xf>
    <xf numFmtId="3" fontId="51" fillId="0" borderId="0" xfId="522" applyNumberFormat="1" applyFont="1" applyFill="1" applyAlignment="1">
      <alignment horizontal="center" vertical="center"/>
      <protection/>
    </xf>
    <xf numFmtId="3" fontId="6" fillId="0" borderId="0" xfId="522" applyNumberFormat="1" applyFont="1" applyFill="1">
      <alignment/>
      <protection/>
    </xf>
    <xf numFmtId="3" fontId="44" fillId="0" borderId="0" xfId="522" applyNumberFormat="1" applyFont="1" applyFill="1">
      <alignment/>
      <protection/>
    </xf>
    <xf numFmtId="3" fontId="44" fillId="0" borderId="0" xfId="522" applyNumberFormat="1" applyFont="1" applyFill="1" applyAlignment="1">
      <alignment vertical="center"/>
      <protection/>
    </xf>
    <xf numFmtId="0" fontId="6" fillId="0" borderId="22" xfId="522" applyFont="1" applyFill="1" applyBorder="1">
      <alignment/>
      <protection/>
    </xf>
    <xf numFmtId="3" fontId="7" fillId="51" borderId="3" xfId="522" applyNumberFormat="1" applyFont="1" applyFill="1" applyBorder="1" applyAlignment="1">
      <alignment horizontal="center" vertical="center"/>
      <protection/>
    </xf>
    <xf numFmtId="3" fontId="75" fillId="51" borderId="3" xfId="522" applyNumberFormat="1" applyFont="1" applyFill="1" applyBorder="1" applyAlignment="1">
      <alignment horizontal="center" vertical="center"/>
      <protection/>
    </xf>
    <xf numFmtId="3" fontId="3" fillId="51" borderId="3" xfId="522" applyNumberFormat="1" applyFont="1" applyFill="1" applyBorder="1" applyAlignment="1">
      <alignment horizontal="center" vertical="center"/>
      <protection/>
    </xf>
    <xf numFmtId="3" fontId="76" fillId="51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8" fillId="0" borderId="0" xfId="501" applyFont="1">
      <alignment/>
      <protection/>
    </xf>
    <xf numFmtId="0" fontId="52" fillId="0" borderId="0" xfId="501" applyFont="1">
      <alignment/>
      <protection/>
    </xf>
    <xf numFmtId="0" fontId="8" fillId="0" borderId="0" xfId="501" applyFont="1" applyAlignment="1">
      <alignment/>
      <protection/>
    </xf>
    <xf numFmtId="0" fontId="2" fillId="0" borderId="23" xfId="501" applyFont="1" applyBorder="1" applyAlignment="1">
      <alignment horizontal="center"/>
      <protection/>
    </xf>
    <xf numFmtId="0" fontId="8" fillId="0" borderId="23" xfId="501" applyFont="1" applyBorder="1" applyAlignment="1">
      <alignment horizontal="center" vertical="center"/>
      <protection/>
    </xf>
    <xf numFmtId="0" fontId="8" fillId="0" borderId="24" xfId="501" applyFont="1" applyBorder="1" applyAlignment="1">
      <alignment horizontal="center" vertical="center"/>
      <protection/>
    </xf>
    <xf numFmtId="0" fontId="8" fillId="0" borderId="25" xfId="501" applyFont="1" applyBorder="1" applyAlignment="1">
      <alignment horizontal="center" vertical="center"/>
      <protection/>
    </xf>
    <xf numFmtId="0" fontId="2" fillId="0" borderId="0" xfId="501" applyFont="1" applyFill="1">
      <alignment/>
      <protection/>
    </xf>
    <xf numFmtId="0" fontId="2" fillId="0" borderId="0" xfId="501" applyFont="1" applyFill="1" applyAlignment="1">
      <alignment horizontal="center"/>
      <protection/>
    </xf>
    <xf numFmtId="0" fontId="8" fillId="0" borderId="0" xfId="501" applyFont="1" applyFill="1">
      <alignment/>
      <protection/>
    </xf>
    <xf numFmtId="168" fontId="3" fillId="51" borderId="3" xfId="522" applyNumberFormat="1" applyFont="1" applyFill="1" applyBorder="1" applyAlignment="1">
      <alignment horizontal="center" vertical="center"/>
      <protection/>
    </xf>
    <xf numFmtId="0" fontId="52" fillId="0" borderId="0" xfId="501" applyFont="1" applyFill="1">
      <alignment/>
      <protection/>
    </xf>
    <xf numFmtId="0" fontId="6" fillId="52" borderId="0" xfId="522" applyFont="1" applyFill="1">
      <alignment/>
      <protection/>
    </xf>
    <xf numFmtId="0" fontId="2" fillId="53" borderId="0" xfId="501" applyFont="1" applyFill="1">
      <alignment/>
      <protection/>
    </xf>
    <xf numFmtId="0" fontId="2" fillId="53" borderId="0" xfId="501" applyFont="1" applyFill="1" applyAlignment="1">
      <alignment horizontal="center"/>
      <protection/>
    </xf>
    <xf numFmtId="0" fontId="44" fillId="51" borderId="0" xfId="522" applyFont="1" applyFill="1" applyBorder="1" applyAlignment="1">
      <alignment horizontal="center"/>
      <protection/>
    </xf>
    <xf numFmtId="0" fontId="7" fillId="51" borderId="23" xfId="522" applyFont="1" applyFill="1" applyBorder="1" applyAlignment="1">
      <alignment horizontal="center" vertical="center" wrapText="1"/>
      <protection/>
    </xf>
    <xf numFmtId="3" fontId="7" fillId="51" borderId="3" xfId="522" applyNumberFormat="1" applyFont="1" applyFill="1" applyBorder="1" applyAlignment="1">
      <alignment horizontal="center" vertical="center"/>
      <protection/>
    </xf>
    <xf numFmtId="181" fontId="7" fillId="51" borderId="3" xfId="522" applyNumberFormat="1" applyFont="1" applyFill="1" applyBorder="1" applyAlignment="1">
      <alignment horizontal="center" vertical="center" wrapText="1"/>
      <protection/>
    </xf>
    <xf numFmtId="3" fontId="75" fillId="51" borderId="3" xfId="522" applyNumberFormat="1" applyFont="1" applyFill="1" applyBorder="1" applyAlignment="1">
      <alignment horizontal="center" vertical="center"/>
      <protection/>
    </xf>
    <xf numFmtId="181" fontId="7" fillId="51" borderId="26" xfId="522" applyNumberFormat="1" applyFont="1" applyFill="1" applyBorder="1" applyAlignment="1">
      <alignment horizontal="center" vertical="center" wrapText="1"/>
      <protection/>
    </xf>
    <xf numFmtId="0" fontId="3" fillId="51" borderId="23" xfId="522" applyFont="1" applyFill="1" applyBorder="1" applyAlignment="1">
      <alignment horizontal="left" vertical="center" wrapText="1"/>
      <protection/>
    </xf>
    <xf numFmtId="3" fontId="47" fillId="51" borderId="3" xfId="449" applyNumberFormat="1" applyFont="1" applyFill="1" applyBorder="1" applyAlignment="1">
      <alignment horizontal="center" vertical="center" wrapText="1"/>
      <protection/>
    </xf>
    <xf numFmtId="3" fontId="8" fillId="51" borderId="3" xfId="0" applyNumberFormat="1" applyFont="1" applyFill="1" applyBorder="1" applyAlignment="1">
      <alignment horizontal="center" vertical="center"/>
    </xf>
    <xf numFmtId="1" fontId="3" fillId="51" borderId="3" xfId="522" applyNumberFormat="1" applyFont="1" applyFill="1" applyBorder="1" applyAlignment="1">
      <alignment horizontal="center" vertical="center"/>
      <protection/>
    </xf>
    <xf numFmtId="0" fontId="3" fillId="51" borderId="27" xfId="522" applyFont="1" applyFill="1" applyBorder="1" applyAlignment="1">
      <alignment horizontal="left" vertical="center" wrapText="1"/>
      <protection/>
    </xf>
    <xf numFmtId="3" fontId="47" fillId="51" borderId="28" xfId="449" applyNumberFormat="1" applyFont="1" applyFill="1" applyBorder="1" applyAlignment="1">
      <alignment horizontal="center" vertical="center" wrapText="1"/>
      <protection/>
    </xf>
    <xf numFmtId="3" fontId="3" fillId="51" borderId="28" xfId="522" applyNumberFormat="1" applyFont="1" applyFill="1" applyBorder="1" applyAlignment="1">
      <alignment horizontal="center" vertical="center"/>
      <protection/>
    </xf>
    <xf numFmtId="1" fontId="3" fillId="51" borderId="28" xfId="522" applyNumberFormat="1" applyFont="1" applyFill="1" applyBorder="1" applyAlignment="1">
      <alignment horizontal="center" vertical="center"/>
      <protection/>
    </xf>
    <xf numFmtId="0" fontId="6" fillId="51" borderId="0" xfId="522" applyFont="1" applyFill="1" applyAlignment="1">
      <alignment wrapText="1"/>
      <protection/>
    </xf>
    <xf numFmtId="0" fontId="6" fillId="51" borderId="0" xfId="522" applyFont="1" applyFill="1">
      <alignment/>
      <protection/>
    </xf>
    <xf numFmtId="0" fontId="42" fillId="51" borderId="23" xfId="522" applyFont="1" applyFill="1" applyBorder="1" applyAlignment="1">
      <alignment horizontal="center" vertical="center" wrapText="1"/>
      <protection/>
    </xf>
    <xf numFmtId="3" fontId="42" fillId="51" borderId="3" xfId="522" applyNumberFormat="1" applyFont="1" applyFill="1" applyBorder="1" applyAlignment="1">
      <alignment horizontal="center" vertical="center"/>
      <protection/>
    </xf>
    <xf numFmtId="181" fontId="42" fillId="51" borderId="3" xfId="522" applyNumberFormat="1" applyFont="1" applyFill="1" applyBorder="1" applyAlignment="1">
      <alignment horizontal="center" vertical="center" wrapText="1"/>
      <protection/>
    </xf>
    <xf numFmtId="181" fontId="42" fillId="51" borderId="26" xfId="522" applyNumberFormat="1" applyFont="1" applyFill="1" applyBorder="1" applyAlignment="1">
      <alignment horizontal="center" vertical="center"/>
      <protection/>
    </xf>
    <xf numFmtId="0" fontId="52" fillId="51" borderId="23" xfId="521" applyFont="1" applyFill="1" applyBorder="1" applyAlignment="1">
      <alignment vertical="center" wrapText="1"/>
      <protection/>
    </xf>
    <xf numFmtId="3" fontId="50" fillId="51" borderId="3" xfId="522" applyNumberFormat="1" applyFont="1" applyFill="1" applyBorder="1" applyAlignment="1">
      <alignment horizontal="center" vertical="center" wrapText="1"/>
      <protection/>
    </xf>
    <xf numFmtId="3" fontId="50" fillId="51" borderId="3" xfId="522" applyNumberFormat="1" applyFont="1" applyFill="1" applyBorder="1" applyAlignment="1">
      <alignment horizontal="center" vertical="center"/>
      <protection/>
    </xf>
    <xf numFmtId="0" fontId="52" fillId="51" borderId="27" xfId="521" applyFont="1" applyFill="1" applyBorder="1" applyAlignment="1">
      <alignment vertical="center" wrapText="1"/>
      <protection/>
    </xf>
    <xf numFmtId="3" fontId="50" fillId="51" borderId="28" xfId="522" applyNumberFormat="1" applyFont="1" applyFill="1" applyBorder="1" applyAlignment="1">
      <alignment horizontal="center" vertical="center" wrapText="1"/>
      <protection/>
    </xf>
    <xf numFmtId="3" fontId="50" fillId="51" borderId="28" xfId="522" applyNumberFormat="1" applyFont="1" applyFill="1" applyBorder="1" applyAlignment="1">
      <alignment horizontal="center" vertical="center"/>
      <protection/>
    </xf>
    <xf numFmtId="0" fontId="58" fillId="51" borderId="0" xfId="501" applyFont="1" applyFill="1" applyAlignment="1">
      <alignment horizontal="center" vertical="center" wrapText="1"/>
      <protection/>
    </xf>
    <xf numFmtId="2" fontId="2" fillId="51" borderId="0" xfId="501" applyNumberFormat="1" applyFont="1" applyFill="1" applyAlignment="1">
      <alignment wrapText="1"/>
      <protection/>
    </xf>
    <xf numFmtId="0" fontId="2" fillId="51" borderId="0" xfId="501" applyFont="1" applyFill="1">
      <alignment/>
      <protection/>
    </xf>
    <xf numFmtId="2" fontId="2" fillId="51" borderId="3" xfId="501" applyNumberFormat="1" applyFont="1" applyFill="1" applyBorder="1" applyAlignment="1">
      <alignment horizontal="center" vertical="center" wrapText="1"/>
      <protection/>
    </xf>
    <xf numFmtId="0" fontId="2" fillId="51" borderId="3" xfId="501" applyFont="1" applyFill="1" applyBorder="1" applyAlignment="1">
      <alignment horizontal="center" vertical="center" wrapText="1"/>
      <protection/>
    </xf>
    <xf numFmtId="0" fontId="2" fillId="51" borderId="26" xfId="501" applyFont="1" applyFill="1" applyBorder="1" applyAlignment="1">
      <alignment horizontal="center" vertical="center" wrapText="1"/>
      <protection/>
    </xf>
    <xf numFmtId="0" fontId="8" fillId="51" borderId="3" xfId="0" applyFont="1" applyFill="1" applyBorder="1" applyAlignment="1">
      <alignment vertical="center" wrapText="1"/>
    </xf>
    <xf numFmtId="3" fontId="8" fillId="51" borderId="3" xfId="501" applyNumberFormat="1" applyFont="1" applyFill="1" applyBorder="1" applyAlignment="1">
      <alignment horizontal="center" vertical="center" wrapText="1"/>
      <protection/>
    </xf>
    <xf numFmtId="3" fontId="8" fillId="51" borderId="26" xfId="501" applyNumberFormat="1" applyFont="1" applyFill="1" applyBorder="1" applyAlignment="1">
      <alignment horizontal="center" vertical="center" wrapText="1"/>
      <protection/>
    </xf>
    <xf numFmtId="0" fontId="8" fillId="51" borderId="3" xfId="501" applyFont="1" applyFill="1" applyBorder="1" applyAlignment="1">
      <alignment horizontal="center" vertical="center"/>
      <protection/>
    </xf>
    <xf numFmtId="0" fontId="8" fillId="51" borderId="26" xfId="501" applyFont="1" applyFill="1" applyBorder="1" applyAlignment="1">
      <alignment horizontal="center" vertical="center"/>
      <protection/>
    </xf>
    <xf numFmtId="0" fontId="8" fillId="51" borderId="28" xfId="501" applyFont="1" applyFill="1" applyBorder="1" applyAlignment="1">
      <alignment horizontal="center" vertical="center"/>
      <protection/>
    </xf>
    <xf numFmtId="0" fontId="8" fillId="51" borderId="29" xfId="501" applyFont="1" applyFill="1" applyBorder="1" applyAlignment="1">
      <alignment horizontal="center" vertical="center"/>
      <protection/>
    </xf>
    <xf numFmtId="3" fontId="2" fillId="51" borderId="0" xfId="501" applyNumberFormat="1" applyFont="1" applyFill="1">
      <alignment/>
      <protection/>
    </xf>
    <xf numFmtId="3" fontId="2" fillId="51" borderId="3" xfId="501" applyNumberFormat="1" applyFont="1" applyFill="1" applyBorder="1" applyAlignment="1">
      <alignment horizontal="center" vertical="center" wrapText="1"/>
      <protection/>
    </xf>
    <xf numFmtId="0" fontId="8" fillId="51" borderId="3" xfId="0" applyFont="1" applyFill="1" applyBorder="1" applyAlignment="1">
      <alignment vertical="center"/>
    </xf>
    <xf numFmtId="0" fontId="8" fillId="51" borderId="3" xfId="501" applyFont="1" applyFill="1" applyBorder="1" applyAlignment="1">
      <alignment horizontal="center" vertical="center" wrapText="1"/>
      <protection/>
    </xf>
    <xf numFmtId="0" fontId="61" fillId="51" borderId="3" xfId="0" applyFont="1" applyFill="1" applyBorder="1" applyAlignment="1">
      <alignment horizontal="center" vertical="center"/>
    </xf>
    <xf numFmtId="3" fontId="8" fillId="51" borderId="3" xfId="501" applyNumberFormat="1" applyFont="1" applyFill="1" applyBorder="1" applyAlignment="1">
      <alignment horizontal="center" wrapText="1"/>
      <protection/>
    </xf>
    <xf numFmtId="0" fontId="8" fillId="51" borderId="3" xfId="501" applyFont="1" applyFill="1" applyBorder="1" applyAlignment="1">
      <alignment horizontal="center" wrapText="1"/>
      <protection/>
    </xf>
    <xf numFmtId="0" fontId="8" fillId="51" borderId="0" xfId="501" applyFont="1" applyFill="1">
      <alignment/>
      <protection/>
    </xf>
    <xf numFmtId="3" fontId="8" fillId="51" borderId="0" xfId="501" applyNumberFormat="1" applyFont="1" applyFill="1">
      <alignment/>
      <protection/>
    </xf>
    <xf numFmtId="3" fontId="7" fillId="51" borderId="3" xfId="449" applyNumberFormat="1" applyFont="1" applyFill="1" applyBorder="1" applyAlignment="1">
      <alignment horizontal="center" vertical="center" wrapText="1"/>
      <protection/>
    </xf>
    <xf numFmtId="181" fontId="7" fillId="51" borderId="3" xfId="449" applyNumberFormat="1" applyFont="1" applyFill="1" applyBorder="1" applyAlignment="1">
      <alignment horizontal="center" vertical="center" wrapText="1"/>
      <protection/>
    </xf>
    <xf numFmtId="180" fontId="7" fillId="51" borderId="26" xfId="449" applyNumberFormat="1" applyFont="1" applyFill="1" applyBorder="1" applyAlignment="1">
      <alignment horizontal="center" vertical="center" wrapText="1"/>
      <protection/>
    </xf>
    <xf numFmtId="3" fontId="7" fillId="51" borderId="30" xfId="522" applyNumberFormat="1" applyFont="1" applyFill="1" applyBorder="1" applyAlignment="1">
      <alignment horizontal="center" vertical="center"/>
      <protection/>
    </xf>
    <xf numFmtId="3" fontId="7" fillId="51" borderId="3" xfId="522" applyNumberFormat="1" applyFont="1" applyFill="1" applyBorder="1" applyAlignment="1">
      <alignment horizontal="center" vertical="center" wrapText="1"/>
      <protection/>
    </xf>
    <xf numFmtId="0" fontId="55" fillId="51" borderId="31" xfId="522" applyFont="1" applyFill="1" applyBorder="1" applyAlignment="1">
      <alignment horizontal="center" vertical="center" wrapText="1"/>
      <protection/>
    </xf>
    <xf numFmtId="3" fontId="7" fillId="51" borderId="32" xfId="522" applyNumberFormat="1" applyFont="1" applyFill="1" applyBorder="1" applyAlignment="1">
      <alignment horizontal="center" vertical="center"/>
      <protection/>
    </xf>
    <xf numFmtId="3" fontId="7" fillId="51" borderId="32" xfId="522" applyNumberFormat="1" applyFont="1" applyFill="1" applyBorder="1" applyAlignment="1">
      <alignment horizontal="center" vertical="center" wrapText="1"/>
      <protection/>
    </xf>
    <xf numFmtId="0" fontId="3" fillId="51" borderId="33" xfId="522" applyFont="1" applyFill="1" applyBorder="1" applyAlignment="1">
      <alignment horizontal="left" vertical="center" wrapText="1"/>
      <protection/>
    </xf>
    <xf numFmtId="189" fontId="8" fillId="51" borderId="34" xfId="449" applyNumberFormat="1" applyFont="1" applyFill="1" applyBorder="1" applyAlignment="1">
      <alignment horizontal="center" vertical="center"/>
      <protection/>
    </xf>
    <xf numFmtId="3" fontId="3" fillId="51" borderId="35" xfId="522" applyNumberFormat="1" applyFont="1" applyFill="1" applyBorder="1" applyAlignment="1">
      <alignment horizontal="center" vertical="center"/>
      <protection/>
    </xf>
    <xf numFmtId="189" fontId="8" fillId="51" borderId="36" xfId="449" applyNumberFormat="1" applyFont="1" applyFill="1" applyBorder="1" applyAlignment="1">
      <alignment horizontal="center" vertical="center"/>
      <protection/>
    </xf>
    <xf numFmtId="3" fontId="3" fillId="51" borderId="37" xfId="522" applyNumberFormat="1" applyFont="1" applyFill="1" applyBorder="1" applyAlignment="1">
      <alignment horizontal="center" vertical="center"/>
      <protection/>
    </xf>
    <xf numFmtId="189" fontId="8" fillId="51" borderId="3" xfId="449" applyNumberFormat="1" applyFont="1" applyFill="1" applyBorder="1" applyAlignment="1">
      <alignment horizontal="center" vertical="center"/>
      <protection/>
    </xf>
    <xf numFmtId="189" fontId="8" fillId="51" borderId="28" xfId="449" applyNumberFormat="1" applyFont="1" applyFill="1" applyBorder="1" applyAlignment="1">
      <alignment horizontal="center" vertical="center"/>
      <protection/>
    </xf>
    <xf numFmtId="3" fontId="3" fillId="51" borderId="38" xfId="522" applyNumberFormat="1" applyFont="1" applyFill="1" applyBorder="1" applyAlignment="1">
      <alignment horizontal="center" vertical="center"/>
      <protection/>
    </xf>
    <xf numFmtId="3" fontId="3" fillId="51" borderId="39" xfId="522" applyNumberFormat="1" applyFont="1" applyFill="1" applyBorder="1" applyAlignment="1">
      <alignment horizontal="center" vertical="center"/>
      <protection/>
    </xf>
    <xf numFmtId="0" fontId="3" fillId="51" borderId="0" xfId="522" applyFont="1" applyFill="1" applyAlignment="1">
      <alignment vertical="center" wrapText="1"/>
      <protection/>
    </xf>
    <xf numFmtId="3" fontId="50" fillId="51" borderId="0" xfId="522" applyNumberFormat="1" applyFont="1" applyFill="1">
      <alignment/>
      <protection/>
    </xf>
    <xf numFmtId="0" fontId="50" fillId="51" borderId="0" xfId="522" applyFont="1" applyFill="1">
      <alignment/>
      <protection/>
    </xf>
    <xf numFmtId="181" fontId="7" fillId="51" borderId="3" xfId="522" applyNumberFormat="1" applyFont="1" applyFill="1" applyBorder="1" applyAlignment="1">
      <alignment horizontal="center" vertical="center" wrapText="1"/>
      <protection/>
    </xf>
    <xf numFmtId="181" fontId="7" fillId="51" borderId="26" xfId="522" applyNumberFormat="1" applyFont="1" applyFill="1" applyBorder="1" applyAlignment="1">
      <alignment horizontal="center" vertical="center"/>
      <protection/>
    </xf>
    <xf numFmtId="0" fontId="53" fillId="51" borderId="23" xfId="521" applyFont="1" applyFill="1" applyBorder="1" applyAlignment="1">
      <alignment vertical="center" wrapText="1"/>
      <protection/>
    </xf>
    <xf numFmtId="3" fontId="3" fillId="51" borderId="3" xfId="522" applyNumberFormat="1" applyFont="1" applyFill="1" applyBorder="1" applyAlignment="1">
      <alignment horizontal="center" vertical="center"/>
      <protection/>
    </xf>
    <xf numFmtId="3" fontId="8" fillId="51" borderId="3" xfId="449" applyNumberFormat="1" applyFont="1" applyFill="1" applyBorder="1" applyAlignment="1" applyProtection="1">
      <alignment horizontal="center" vertical="center"/>
      <protection locked="0"/>
    </xf>
    <xf numFmtId="3" fontId="3" fillId="51" borderId="3" xfId="522" applyNumberFormat="1" applyFont="1" applyFill="1" applyBorder="1" applyAlignment="1">
      <alignment horizontal="center" vertical="center" wrapText="1"/>
      <protection/>
    </xf>
    <xf numFmtId="0" fontId="53" fillId="51" borderId="27" xfId="521" applyFont="1" applyFill="1" applyBorder="1" applyAlignment="1">
      <alignment vertical="center" wrapText="1"/>
      <protection/>
    </xf>
    <xf numFmtId="3" fontId="3" fillId="51" borderId="28" xfId="522" applyNumberFormat="1" applyFont="1" applyFill="1" applyBorder="1" applyAlignment="1">
      <alignment horizontal="center" vertical="center" wrapText="1"/>
      <protection/>
    </xf>
    <xf numFmtId="3" fontId="3" fillId="51" borderId="28" xfId="522" applyNumberFormat="1" applyFont="1" applyFill="1" applyBorder="1" applyAlignment="1">
      <alignment horizontal="center" vertical="center"/>
      <protection/>
    </xf>
    <xf numFmtId="181" fontId="7" fillId="51" borderId="28" xfId="522" applyNumberFormat="1" applyFont="1" applyFill="1" applyBorder="1" applyAlignment="1">
      <alignment horizontal="center" vertical="center" wrapText="1"/>
      <protection/>
    </xf>
    <xf numFmtId="3" fontId="8" fillId="51" borderId="28" xfId="449" applyNumberFormat="1" applyFont="1" applyFill="1" applyBorder="1" applyAlignment="1" applyProtection="1">
      <alignment horizontal="center" vertical="center"/>
      <protection locked="0"/>
    </xf>
    <xf numFmtId="181" fontId="7" fillId="51" borderId="29" xfId="522" applyNumberFormat="1" applyFont="1" applyFill="1" applyBorder="1" applyAlignment="1">
      <alignment horizontal="center" vertical="center"/>
      <protection/>
    </xf>
    <xf numFmtId="0" fontId="54" fillId="51" borderId="0" xfId="522" applyFont="1" applyFill="1">
      <alignment/>
      <protection/>
    </xf>
    <xf numFmtId="0" fontId="7" fillId="51" borderId="23" xfId="522" applyFont="1" applyFill="1" applyBorder="1" applyAlignment="1">
      <alignment horizontal="center" vertical="center" wrapText="1"/>
      <protection/>
    </xf>
    <xf numFmtId="3" fontId="7" fillId="51" borderId="26" xfId="522" applyNumberFormat="1" applyFont="1" applyFill="1" applyBorder="1" applyAlignment="1">
      <alignment horizontal="center" vertical="center" wrapText="1"/>
      <protection/>
    </xf>
    <xf numFmtId="3" fontId="3" fillId="51" borderId="26" xfId="522" applyNumberFormat="1" applyFont="1" applyFill="1" applyBorder="1" applyAlignment="1">
      <alignment horizontal="center" vertical="center" wrapText="1"/>
      <protection/>
    </xf>
    <xf numFmtId="0" fontId="56" fillId="51" borderId="23" xfId="522" applyFont="1" applyFill="1" applyBorder="1" applyAlignment="1">
      <alignment horizontal="center" vertical="center" wrapText="1"/>
      <protection/>
    </xf>
    <xf numFmtId="0" fontId="49" fillId="51" borderId="0" xfId="522" applyFont="1" applyFill="1" applyAlignment="1">
      <alignment horizontal="center"/>
      <protection/>
    </xf>
    <xf numFmtId="3" fontId="42" fillId="51" borderId="26" xfId="522" applyNumberFormat="1" applyFont="1" applyFill="1" applyBorder="1" applyAlignment="1">
      <alignment horizontal="center" vertical="center"/>
      <protection/>
    </xf>
    <xf numFmtId="0" fontId="46" fillId="51" borderId="0" xfId="522" applyFont="1" applyFill="1" applyAlignment="1">
      <alignment horizontal="center"/>
      <protection/>
    </xf>
    <xf numFmtId="0" fontId="49" fillId="51" borderId="0" xfId="522" applyFont="1" applyFill="1" applyAlignment="1">
      <alignment horizontal="center"/>
      <protection/>
    </xf>
    <xf numFmtId="0" fontId="43" fillId="51" borderId="0" xfId="522" applyFont="1" applyFill="1" applyAlignment="1">
      <alignment horizontal="center"/>
      <protection/>
    </xf>
    <xf numFmtId="0" fontId="45" fillId="51" borderId="0" xfId="522" applyFont="1" applyFill="1" applyAlignment="1">
      <alignment horizontal="center"/>
      <protection/>
    </xf>
    <xf numFmtId="0" fontId="45" fillId="51" borderId="0" xfId="522" applyFont="1" applyFill="1" applyAlignment="1">
      <alignment horizontal="center"/>
      <protection/>
    </xf>
    <xf numFmtId="0" fontId="46" fillId="51" borderId="0" xfId="522" applyFont="1" applyFill="1" applyAlignment="1">
      <alignment horizontal="center"/>
      <protection/>
    </xf>
    <xf numFmtId="0" fontId="49" fillId="51" borderId="0" xfId="522" applyFont="1" applyFill="1" applyAlignment="1">
      <alignment horizontal="center"/>
      <protection/>
    </xf>
    <xf numFmtId="0" fontId="58" fillId="51" borderId="0" xfId="501" applyFont="1" applyFill="1" applyAlignment="1">
      <alignment horizontal="center" vertical="center" wrapText="1"/>
      <protection/>
    </xf>
    <xf numFmtId="0" fontId="8" fillId="0" borderId="40" xfId="501" applyFont="1" applyBorder="1" applyAlignment="1">
      <alignment horizontal="center"/>
      <protection/>
    </xf>
    <xf numFmtId="0" fontId="8" fillId="0" borderId="23" xfId="501" applyFont="1" applyBorder="1" applyAlignment="1">
      <alignment horizontal="center"/>
      <protection/>
    </xf>
    <xf numFmtId="2" fontId="8" fillId="51" borderId="41" xfId="501" applyNumberFormat="1" applyFont="1" applyFill="1" applyBorder="1" applyAlignment="1">
      <alignment horizontal="center" vertical="center" wrapText="1"/>
      <protection/>
    </xf>
    <xf numFmtId="2" fontId="8" fillId="51" borderId="3" xfId="501" applyNumberFormat="1" applyFont="1" applyFill="1" applyBorder="1" applyAlignment="1">
      <alignment horizontal="center" vertical="center" wrapText="1"/>
      <protection/>
    </xf>
    <xf numFmtId="0" fontId="8" fillId="51" borderId="41" xfId="501" applyFont="1" applyFill="1" applyBorder="1" applyAlignment="1">
      <alignment horizontal="center" vertical="center" wrapText="1"/>
      <protection/>
    </xf>
    <xf numFmtId="0" fontId="8" fillId="51" borderId="3" xfId="501" applyFont="1" applyFill="1" applyBorder="1" applyAlignment="1">
      <alignment horizontal="center" vertical="center" wrapText="1"/>
      <protection/>
    </xf>
    <xf numFmtId="0" fontId="8" fillId="51" borderId="41" xfId="501" applyNumberFormat="1" applyFont="1" applyFill="1" applyBorder="1" applyAlignment="1">
      <alignment horizontal="center" vertical="center" wrapText="1"/>
      <protection/>
    </xf>
    <xf numFmtId="0" fontId="8" fillId="51" borderId="42" xfId="501" applyNumberFormat="1" applyFont="1" applyFill="1" applyBorder="1" applyAlignment="1">
      <alignment horizontal="center" vertical="center" wrapText="1"/>
      <protection/>
    </xf>
    <xf numFmtId="0" fontId="8" fillId="51" borderId="26" xfId="501" applyFont="1" applyFill="1" applyBorder="1" applyAlignment="1">
      <alignment horizontal="center" vertical="center" wrapText="1"/>
      <protection/>
    </xf>
    <xf numFmtId="0" fontId="60" fillId="51" borderId="0" xfId="501" applyFont="1" applyFill="1" applyAlignment="1">
      <alignment horizontal="center" vertical="center" wrapText="1"/>
      <protection/>
    </xf>
    <xf numFmtId="0" fontId="59" fillId="51" borderId="0" xfId="501" applyFont="1" applyFill="1" applyAlignment="1">
      <alignment horizontal="center" vertical="center" wrapText="1"/>
      <protection/>
    </xf>
    <xf numFmtId="3" fontId="8" fillId="51" borderId="3" xfId="501" applyNumberFormat="1" applyFont="1" applyFill="1" applyBorder="1" applyAlignment="1">
      <alignment horizontal="center" vertical="center" wrapText="1"/>
      <protection/>
    </xf>
    <xf numFmtId="0" fontId="8" fillId="51" borderId="3" xfId="501" applyNumberFormat="1" applyFont="1" applyFill="1" applyBorder="1" applyAlignment="1">
      <alignment horizontal="center" vertical="center" wrapText="1"/>
      <protection/>
    </xf>
    <xf numFmtId="0" fontId="41" fillId="51" borderId="3" xfId="501" applyFont="1" applyFill="1" applyBorder="1" applyAlignment="1">
      <alignment horizontal="center" vertical="center" wrapText="1"/>
      <protection/>
    </xf>
    <xf numFmtId="0" fontId="48" fillId="51" borderId="0" xfId="522" applyFont="1" applyFill="1" applyAlignment="1">
      <alignment horizontal="center"/>
      <protection/>
    </xf>
    <xf numFmtId="0" fontId="43" fillId="51" borderId="0" xfId="522" applyFont="1" applyFill="1" applyAlignment="1">
      <alignment horizontal="center"/>
      <protection/>
    </xf>
    <xf numFmtId="0" fontId="57" fillId="51" borderId="0" xfId="522" applyFont="1" applyFill="1" applyBorder="1" applyAlignment="1">
      <alignment horizontal="center" vertical="center" wrapText="1"/>
      <protection/>
    </xf>
    <xf numFmtId="0" fontId="45" fillId="51" borderId="0" xfId="522" applyFont="1" applyFill="1" applyAlignment="1">
      <alignment horizontal="center" wrapText="1"/>
      <protection/>
    </xf>
    <xf numFmtId="0" fontId="44" fillId="51" borderId="40" xfId="522" applyFont="1" applyFill="1" applyBorder="1" applyAlignment="1">
      <alignment horizontal="center"/>
      <protection/>
    </xf>
    <xf numFmtId="0" fontId="44" fillId="51" borderId="23" xfId="522" applyFont="1" applyFill="1" applyBorder="1" applyAlignment="1">
      <alignment horizontal="center"/>
      <protection/>
    </xf>
    <xf numFmtId="2" fontId="50" fillId="51" borderId="41" xfId="522" applyNumberFormat="1" applyFont="1" applyFill="1" applyBorder="1" applyAlignment="1">
      <alignment horizontal="center" vertical="center" wrapText="1"/>
      <protection/>
    </xf>
    <xf numFmtId="2" fontId="50" fillId="51" borderId="3" xfId="522" applyNumberFormat="1" applyFont="1" applyFill="1" applyBorder="1" applyAlignment="1">
      <alignment horizontal="center" vertical="center" wrapText="1"/>
      <protection/>
    </xf>
    <xf numFmtId="0" fontId="50" fillId="51" borderId="41" xfId="522" applyFont="1" applyFill="1" applyBorder="1" applyAlignment="1">
      <alignment horizontal="center" vertical="center" wrapText="1"/>
      <protection/>
    </xf>
    <xf numFmtId="0" fontId="50" fillId="51" borderId="3" xfId="522" applyFont="1" applyFill="1" applyBorder="1" applyAlignment="1">
      <alignment horizontal="center" vertical="center" wrapText="1"/>
      <protection/>
    </xf>
    <xf numFmtId="14" fontId="3" fillId="51" borderId="42" xfId="449" applyNumberFormat="1" applyFont="1" applyFill="1" applyBorder="1" applyAlignment="1">
      <alignment horizontal="center" vertical="center" wrapText="1"/>
      <protection/>
    </xf>
    <xf numFmtId="14" fontId="3" fillId="51" borderId="26" xfId="449" applyNumberFormat="1" applyFont="1" applyFill="1" applyBorder="1" applyAlignment="1">
      <alignment horizontal="center" vertical="center" wrapText="1"/>
      <protection/>
    </xf>
    <xf numFmtId="0" fontId="50" fillId="51" borderId="42" xfId="522" applyFont="1" applyFill="1" applyBorder="1" applyAlignment="1">
      <alignment horizontal="center" vertical="center" wrapText="1"/>
      <protection/>
    </xf>
    <xf numFmtId="0" fontId="50" fillId="51" borderId="26" xfId="522" applyFont="1" applyFill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1" fontId="7" fillId="0" borderId="3" xfId="449" applyNumberFormat="1" applyFont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 vertical="center"/>
      <protection/>
    </xf>
    <xf numFmtId="0" fontId="44" fillId="51" borderId="30" xfId="522" applyFont="1" applyFill="1" applyBorder="1" applyAlignment="1">
      <alignment horizontal="center"/>
      <protection/>
    </xf>
    <xf numFmtId="0" fontId="44" fillId="51" borderId="34" xfId="522" applyFont="1" applyFill="1" applyBorder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1" fontId="42" fillId="0" borderId="3" xfId="449" applyNumberFormat="1" applyFont="1" applyBorder="1" applyAlignment="1">
      <alignment horizontal="center" vertical="center" wrapText="1"/>
      <protection/>
    </xf>
    <xf numFmtId="0" fontId="42" fillId="0" borderId="3" xfId="522" applyFont="1" applyFill="1" applyBorder="1" applyAlignment="1">
      <alignment horizontal="center" vertical="center" wrapText="1"/>
      <protection/>
    </xf>
    <xf numFmtId="1" fontId="42" fillId="0" borderId="3" xfId="449" applyNumberFormat="1" applyFont="1" applyBorder="1" applyAlignment="1">
      <alignment horizontal="center" vertical="center" wrapText="1"/>
      <protection/>
    </xf>
    <xf numFmtId="14" fontId="42" fillId="0" borderId="3" xfId="449" applyNumberFormat="1" applyFont="1" applyBorder="1" applyAlignment="1">
      <alignment horizontal="center" vertical="center" wrapText="1"/>
      <protection/>
    </xf>
    <xf numFmtId="1" fontId="7" fillId="0" borderId="3" xfId="449" applyNumberFormat="1" applyFont="1" applyBorder="1" applyAlignment="1">
      <alignment horizontal="center" vertical="center" wrapText="1"/>
      <protection/>
    </xf>
    <xf numFmtId="14" fontId="7" fillId="0" borderId="3" xfId="449" applyNumberFormat="1" applyFont="1" applyBorder="1" applyAlignment="1">
      <alignment horizontal="center" vertical="center" wrapText="1"/>
      <protection/>
    </xf>
    <xf numFmtId="14" fontId="7" fillId="0" borderId="3" xfId="449" applyNumberFormat="1" applyFont="1" applyBorder="1" applyAlignment="1">
      <alignment horizontal="center" vertical="center" wrapText="1"/>
      <protection/>
    </xf>
    <xf numFmtId="0" fontId="42" fillId="0" borderId="3" xfId="522" applyFont="1" applyFill="1" applyBorder="1" applyAlignment="1">
      <alignment horizontal="center" vertical="center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A7" sqref="A7"/>
    </sheetView>
  </sheetViews>
  <sheetFormatPr defaultColWidth="8.8515625" defaultRowHeight="15"/>
  <cols>
    <col min="1" max="1" width="37.140625" style="51" customWidth="1"/>
    <col min="2" max="2" width="12.140625" style="51" customWidth="1"/>
    <col min="3" max="3" width="11.421875" style="51" customWidth="1"/>
    <col min="4" max="4" width="13.00390625" style="51" customWidth="1"/>
    <col min="5" max="5" width="14.421875" style="51" customWidth="1"/>
    <col min="6" max="6" width="14.57421875" style="51" customWidth="1"/>
    <col min="7" max="7" width="12.421875" style="51" customWidth="1"/>
    <col min="8" max="16384" width="8.8515625" style="4" customWidth="1"/>
  </cols>
  <sheetData>
    <row r="1" spans="1:7" s="1" customFormat="1" ht="30.75" customHeight="1">
      <c r="A1" s="126" t="s">
        <v>58</v>
      </c>
      <c r="B1" s="127"/>
      <c r="C1" s="127"/>
      <c r="D1" s="127"/>
      <c r="E1" s="127"/>
      <c r="F1" s="127"/>
      <c r="G1" s="127"/>
    </row>
    <row r="2" spans="1:7" s="1" customFormat="1" ht="21.75" customHeight="1">
      <c r="A2" s="128" t="s">
        <v>8</v>
      </c>
      <c r="B2" s="128"/>
      <c r="C2" s="128"/>
      <c r="D2" s="128"/>
      <c r="E2" s="128"/>
      <c r="F2" s="128"/>
      <c r="G2" s="128"/>
    </row>
    <row r="3" spans="1:7" s="1" customFormat="1" ht="14.25" customHeight="1">
      <c r="A3" s="123"/>
      <c r="B3" s="123"/>
      <c r="C3" s="123"/>
      <c r="D3" s="123"/>
      <c r="E3" s="123"/>
      <c r="F3" s="123"/>
      <c r="G3" s="123"/>
    </row>
    <row r="4" spans="1:7" s="2" customFormat="1" ht="24.75" customHeight="1">
      <c r="A4" s="163"/>
      <c r="B4" s="162" t="s">
        <v>64</v>
      </c>
      <c r="C4" s="162"/>
      <c r="D4" s="160" t="s">
        <v>31</v>
      </c>
      <c r="E4" s="162" t="s">
        <v>65</v>
      </c>
      <c r="F4" s="162"/>
      <c r="G4" s="160" t="s">
        <v>31</v>
      </c>
    </row>
    <row r="5" spans="1:7" s="2" customFormat="1" ht="33.75" customHeight="1">
      <c r="A5" s="164"/>
      <c r="B5" s="161" t="s">
        <v>66</v>
      </c>
      <c r="C5" s="161" t="s">
        <v>67</v>
      </c>
      <c r="D5" s="160"/>
      <c r="E5" s="161" t="s">
        <v>66</v>
      </c>
      <c r="F5" s="161" t="s">
        <v>67</v>
      </c>
      <c r="G5" s="160"/>
    </row>
    <row r="6" spans="1:7" s="6" customFormat="1" ht="34.5" customHeight="1">
      <c r="A6" s="37" t="s">
        <v>32</v>
      </c>
      <c r="B6" s="38">
        <v>5931</v>
      </c>
      <c r="C6" s="38">
        <f>SUM(C7:C25)</f>
        <v>6262</v>
      </c>
      <c r="D6" s="39">
        <f>ROUND(C6/B6*100,1)</f>
        <v>105.6</v>
      </c>
      <c r="E6" s="40">
        <v>1287</v>
      </c>
      <c r="F6" s="40">
        <v>1651</v>
      </c>
      <c r="G6" s="41">
        <f>ROUND(F6/E6*100,1)</f>
        <v>128.3</v>
      </c>
    </row>
    <row r="7" spans="1:13" ht="60" customHeight="1">
      <c r="A7" s="42" t="s">
        <v>10</v>
      </c>
      <c r="B7" s="43">
        <v>372</v>
      </c>
      <c r="C7" s="18">
        <v>349</v>
      </c>
      <c r="D7" s="39">
        <f aca="true" t="shared" si="0" ref="D7:D25">ROUND(C7/B7*100,1)</f>
        <v>93.8</v>
      </c>
      <c r="E7" s="44">
        <v>112</v>
      </c>
      <c r="F7" s="45">
        <v>105</v>
      </c>
      <c r="G7" s="41">
        <f aca="true" t="shared" si="1" ref="G7:G25">ROUND(F7/E7*100,1)</f>
        <v>93.8</v>
      </c>
      <c r="H7" s="7"/>
      <c r="M7" s="33"/>
    </row>
    <row r="8" spans="1:8" ht="44.25" customHeight="1">
      <c r="A8" s="42" t="s">
        <v>11</v>
      </c>
      <c r="B8" s="43">
        <v>536</v>
      </c>
      <c r="C8" s="18">
        <v>343</v>
      </c>
      <c r="D8" s="39">
        <f t="shared" si="0"/>
        <v>64</v>
      </c>
      <c r="E8" s="44">
        <v>87</v>
      </c>
      <c r="F8" s="45">
        <v>123</v>
      </c>
      <c r="G8" s="41">
        <f t="shared" si="1"/>
        <v>141.4</v>
      </c>
      <c r="H8" s="7"/>
    </row>
    <row r="9" spans="1:9" s="9" customFormat="1" ht="27.75" customHeight="1">
      <c r="A9" s="42" t="s">
        <v>12</v>
      </c>
      <c r="B9" s="43">
        <v>1462</v>
      </c>
      <c r="C9" s="18">
        <v>1638</v>
      </c>
      <c r="D9" s="39">
        <f t="shared" si="0"/>
        <v>112</v>
      </c>
      <c r="E9" s="44">
        <v>287</v>
      </c>
      <c r="F9" s="45">
        <v>493</v>
      </c>
      <c r="G9" s="41">
        <f t="shared" si="1"/>
        <v>171.8</v>
      </c>
      <c r="H9" s="8"/>
      <c r="I9" s="4"/>
    </row>
    <row r="10" spans="1:8" ht="43.5" customHeight="1">
      <c r="A10" s="42" t="s">
        <v>13</v>
      </c>
      <c r="B10" s="43">
        <v>112</v>
      </c>
      <c r="C10" s="18">
        <v>152</v>
      </c>
      <c r="D10" s="39">
        <f t="shared" si="0"/>
        <v>135.7</v>
      </c>
      <c r="E10" s="44">
        <v>35</v>
      </c>
      <c r="F10" s="45">
        <v>38</v>
      </c>
      <c r="G10" s="41">
        <f t="shared" si="1"/>
        <v>108.6</v>
      </c>
      <c r="H10" s="7"/>
    </row>
    <row r="11" spans="1:8" ht="42" customHeight="1">
      <c r="A11" s="42" t="s">
        <v>14</v>
      </c>
      <c r="B11" s="43">
        <v>171</v>
      </c>
      <c r="C11" s="18">
        <v>187</v>
      </c>
      <c r="D11" s="39">
        <f t="shared" si="0"/>
        <v>109.4</v>
      </c>
      <c r="E11" s="44">
        <v>36</v>
      </c>
      <c r="F11" s="45">
        <v>54</v>
      </c>
      <c r="G11" s="41">
        <f t="shared" si="1"/>
        <v>150</v>
      </c>
      <c r="H11" s="7"/>
    </row>
    <row r="12" spans="1:8" ht="26.25" customHeight="1">
      <c r="A12" s="42" t="s">
        <v>15</v>
      </c>
      <c r="B12" s="43">
        <v>133</v>
      </c>
      <c r="C12" s="18">
        <v>231</v>
      </c>
      <c r="D12" s="39">
        <f t="shared" si="0"/>
        <v>173.7</v>
      </c>
      <c r="E12" s="44">
        <v>28</v>
      </c>
      <c r="F12" s="45">
        <v>78</v>
      </c>
      <c r="G12" s="41">
        <f t="shared" si="1"/>
        <v>278.6</v>
      </c>
      <c r="H12" s="7"/>
    </row>
    <row r="13" spans="1:8" ht="57" customHeight="1">
      <c r="A13" s="42" t="s">
        <v>16</v>
      </c>
      <c r="B13" s="43">
        <v>1167</v>
      </c>
      <c r="C13" s="18">
        <v>1046</v>
      </c>
      <c r="D13" s="39">
        <f t="shared" si="0"/>
        <v>89.6</v>
      </c>
      <c r="E13" s="44">
        <v>290</v>
      </c>
      <c r="F13" s="45">
        <v>238</v>
      </c>
      <c r="G13" s="41">
        <f t="shared" si="1"/>
        <v>82.1</v>
      </c>
      <c r="H13" s="7"/>
    </row>
    <row r="14" spans="1:8" ht="42" customHeight="1">
      <c r="A14" s="42" t="s">
        <v>17</v>
      </c>
      <c r="B14" s="43">
        <v>245</v>
      </c>
      <c r="C14" s="18">
        <v>328</v>
      </c>
      <c r="D14" s="39">
        <f t="shared" si="0"/>
        <v>133.9</v>
      </c>
      <c r="E14" s="44">
        <v>47</v>
      </c>
      <c r="F14" s="45">
        <v>53</v>
      </c>
      <c r="G14" s="41">
        <f t="shared" si="1"/>
        <v>112.8</v>
      </c>
      <c r="H14" s="8"/>
    </row>
    <row r="15" spans="1:8" ht="41.25" customHeight="1">
      <c r="A15" s="42" t="s">
        <v>18</v>
      </c>
      <c r="B15" s="43">
        <v>120</v>
      </c>
      <c r="C15" s="18">
        <v>210</v>
      </c>
      <c r="D15" s="39">
        <f t="shared" si="0"/>
        <v>175</v>
      </c>
      <c r="E15" s="44">
        <v>33</v>
      </c>
      <c r="F15" s="45">
        <v>61</v>
      </c>
      <c r="G15" s="41">
        <f t="shared" si="1"/>
        <v>184.8</v>
      </c>
      <c r="H15" s="7"/>
    </row>
    <row r="16" spans="1:8" ht="24" customHeight="1">
      <c r="A16" s="42" t="s">
        <v>19</v>
      </c>
      <c r="B16" s="43">
        <v>55</v>
      </c>
      <c r="C16" s="18">
        <v>50</v>
      </c>
      <c r="D16" s="39">
        <f t="shared" si="0"/>
        <v>90.9</v>
      </c>
      <c r="E16" s="44">
        <v>6</v>
      </c>
      <c r="F16" s="45">
        <v>10</v>
      </c>
      <c r="G16" s="41">
        <f t="shared" si="1"/>
        <v>166.7</v>
      </c>
      <c r="H16" s="7"/>
    </row>
    <row r="17" spans="1:8" ht="24" customHeight="1">
      <c r="A17" s="42" t="s">
        <v>20</v>
      </c>
      <c r="B17" s="43">
        <v>21</v>
      </c>
      <c r="C17" s="18">
        <v>33</v>
      </c>
      <c r="D17" s="39">
        <f t="shared" si="0"/>
        <v>157.1</v>
      </c>
      <c r="E17" s="44">
        <v>4</v>
      </c>
      <c r="F17" s="45">
        <v>7</v>
      </c>
      <c r="G17" s="41">
        <f t="shared" si="1"/>
        <v>175</v>
      </c>
      <c r="H17" s="7"/>
    </row>
    <row r="18" spans="1:8" ht="24" customHeight="1">
      <c r="A18" s="42" t="s">
        <v>21</v>
      </c>
      <c r="B18" s="43">
        <v>75</v>
      </c>
      <c r="C18" s="18">
        <v>73</v>
      </c>
      <c r="D18" s="39">
        <f t="shared" si="0"/>
        <v>97.3</v>
      </c>
      <c r="E18" s="44">
        <v>14</v>
      </c>
      <c r="F18" s="45">
        <v>16</v>
      </c>
      <c r="G18" s="41">
        <f t="shared" si="1"/>
        <v>114.3</v>
      </c>
      <c r="H18" s="7"/>
    </row>
    <row r="19" spans="1:8" ht="41.25" customHeight="1">
      <c r="A19" s="42" t="s">
        <v>22</v>
      </c>
      <c r="B19" s="43">
        <v>57</v>
      </c>
      <c r="C19" s="18">
        <v>94</v>
      </c>
      <c r="D19" s="39">
        <f t="shared" si="0"/>
        <v>164.9</v>
      </c>
      <c r="E19" s="44">
        <v>4</v>
      </c>
      <c r="F19" s="45">
        <v>27</v>
      </c>
      <c r="G19" s="41">
        <f t="shared" si="1"/>
        <v>675</v>
      </c>
      <c r="H19" s="7"/>
    </row>
    <row r="20" spans="1:8" ht="41.25" customHeight="1">
      <c r="A20" s="42" t="s">
        <v>23</v>
      </c>
      <c r="B20" s="43">
        <v>288</v>
      </c>
      <c r="C20" s="18">
        <v>183</v>
      </c>
      <c r="D20" s="39">
        <f t="shared" si="0"/>
        <v>63.5</v>
      </c>
      <c r="E20" s="44">
        <v>72</v>
      </c>
      <c r="F20" s="45">
        <v>29</v>
      </c>
      <c r="G20" s="41">
        <f t="shared" si="1"/>
        <v>40.3</v>
      </c>
      <c r="H20" s="7"/>
    </row>
    <row r="21" spans="1:8" ht="42.75" customHeight="1">
      <c r="A21" s="42" t="s">
        <v>24</v>
      </c>
      <c r="B21" s="43">
        <v>305</v>
      </c>
      <c r="C21" s="18">
        <v>450</v>
      </c>
      <c r="D21" s="39">
        <f t="shared" si="0"/>
        <v>147.5</v>
      </c>
      <c r="E21" s="44">
        <v>77</v>
      </c>
      <c r="F21" s="45">
        <v>131</v>
      </c>
      <c r="G21" s="41">
        <f t="shared" si="1"/>
        <v>170.1</v>
      </c>
      <c r="H21" s="8"/>
    </row>
    <row r="22" spans="1:8" ht="24" customHeight="1">
      <c r="A22" s="42" t="s">
        <v>25</v>
      </c>
      <c r="B22" s="43">
        <v>282</v>
      </c>
      <c r="C22" s="18">
        <v>302</v>
      </c>
      <c r="D22" s="39">
        <f t="shared" si="0"/>
        <v>107.1</v>
      </c>
      <c r="E22" s="44">
        <v>49</v>
      </c>
      <c r="F22" s="45">
        <v>66</v>
      </c>
      <c r="G22" s="41">
        <f t="shared" si="1"/>
        <v>134.7</v>
      </c>
      <c r="H22" s="7"/>
    </row>
    <row r="23" spans="1:8" ht="42.75" customHeight="1">
      <c r="A23" s="42" t="s">
        <v>26</v>
      </c>
      <c r="B23" s="43">
        <v>407</v>
      </c>
      <c r="C23" s="18">
        <v>450</v>
      </c>
      <c r="D23" s="39">
        <f t="shared" si="0"/>
        <v>110.6</v>
      </c>
      <c r="E23" s="44">
        <v>68</v>
      </c>
      <c r="F23" s="45">
        <v>95</v>
      </c>
      <c r="G23" s="41">
        <f t="shared" si="1"/>
        <v>139.7</v>
      </c>
      <c r="H23" s="8"/>
    </row>
    <row r="24" spans="1:8" ht="36.75" customHeight="1">
      <c r="A24" s="42" t="s">
        <v>27</v>
      </c>
      <c r="B24" s="43">
        <v>41</v>
      </c>
      <c r="C24" s="18">
        <v>54</v>
      </c>
      <c r="D24" s="39">
        <f t="shared" si="0"/>
        <v>131.7</v>
      </c>
      <c r="E24" s="44">
        <v>10</v>
      </c>
      <c r="F24" s="45">
        <v>8</v>
      </c>
      <c r="G24" s="41">
        <f t="shared" si="1"/>
        <v>80</v>
      </c>
      <c r="H24" s="7"/>
    </row>
    <row r="25" spans="1:8" ht="27.75" customHeight="1" thickBot="1">
      <c r="A25" s="46" t="s">
        <v>28</v>
      </c>
      <c r="B25" s="47">
        <v>82</v>
      </c>
      <c r="C25" s="48">
        <v>89</v>
      </c>
      <c r="D25" s="39">
        <f t="shared" si="0"/>
        <v>108.5</v>
      </c>
      <c r="E25" s="44">
        <v>28</v>
      </c>
      <c r="F25" s="49">
        <v>19</v>
      </c>
      <c r="G25" s="41">
        <f t="shared" si="1"/>
        <v>67.9</v>
      </c>
      <c r="H25" s="7"/>
    </row>
    <row r="26" spans="1:7" ht="12.75">
      <c r="A26" s="50"/>
      <c r="B26" s="50"/>
      <c r="C26" s="50"/>
      <c r="D26" s="50"/>
      <c r="E26" s="50"/>
      <c r="F26" s="50"/>
      <c r="G26" s="50"/>
    </row>
    <row r="27" spans="1:7" ht="12.75">
      <c r="A27" s="50"/>
      <c r="B27" s="50"/>
      <c r="C27" s="50"/>
      <c r="D27" s="50"/>
      <c r="E27" s="50"/>
      <c r="F27" s="50"/>
      <c r="G27" s="50"/>
    </row>
    <row r="28" spans="1:7" ht="12.75">
      <c r="A28" s="50"/>
      <c r="B28" s="50"/>
      <c r="C28" s="50"/>
      <c r="D28" s="50"/>
      <c r="E28" s="50"/>
      <c r="F28" s="50"/>
      <c r="G28" s="50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52.8515625" style="51" customWidth="1"/>
    <col min="2" max="2" width="12.8515625" style="51" customWidth="1"/>
    <col min="3" max="3" width="12.57421875" style="51" customWidth="1"/>
    <col min="4" max="4" width="14.00390625" style="51" customWidth="1"/>
    <col min="5" max="5" width="16.140625" style="51" customWidth="1"/>
    <col min="6" max="6" width="16.28125" style="51" customWidth="1"/>
    <col min="7" max="7" width="14.57421875" style="51" customWidth="1"/>
    <col min="8" max="8" width="8.8515625" style="4" customWidth="1"/>
    <col min="9" max="9" width="10.8515625" style="4" bestFit="1" customWidth="1"/>
    <col min="10" max="16384" width="8.8515625" style="4" customWidth="1"/>
  </cols>
  <sheetData>
    <row r="1" spans="1:7" s="1" customFormat="1" ht="28.5" customHeight="1">
      <c r="A1" s="126" t="s">
        <v>58</v>
      </c>
      <c r="B1" s="127"/>
      <c r="C1" s="127"/>
      <c r="D1" s="127"/>
      <c r="E1" s="127"/>
      <c r="F1" s="127"/>
      <c r="G1" s="127"/>
    </row>
    <row r="2" spans="1:7" s="1" customFormat="1" ht="19.5" customHeight="1">
      <c r="A2" s="129" t="s">
        <v>33</v>
      </c>
      <c r="B2" s="129"/>
      <c r="C2" s="129"/>
      <c r="D2" s="129"/>
      <c r="E2" s="129"/>
      <c r="F2" s="129"/>
      <c r="G2" s="129"/>
    </row>
    <row r="3" spans="1:7" s="1" customFormat="1" ht="9.75" customHeight="1">
      <c r="A3" s="124"/>
      <c r="B3" s="124"/>
      <c r="C3" s="124"/>
      <c r="D3" s="124"/>
      <c r="E3" s="124"/>
      <c r="F3" s="124"/>
      <c r="G3" s="124"/>
    </row>
    <row r="4" spans="1:7" s="2" customFormat="1" ht="28.5" customHeight="1">
      <c r="A4" s="165"/>
      <c r="B4" s="173" t="s">
        <v>64</v>
      </c>
      <c r="C4" s="173"/>
      <c r="D4" s="166" t="s">
        <v>31</v>
      </c>
      <c r="E4" s="173" t="s">
        <v>65</v>
      </c>
      <c r="F4" s="173"/>
      <c r="G4" s="167" t="s">
        <v>31</v>
      </c>
    </row>
    <row r="5" spans="1:7" s="2" customFormat="1" ht="43.5" customHeight="1">
      <c r="A5" s="165"/>
      <c r="B5" s="168" t="s">
        <v>66</v>
      </c>
      <c r="C5" s="168" t="s">
        <v>68</v>
      </c>
      <c r="D5" s="166"/>
      <c r="E5" s="169" t="s">
        <v>66</v>
      </c>
      <c r="F5" s="169" t="s">
        <v>68</v>
      </c>
      <c r="G5" s="167"/>
    </row>
    <row r="6" spans="1:9" s="3" customFormat="1" ht="34.5" customHeight="1">
      <c r="A6" s="52" t="s">
        <v>32</v>
      </c>
      <c r="B6" s="53">
        <v>5931</v>
      </c>
      <c r="C6" s="53">
        <v>6262</v>
      </c>
      <c r="D6" s="54">
        <f>ROUND(C6/B6*100,1)</f>
        <v>105.6</v>
      </c>
      <c r="E6" s="53">
        <v>1287</v>
      </c>
      <c r="F6" s="53">
        <v>1651</v>
      </c>
      <c r="G6" s="55">
        <f>ROUND(F6/E6*100,1)</f>
        <v>128.3</v>
      </c>
      <c r="I6" s="11"/>
    </row>
    <row r="7" spans="1:13" ht="57.75" customHeight="1">
      <c r="A7" s="56" t="s">
        <v>34</v>
      </c>
      <c r="B7" s="57">
        <v>318</v>
      </c>
      <c r="C7" s="58">
        <v>371</v>
      </c>
      <c r="D7" s="54">
        <f aca="true" t="shared" si="0" ref="D7:D15">ROUND(C7/B7*100,1)</f>
        <v>116.7</v>
      </c>
      <c r="E7" s="58">
        <v>67</v>
      </c>
      <c r="F7" s="58">
        <v>78</v>
      </c>
      <c r="G7" s="55">
        <f aca="true" t="shared" si="1" ref="G7:G15">ROUND(F7/E7*100,1)</f>
        <v>116.4</v>
      </c>
      <c r="I7" s="11"/>
      <c r="J7" s="12"/>
      <c r="M7" s="12"/>
    </row>
    <row r="8" spans="1:13" ht="35.25" customHeight="1">
      <c r="A8" s="56" t="s">
        <v>3</v>
      </c>
      <c r="B8" s="57">
        <v>426</v>
      </c>
      <c r="C8" s="58">
        <v>597</v>
      </c>
      <c r="D8" s="54">
        <f t="shared" si="0"/>
        <v>140.1</v>
      </c>
      <c r="E8" s="57">
        <v>109</v>
      </c>
      <c r="F8" s="58">
        <v>199</v>
      </c>
      <c r="G8" s="55">
        <f t="shared" si="1"/>
        <v>182.6</v>
      </c>
      <c r="I8" s="11"/>
      <c r="J8" s="12"/>
      <c r="M8" s="12"/>
    </row>
    <row r="9" spans="1:13" s="9" customFormat="1" ht="25.5" customHeight="1">
      <c r="A9" s="56" t="s">
        <v>2</v>
      </c>
      <c r="B9" s="57">
        <v>579</v>
      </c>
      <c r="C9" s="58">
        <v>652</v>
      </c>
      <c r="D9" s="54">
        <f t="shared" si="0"/>
        <v>112.6</v>
      </c>
      <c r="E9" s="57">
        <v>107</v>
      </c>
      <c r="F9" s="58">
        <v>150</v>
      </c>
      <c r="G9" s="55">
        <f t="shared" si="1"/>
        <v>140.2</v>
      </c>
      <c r="H9" s="4"/>
      <c r="I9" s="11"/>
      <c r="J9" s="12"/>
      <c r="K9" s="4"/>
      <c r="M9" s="12"/>
    </row>
    <row r="10" spans="1:13" ht="36.75" customHeight="1">
      <c r="A10" s="56" t="s">
        <v>1</v>
      </c>
      <c r="B10" s="57">
        <v>267</v>
      </c>
      <c r="C10" s="58">
        <v>303</v>
      </c>
      <c r="D10" s="54">
        <f t="shared" si="0"/>
        <v>113.5</v>
      </c>
      <c r="E10" s="57">
        <v>43</v>
      </c>
      <c r="F10" s="58">
        <v>40</v>
      </c>
      <c r="G10" s="55">
        <f t="shared" si="1"/>
        <v>93</v>
      </c>
      <c r="I10" s="11"/>
      <c r="J10" s="12"/>
      <c r="M10" s="12"/>
    </row>
    <row r="11" spans="1:13" ht="35.25" customHeight="1">
      <c r="A11" s="56" t="s">
        <v>5</v>
      </c>
      <c r="B11" s="57">
        <v>1196</v>
      </c>
      <c r="C11" s="58">
        <v>980</v>
      </c>
      <c r="D11" s="54">
        <f t="shared" si="0"/>
        <v>81.9</v>
      </c>
      <c r="E11" s="57">
        <v>307</v>
      </c>
      <c r="F11" s="58">
        <v>246</v>
      </c>
      <c r="G11" s="55">
        <f t="shared" si="1"/>
        <v>80.1</v>
      </c>
      <c r="I11" s="11"/>
      <c r="J11" s="12"/>
      <c r="M11" s="12"/>
    </row>
    <row r="12" spans="1:13" ht="59.25" customHeight="1">
      <c r="A12" s="56" t="s">
        <v>30</v>
      </c>
      <c r="B12" s="57">
        <v>82</v>
      </c>
      <c r="C12" s="58">
        <v>76</v>
      </c>
      <c r="D12" s="54">
        <f t="shared" si="0"/>
        <v>92.7</v>
      </c>
      <c r="E12" s="57">
        <v>8</v>
      </c>
      <c r="F12" s="58">
        <v>10</v>
      </c>
      <c r="G12" s="55">
        <f t="shared" si="1"/>
        <v>125</v>
      </c>
      <c r="I12" s="11"/>
      <c r="J12" s="12"/>
      <c r="M12" s="12"/>
    </row>
    <row r="13" spans="1:20" ht="38.25" customHeight="1">
      <c r="A13" s="56" t="s">
        <v>6</v>
      </c>
      <c r="B13" s="57">
        <v>1264</v>
      </c>
      <c r="C13" s="58">
        <v>1281</v>
      </c>
      <c r="D13" s="54">
        <f t="shared" si="0"/>
        <v>101.3</v>
      </c>
      <c r="E13" s="57">
        <v>263</v>
      </c>
      <c r="F13" s="58">
        <v>426</v>
      </c>
      <c r="G13" s="55">
        <f t="shared" si="1"/>
        <v>162</v>
      </c>
      <c r="I13" s="11"/>
      <c r="J13" s="12"/>
      <c r="M13" s="12"/>
      <c r="T13" s="5"/>
    </row>
    <row r="14" spans="1:20" ht="75" customHeight="1">
      <c r="A14" s="56" t="s">
        <v>7</v>
      </c>
      <c r="B14" s="57">
        <v>943</v>
      </c>
      <c r="C14" s="58">
        <v>1077</v>
      </c>
      <c r="D14" s="54">
        <f t="shared" si="0"/>
        <v>114.2</v>
      </c>
      <c r="E14" s="57">
        <v>211</v>
      </c>
      <c r="F14" s="58">
        <v>334</v>
      </c>
      <c r="G14" s="55">
        <f t="shared" si="1"/>
        <v>158.3</v>
      </c>
      <c r="I14" s="11"/>
      <c r="J14" s="12"/>
      <c r="M14" s="12"/>
      <c r="T14" s="5"/>
    </row>
    <row r="15" spans="1:20" ht="43.5" customHeight="1" thickBot="1">
      <c r="A15" s="59" t="s">
        <v>35</v>
      </c>
      <c r="B15" s="60">
        <v>856</v>
      </c>
      <c r="C15" s="61">
        <v>925</v>
      </c>
      <c r="D15" s="54">
        <f t="shared" si="0"/>
        <v>108.1</v>
      </c>
      <c r="E15" s="60">
        <v>172</v>
      </c>
      <c r="F15" s="61">
        <v>168</v>
      </c>
      <c r="G15" s="55">
        <f t="shared" si="1"/>
        <v>97.7</v>
      </c>
      <c r="I15" s="11"/>
      <c r="J15" s="12"/>
      <c r="M15" s="12"/>
      <c r="T15" s="5"/>
    </row>
    <row r="16" spans="1:20" ht="12.75">
      <c r="A16" s="50"/>
      <c r="B16" s="50"/>
      <c r="C16" s="50"/>
      <c r="D16" s="50"/>
      <c r="E16" s="50"/>
      <c r="F16" s="50"/>
      <c r="T16" s="5"/>
    </row>
    <row r="17" spans="1:20" ht="12.75">
      <c r="A17" s="50"/>
      <c r="B17" s="50"/>
      <c r="C17" s="50"/>
      <c r="D17" s="50"/>
      <c r="E17" s="50"/>
      <c r="F17" s="50"/>
      <c r="T17" s="5"/>
    </row>
    <row r="18" ht="12.75">
      <c r="T18" s="5"/>
    </row>
    <row r="19" ht="12.75">
      <c r="T19" s="5"/>
    </row>
    <row r="20" ht="12.75">
      <c r="T20" s="5"/>
    </row>
    <row r="21" ht="12.75">
      <c r="T21" s="5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37">
      <selection activeCell="E8" sqref="E8"/>
    </sheetView>
  </sheetViews>
  <sheetFormatPr defaultColWidth="9.140625" defaultRowHeight="15"/>
  <cols>
    <col min="1" max="1" width="3.140625" style="21" customWidth="1"/>
    <col min="2" max="2" width="28.7109375" style="63" customWidth="1"/>
    <col min="3" max="3" width="10.00390625" style="64" customWidth="1"/>
    <col min="4" max="4" width="13.00390625" style="64" customWidth="1"/>
    <col min="5" max="6" width="12.421875" style="64" customWidth="1"/>
    <col min="7" max="7" width="14.7109375" style="64" customWidth="1"/>
    <col min="8" max="16384" width="9.140625" style="20" customWidth="1"/>
  </cols>
  <sheetData>
    <row r="1" spans="1:7" s="32" customFormat="1" ht="41.25" customHeight="1">
      <c r="A1" s="30"/>
      <c r="B1" s="130" t="s">
        <v>62</v>
      </c>
      <c r="C1" s="130"/>
      <c r="D1" s="130"/>
      <c r="E1" s="130"/>
      <c r="F1" s="130"/>
      <c r="G1" s="130"/>
    </row>
    <row r="2" spans="1:7" s="22" customFormat="1" ht="23.25" customHeight="1">
      <c r="A2" s="21"/>
      <c r="B2" s="62"/>
      <c r="C2" s="130" t="s">
        <v>42</v>
      </c>
      <c r="D2" s="130"/>
      <c r="E2" s="130"/>
      <c r="F2" s="62"/>
      <c r="G2" s="62"/>
    </row>
    <row r="3" ht="2.25" customHeight="1" thickBot="1"/>
    <row r="4" spans="1:7" s="21" customFormat="1" ht="18.75" customHeight="1">
      <c r="A4" s="131"/>
      <c r="B4" s="133" t="s">
        <v>43</v>
      </c>
      <c r="C4" s="135" t="s">
        <v>44</v>
      </c>
      <c r="D4" s="135" t="s">
        <v>45</v>
      </c>
      <c r="E4" s="135" t="s">
        <v>46</v>
      </c>
      <c r="F4" s="137" t="s">
        <v>61</v>
      </c>
      <c r="G4" s="138"/>
    </row>
    <row r="5" spans="1:7" s="21" customFormat="1" ht="18.75" customHeight="1">
      <c r="A5" s="132"/>
      <c r="B5" s="134"/>
      <c r="C5" s="136"/>
      <c r="D5" s="136"/>
      <c r="E5" s="136"/>
      <c r="F5" s="136" t="s">
        <v>44</v>
      </c>
      <c r="G5" s="139" t="s">
        <v>45</v>
      </c>
    </row>
    <row r="6" spans="1:7" s="21" customFormat="1" ht="47.25" customHeight="1">
      <c r="A6" s="132"/>
      <c r="B6" s="134"/>
      <c r="C6" s="136"/>
      <c r="D6" s="136"/>
      <c r="E6" s="136"/>
      <c r="F6" s="136"/>
      <c r="G6" s="139"/>
    </row>
    <row r="7" spans="1:7" ht="13.5" customHeight="1">
      <c r="A7" s="24" t="s">
        <v>47</v>
      </c>
      <c r="B7" s="65" t="s">
        <v>0</v>
      </c>
      <c r="C7" s="66">
        <v>1</v>
      </c>
      <c r="D7" s="66">
        <v>3</v>
      </c>
      <c r="E7" s="66">
        <v>4</v>
      </c>
      <c r="F7" s="66">
        <v>5</v>
      </c>
      <c r="G7" s="67">
        <v>6</v>
      </c>
    </row>
    <row r="8" spans="1:7" ht="33.75" customHeight="1">
      <c r="A8" s="25">
        <v>1</v>
      </c>
      <c r="B8" s="68" t="s">
        <v>71</v>
      </c>
      <c r="C8" s="69">
        <v>292</v>
      </c>
      <c r="D8" s="69">
        <v>681</v>
      </c>
      <c r="E8" s="69">
        <f aca="true" t="shared" si="0" ref="E8:E57">C8-D8</f>
        <v>-389</v>
      </c>
      <c r="F8" s="69">
        <v>77</v>
      </c>
      <c r="G8" s="70">
        <v>465</v>
      </c>
    </row>
    <row r="9" spans="1:7" s="23" customFormat="1" ht="31.5">
      <c r="A9" s="25">
        <v>2</v>
      </c>
      <c r="B9" s="68" t="s">
        <v>72</v>
      </c>
      <c r="C9" s="69">
        <v>248</v>
      </c>
      <c r="D9" s="69">
        <v>588</v>
      </c>
      <c r="E9" s="69">
        <f t="shared" si="0"/>
        <v>-340</v>
      </c>
      <c r="F9" s="69">
        <v>57</v>
      </c>
      <c r="G9" s="70">
        <v>443</v>
      </c>
    </row>
    <row r="10" spans="1:7" s="23" customFormat="1" ht="15.75">
      <c r="A10" s="25">
        <v>3</v>
      </c>
      <c r="B10" s="68" t="s">
        <v>73</v>
      </c>
      <c r="C10" s="69">
        <v>232</v>
      </c>
      <c r="D10" s="69">
        <v>556</v>
      </c>
      <c r="E10" s="69">
        <f t="shared" si="0"/>
        <v>-324</v>
      </c>
      <c r="F10" s="69">
        <v>42</v>
      </c>
      <c r="G10" s="70">
        <v>445</v>
      </c>
    </row>
    <row r="11" spans="1:7" s="23" customFormat="1" ht="15.75">
      <c r="A11" s="25">
        <v>4</v>
      </c>
      <c r="B11" s="68" t="s">
        <v>74</v>
      </c>
      <c r="C11" s="69">
        <v>196</v>
      </c>
      <c r="D11" s="69">
        <v>356</v>
      </c>
      <c r="E11" s="69">
        <f t="shared" si="0"/>
        <v>-160</v>
      </c>
      <c r="F11" s="69">
        <v>41</v>
      </c>
      <c r="G11" s="70">
        <v>264</v>
      </c>
    </row>
    <row r="12" spans="1:7" s="23" customFormat="1" ht="31.5">
      <c r="A12" s="25">
        <v>5</v>
      </c>
      <c r="B12" s="68" t="s">
        <v>75</v>
      </c>
      <c r="C12" s="69">
        <v>161</v>
      </c>
      <c r="D12" s="69">
        <v>258</v>
      </c>
      <c r="E12" s="69">
        <f t="shared" si="0"/>
        <v>-97</v>
      </c>
      <c r="F12" s="69">
        <v>24</v>
      </c>
      <c r="G12" s="70">
        <v>196</v>
      </c>
    </row>
    <row r="13" spans="1:7" s="23" customFormat="1" ht="31.5">
      <c r="A13" s="25">
        <v>6</v>
      </c>
      <c r="B13" s="68" t="s">
        <v>76</v>
      </c>
      <c r="C13" s="69">
        <v>145</v>
      </c>
      <c r="D13" s="69">
        <v>409</v>
      </c>
      <c r="E13" s="69">
        <f t="shared" si="0"/>
        <v>-264</v>
      </c>
      <c r="F13" s="69">
        <v>31</v>
      </c>
      <c r="G13" s="70">
        <v>290</v>
      </c>
    </row>
    <row r="14" spans="1:7" s="23" customFormat="1" ht="15.75">
      <c r="A14" s="25">
        <v>7</v>
      </c>
      <c r="B14" s="68" t="s">
        <v>77</v>
      </c>
      <c r="C14" s="69">
        <v>135</v>
      </c>
      <c r="D14" s="69">
        <v>187</v>
      </c>
      <c r="E14" s="69">
        <f t="shared" si="0"/>
        <v>-52</v>
      </c>
      <c r="F14" s="69">
        <v>38</v>
      </c>
      <c r="G14" s="70">
        <v>125</v>
      </c>
    </row>
    <row r="15" spans="1:7" s="23" customFormat="1" ht="15.75">
      <c r="A15" s="25">
        <v>8</v>
      </c>
      <c r="B15" s="68" t="s">
        <v>78</v>
      </c>
      <c r="C15" s="69">
        <v>103</v>
      </c>
      <c r="D15" s="69">
        <v>232</v>
      </c>
      <c r="E15" s="69">
        <f t="shared" si="0"/>
        <v>-129</v>
      </c>
      <c r="F15" s="69">
        <v>40</v>
      </c>
      <c r="G15" s="70">
        <v>163</v>
      </c>
    </row>
    <row r="16" spans="1:7" s="23" customFormat="1" ht="47.25">
      <c r="A16" s="25">
        <v>9</v>
      </c>
      <c r="B16" s="68" t="s">
        <v>79</v>
      </c>
      <c r="C16" s="69">
        <v>93</v>
      </c>
      <c r="D16" s="69">
        <v>69</v>
      </c>
      <c r="E16" s="69">
        <f t="shared" si="0"/>
        <v>24</v>
      </c>
      <c r="F16" s="69">
        <v>41</v>
      </c>
      <c r="G16" s="70">
        <v>45</v>
      </c>
    </row>
    <row r="17" spans="1:7" s="23" customFormat="1" ht="15.75">
      <c r="A17" s="25">
        <v>10</v>
      </c>
      <c r="B17" s="68" t="s">
        <v>80</v>
      </c>
      <c r="C17" s="69">
        <v>87</v>
      </c>
      <c r="D17" s="69">
        <v>286</v>
      </c>
      <c r="E17" s="69">
        <f t="shared" si="0"/>
        <v>-199</v>
      </c>
      <c r="F17" s="69">
        <v>9</v>
      </c>
      <c r="G17" s="70">
        <v>198</v>
      </c>
    </row>
    <row r="18" spans="1:7" s="23" customFormat="1" ht="15.75">
      <c r="A18" s="25">
        <v>11</v>
      </c>
      <c r="B18" s="68" t="s">
        <v>81</v>
      </c>
      <c r="C18" s="69">
        <v>84</v>
      </c>
      <c r="D18" s="69">
        <v>111</v>
      </c>
      <c r="E18" s="69">
        <f t="shared" si="0"/>
        <v>-27</v>
      </c>
      <c r="F18" s="69">
        <v>22</v>
      </c>
      <c r="G18" s="70">
        <v>66</v>
      </c>
    </row>
    <row r="19" spans="1:7" s="23" customFormat="1" ht="15.75">
      <c r="A19" s="25">
        <v>12</v>
      </c>
      <c r="B19" s="68" t="s">
        <v>82</v>
      </c>
      <c r="C19" s="69">
        <v>84</v>
      </c>
      <c r="D19" s="69">
        <v>88</v>
      </c>
      <c r="E19" s="69">
        <f t="shared" si="0"/>
        <v>-4</v>
      </c>
      <c r="F19" s="69">
        <v>18</v>
      </c>
      <c r="G19" s="70">
        <v>49</v>
      </c>
    </row>
    <row r="20" spans="1:7" s="23" customFormat="1" ht="15.75">
      <c r="A20" s="25">
        <v>13</v>
      </c>
      <c r="B20" s="68" t="s">
        <v>83</v>
      </c>
      <c r="C20" s="69">
        <v>71</v>
      </c>
      <c r="D20" s="69">
        <v>263</v>
      </c>
      <c r="E20" s="69">
        <f t="shared" si="0"/>
        <v>-192</v>
      </c>
      <c r="F20" s="69">
        <v>7</v>
      </c>
      <c r="G20" s="70">
        <v>210</v>
      </c>
    </row>
    <row r="21" spans="1:7" s="23" customFormat="1" ht="15.75">
      <c r="A21" s="25">
        <v>14</v>
      </c>
      <c r="B21" s="68" t="s">
        <v>84</v>
      </c>
      <c r="C21" s="69">
        <v>63</v>
      </c>
      <c r="D21" s="69">
        <v>127</v>
      </c>
      <c r="E21" s="69">
        <f t="shared" si="0"/>
        <v>-64</v>
      </c>
      <c r="F21" s="69">
        <v>11</v>
      </c>
      <c r="G21" s="70">
        <v>87</v>
      </c>
    </row>
    <row r="22" spans="1:7" s="23" customFormat="1" ht="15.75">
      <c r="A22" s="25">
        <v>15</v>
      </c>
      <c r="B22" s="68" t="s">
        <v>85</v>
      </c>
      <c r="C22" s="69">
        <v>62</v>
      </c>
      <c r="D22" s="69">
        <v>150</v>
      </c>
      <c r="E22" s="69">
        <f t="shared" si="0"/>
        <v>-88</v>
      </c>
      <c r="F22" s="69">
        <v>19</v>
      </c>
      <c r="G22" s="70">
        <v>107</v>
      </c>
    </row>
    <row r="23" spans="1:7" s="23" customFormat="1" ht="15.75">
      <c r="A23" s="25">
        <v>16</v>
      </c>
      <c r="B23" s="68" t="s">
        <v>86</v>
      </c>
      <c r="C23" s="69">
        <v>61</v>
      </c>
      <c r="D23" s="69">
        <v>119</v>
      </c>
      <c r="E23" s="69">
        <f t="shared" si="0"/>
        <v>-58</v>
      </c>
      <c r="F23" s="69">
        <v>5</v>
      </c>
      <c r="G23" s="70">
        <v>99</v>
      </c>
    </row>
    <row r="24" spans="1:7" s="23" customFormat="1" ht="17.25" customHeight="1">
      <c r="A24" s="25">
        <v>17</v>
      </c>
      <c r="B24" s="68" t="s">
        <v>87</v>
      </c>
      <c r="C24" s="69">
        <v>59</v>
      </c>
      <c r="D24" s="69">
        <v>220</v>
      </c>
      <c r="E24" s="69">
        <f t="shared" si="0"/>
        <v>-161</v>
      </c>
      <c r="F24" s="69">
        <v>24</v>
      </c>
      <c r="G24" s="70">
        <v>172</v>
      </c>
    </row>
    <row r="25" spans="1:7" s="23" customFormat="1" ht="63">
      <c r="A25" s="25">
        <v>18</v>
      </c>
      <c r="B25" s="68" t="s">
        <v>88</v>
      </c>
      <c r="C25" s="69">
        <v>59</v>
      </c>
      <c r="D25" s="69">
        <v>125</v>
      </c>
      <c r="E25" s="69">
        <f t="shared" si="0"/>
        <v>-66</v>
      </c>
      <c r="F25" s="69">
        <v>5</v>
      </c>
      <c r="G25" s="70">
        <v>97</v>
      </c>
    </row>
    <row r="26" spans="1:7" s="23" customFormat="1" ht="15.75">
      <c r="A26" s="25">
        <v>19</v>
      </c>
      <c r="B26" s="68" t="s">
        <v>89</v>
      </c>
      <c r="C26" s="69">
        <v>57</v>
      </c>
      <c r="D26" s="69">
        <v>79</v>
      </c>
      <c r="E26" s="69">
        <f t="shared" si="0"/>
        <v>-22</v>
      </c>
      <c r="F26" s="69">
        <v>21</v>
      </c>
      <c r="G26" s="70">
        <v>49</v>
      </c>
    </row>
    <row r="27" spans="1:7" s="23" customFormat="1" ht="29.25" customHeight="1">
      <c r="A27" s="25">
        <v>20</v>
      </c>
      <c r="B27" s="68" t="s">
        <v>90</v>
      </c>
      <c r="C27" s="69">
        <v>55</v>
      </c>
      <c r="D27" s="69">
        <v>112</v>
      </c>
      <c r="E27" s="69">
        <f t="shared" si="0"/>
        <v>-57</v>
      </c>
      <c r="F27" s="69">
        <v>8</v>
      </c>
      <c r="G27" s="70">
        <v>84</v>
      </c>
    </row>
    <row r="28" spans="1:7" s="23" customFormat="1" ht="31.5">
      <c r="A28" s="25">
        <v>21</v>
      </c>
      <c r="B28" s="68" t="s">
        <v>91</v>
      </c>
      <c r="C28" s="69">
        <v>54</v>
      </c>
      <c r="D28" s="69">
        <v>47</v>
      </c>
      <c r="E28" s="69">
        <f t="shared" si="0"/>
        <v>7</v>
      </c>
      <c r="F28" s="69">
        <v>12</v>
      </c>
      <c r="G28" s="70">
        <v>25</v>
      </c>
    </row>
    <row r="29" spans="1:7" s="23" customFormat="1" ht="63">
      <c r="A29" s="25">
        <v>22</v>
      </c>
      <c r="B29" s="68" t="s">
        <v>92</v>
      </c>
      <c r="C29" s="69">
        <v>52</v>
      </c>
      <c r="D29" s="69">
        <v>205</v>
      </c>
      <c r="E29" s="69">
        <f t="shared" si="0"/>
        <v>-153</v>
      </c>
      <c r="F29" s="69">
        <v>31</v>
      </c>
      <c r="G29" s="70">
        <v>186</v>
      </c>
    </row>
    <row r="30" spans="1:7" s="23" customFormat="1" ht="15.75">
      <c r="A30" s="25">
        <v>23</v>
      </c>
      <c r="B30" s="68" t="s">
        <v>105</v>
      </c>
      <c r="C30" s="69">
        <v>51</v>
      </c>
      <c r="D30" s="69">
        <v>229</v>
      </c>
      <c r="E30" s="69">
        <f t="shared" si="0"/>
        <v>-178</v>
      </c>
      <c r="F30" s="69">
        <v>8</v>
      </c>
      <c r="G30" s="70">
        <v>195</v>
      </c>
    </row>
    <row r="31" spans="1:7" s="23" customFormat="1" ht="17.25" customHeight="1">
      <c r="A31" s="25">
        <v>24</v>
      </c>
      <c r="B31" s="68" t="s">
        <v>104</v>
      </c>
      <c r="C31" s="69">
        <v>49</v>
      </c>
      <c r="D31" s="69">
        <v>82</v>
      </c>
      <c r="E31" s="69">
        <f t="shared" si="0"/>
        <v>-33</v>
      </c>
      <c r="F31" s="69">
        <v>17</v>
      </c>
      <c r="G31" s="70">
        <v>55</v>
      </c>
    </row>
    <row r="32" spans="1:7" s="23" customFormat="1" ht="15.75">
      <c r="A32" s="25">
        <v>25</v>
      </c>
      <c r="B32" s="68" t="s">
        <v>103</v>
      </c>
      <c r="C32" s="69">
        <v>47</v>
      </c>
      <c r="D32" s="69">
        <v>130</v>
      </c>
      <c r="E32" s="69">
        <f t="shared" si="0"/>
        <v>-83</v>
      </c>
      <c r="F32" s="69">
        <v>10</v>
      </c>
      <c r="G32" s="70">
        <v>95</v>
      </c>
    </row>
    <row r="33" spans="1:7" s="23" customFormat="1" ht="15" customHeight="1">
      <c r="A33" s="25">
        <v>26</v>
      </c>
      <c r="B33" s="68" t="s">
        <v>56</v>
      </c>
      <c r="C33" s="69">
        <v>44</v>
      </c>
      <c r="D33" s="69">
        <v>66</v>
      </c>
      <c r="E33" s="69">
        <f t="shared" si="0"/>
        <v>-22</v>
      </c>
      <c r="F33" s="69">
        <v>19</v>
      </c>
      <c r="G33" s="70">
        <v>45</v>
      </c>
    </row>
    <row r="34" spans="1:7" s="23" customFormat="1" ht="30.75" customHeight="1">
      <c r="A34" s="25">
        <v>27</v>
      </c>
      <c r="B34" s="68" t="s">
        <v>102</v>
      </c>
      <c r="C34" s="69">
        <v>43</v>
      </c>
      <c r="D34" s="69">
        <v>104</v>
      </c>
      <c r="E34" s="69">
        <f t="shared" si="0"/>
        <v>-61</v>
      </c>
      <c r="F34" s="69">
        <v>5</v>
      </c>
      <c r="G34" s="70">
        <v>76</v>
      </c>
    </row>
    <row r="35" spans="1:7" s="23" customFormat="1" ht="15.75">
      <c r="A35" s="25">
        <v>28</v>
      </c>
      <c r="B35" s="68" t="s">
        <v>101</v>
      </c>
      <c r="C35" s="69">
        <v>43</v>
      </c>
      <c r="D35" s="69">
        <v>68</v>
      </c>
      <c r="E35" s="69">
        <f t="shared" si="0"/>
        <v>-25</v>
      </c>
      <c r="F35" s="69">
        <v>12</v>
      </c>
      <c r="G35" s="70">
        <v>51</v>
      </c>
    </row>
    <row r="36" spans="1:7" s="23" customFormat="1" ht="15.75">
      <c r="A36" s="25">
        <v>29</v>
      </c>
      <c r="B36" s="68" t="s">
        <v>98</v>
      </c>
      <c r="C36" s="69">
        <v>41</v>
      </c>
      <c r="D36" s="69">
        <v>205</v>
      </c>
      <c r="E36" s="69">
        <f t="shared" si="0"/>
        <v>-164</v>
      </c>
      <c r="F36" s="69">
        <v>9</v>
      </c>
      <c r="G36" s="70">
        <v>154</v>
      </c>
    </row>
    <row r="37" spans="1:7" s="23" customFormat="1" ht="15.75">
      <c r="A37" s="25">
        <v>30</v>
      </c>
      <c r="B37" s="68" t="s">
        <v>99</v>
      </c>
      <c r="C37" s="69">
        <v>41</v>
      </c>
      <c r="D37" s="69">
        <v>57</v>
      </c>
      <c r="E37" s="69">
        <f t="shared" si="0"/>
        <v>-16</v>
      </c>
      <c r="F37" s="69">
        <v>17</v>
      </c>
      <c r="G37" s="70">
        <v>41</v>
      </c>
    </row>
    <row r="38" spans="1:7" s="23" customFormat="1" ht="30" customHeight="1">
      <c r="A38" s="25">
        <v>31</v>
      </c>
      <c r="B38" s="68" t="s">
        <v>100</v>
      </c>
      <c r="C38" s="69">
        <v>39</v>
      </c>
      <c r="D38" s="69">
        <v>59</v>
      </c>
      <c r="E38" s="69">
        <f t="shared" si="0"/>
        <v>-20</v>
      </c>
      <c r="F38" s="69">
        <v>28</v>
      </c>
      <c r="G38" s="70">
        <v>46</v>
      </c>
    </row>
    <row r="39" spans="1:7" s="23" customFormat="1" ht="15.75">
      <c r="A39" s="25">
        <v>32</v>
      </c>
      <c r="B39" s="68" t="s">
        <v>97</v>
      </c>
      <c r="C39" s="69">
        <v>38</v>
      </c>
      <c r="D39" s="69">
        <v>47</v>
      </c>
      <c r="E39" s="69">
        <f t="shared" si="0"/>
        <v>-9</v>
      </c>
      <c r="F39" s="69">
        <v>10</v>
      </c>
      <c r="G39" s="70">
        <v>36</v>
      </c>
    </row>
    <row r="40" spans="1:7" s="23" customFormat="1" ht="15.75">
      <c r="A40" s="25">
        <v>33</v>
      </c>
      <c r="B40" s="68" t="s">
        <v>96</v>
      </c>
      <c r="C40" s="69">
        <v>36</v>
      </c>
      <c r="D40" s="69">
        <v>69</v>
      </c>
      <c r="E40" s="69">
        <f t="shared" si="0"/>
        <v>-33</v>
      </c>
      <c r="F40" s="69">
        <v>2</v>
      </c>
      <c r="G40" s="70">
        <v>53</v>
      </c>
    </row>
    <row r="41" spans="1:7" s="23" customFormat="1" ht="15.75">
      <c r="A41" s="25">
        <v>34</v>
      </c>
      <c r="B41" s="68" t="s">
        <v>95</v>
      </c>
      <c r="C41" s="69">
        <v>33</v>
      </c>
      <c r="D41" s="69">
        <v>99</v>
      </c>
      <c r="E41" s="69">
        <f t="shared" si="0"/>
        <v>-66</v>
      </c>
      <c r="F41" s="69">
        <v>11</v>
      </c>
      <c r="G41" s="70">
        <v>69</v>
      </c>
    </row>
    <row r="42" spans="1:7" s="23" customFormat="1" ht="15.75">
      <c r="A42" s="25">
        <v>35</v>
      </c>
      <c r="B42" s="68" t="s">
        <v>94</v>
      </c>
      <c r="C42" s="69">
        <v>32</v>
      </c>
      <c r="D42" s="69">
        <v>101</v>
      </c>
      <c r="E42" s="69">
        <f t="shared" si="0"/>
        <v>-69</v>
      </c>
      <c r="F42" s="69">
        <v>4</v>
      </c>
      <c r="G42" s="70">
        <v>76</v>
      </c>
    </row>
    <row r="43" spans="1:7" s="23" customFormat="1" ht="31.5">
      <c r="A43" s="25">
        <v>36</v>
      </c>
      <c r="B43" s="68" t="s">
        <v>93</v>
      </c>
      <c r="C43" s="69">
        <v>32</v>
      </c>
      <c r="D43" s="69">
        <v>24</v>
      </c>
      <c r="E43" s="69">
        <f t="shared" si="0"/>
        <v>8</v>
      </c>
      <c r="F43" s="69">
        <v>16</v>
      </c>
      <c r="G43" s="70">
        <v>15</v>
      </c>
    </row>
    <row r="44" spans="1:7" s="23" customFormat="1" ht="15.75">
      <c r="A44" s="25">
        <v>37</v>
      </c>
      <c r="B44" s="68" t="s">
        <v>106</v>
      </c>
      <c r="C44" s="69">
        <v>32</v>
      </c>
      <c r="D44" s="69">
        <v>112</v>
      </c>
      <c r="E44" s="69">
        <f t="shared" si="0"/>
        <v>-80</v>
      </c>
      <c r="F44" s="69">
        <v>8</v>
      </c>
      <c r="G44" s="70">
        <v>72</v>
      </c>
    </row>
    <row r="45" spans="1:7" s="23" customFormat="1" ht="31.5">
      <c r="A45" s="25">
        <v>38</v>
      </c>
      <c r="B45" s="68" t="s">
        <v>107</v>
      </c>
      <c r="C45" s="69">
        <v>31</v>
      </c>
      <c r="D45" s="69">
        <v>36</v>
      </c>
      <c r="E45" s="69">
        <f t="shared" si="0"/>
        <v>-5</v>
      </c>
      <c r="F45" s="69">
        <v>11</v>
      </c>
      <c r="G45" s="70">
        <v>29</v>
      </c>
    </row>
    <row r="46" spans="1:7" s="23" customFormat="1" ht="15.75">
      <c r="A46" s="25">
        <v>39</v>
      </c>
      <c r="B46" s="68" t="s">
        <v>48</v>
      </c>
      <c r="C46" s="69">
        <v>30</v>
      </c>
      <c r="D46" s="69">
        <v>73</v>
      </c>
      <c r="E46" s="69">
        <f t="shared" si="0"/>
        <v>-43</v>
      </c>
      <c r="F46" s="69">
        <v>6</v>
      </c>
      <c r="G46" s="70">
        <v>49</v>
      </c>
    </row>
    <row r="47" spans="1:7" s="23" customFormat="1" ht="31.5">
      <c r="A47" s="25">
        <v>40</v>
      </c>
      <c r="B47" s="68" t="s">
        <v>100</v>
      </c>
      <c r="C47" s="69">
        <v>30</v>
      </c>
      <c r="D47" s="69">
        <v>22</v>
      </c>
      <c r="E47" s="69">
        <f t="shared" si="0"/>
        <v>8</v>
      </c>
      <c r="F47" s="69">
        <v>0</v>
      </c>
      <c r="G47" s="70">
        <v>17</v>
      </c>
    </row>
    <row r="48" spans="1:7" s="23" customFormat="1" ht="31.5">
      <c r="A48" s="25">
        <v>41</v>
      </c>
      <c r="B48" s="68" t="s">
        <v>108</v>
      </c>
      <c r="C48" s="69">
        <v>30</v>
      </c>
      <c r="D48" s="69">
        <v>62</v>
      </c>
      <c r="E48" s="69">
        <f t="shared" si="0"/>
        <v>-32</v>
      </c>
      <c r="F48" s="69">
        <v>7</v>
      </c>
      <c r="G48" s="70">
        <v>41</v>
      </c>
    </row>
    <row r="49" spans="1:7" s="23" customFormat="1" ht="15.75">
      <c r="A49" s="25">
        <v>42</v>
      </c>
      <c r="B49" s="68" t="s">
        <v>57</v>
      </c>
      <c r="C49" s="69">
        <v>29</v>
      </c>
      <c r="D49" s="69">
        <v>208</v>
      </c>
      <c r="E49" s="69">
        <f t="shared" si="0"/>
        <v>-179</v>
      </c>
      <c r="F49" s="69">
        <v>12</v>
      </c>
      <c r="G49" s="70">
        <v>195</v>
      </c>
    </row>
    <row r="50" spans="1:7" s="23" customFormat="1" ht="22.5" customHeight="1">
      <c r="A50" s="25">
        <v>43</v>
      </c>
      <c r="B50" s="68" t="s">
        <v>116</v>
      </c>
      <c r="C50" s="69">
        <v>28</v>
      </c>
      <c r="D50" s="69">
        <v>63</v>
      </c>
      <c r="E50" s="69">
        <f t="shared" si="0"/>
        <v>-35</v>
      </c>
      <c r="F50" s="69">
        <v>13</v>
      </c>
      <c r="G50" s="70">
        <v>41</v>
      </c>
    </row>
    <row r="51" spans="1:7" s="23" customFormat="1" ht="47.25">
      <c r="A51" s="25">
        <v>44</v>
      </c>
      <c r="B51" s="68" t="s">
        <v>109</v>
      </c>
      <c r="C51" s="69">
        <v>28</v>
      </c>
      <c r="D51" s="69">
        <v>20</v>
      </c>
      <c r="E51" s="69">
        <f t="shared" si="0"/>
        <v>8</v>
      </c>
      <c r="F51" s="69">
        <v>11</v>
      </c>
      <c r="G51" s="70">
        <v>12</v>
      </c>
    </row>
    <row r="52" spans="1:7" s="23" customFormat="1" ht="33.75" customHeight="1">
      <c r="A52" s="25">
        <v>45</v>
      </c>
      <c r="B52" s="68" t="s">
        <v>110</v>
      </c>
      <c r="C52" s="69">
        <v>27</v>
      </c>
      <c r="D52" s="69">
        <v>16</v>
      </c>
      <c r="E52" s="69">
        <f t="shared" si="0"/>
        <v>11</v>
      </c>
      <c r="F52" s="69">
        <v>16</v>
      </c>
      <c r="G52" s="70">
        <v>14</v>
      </c>
    </row>
    <row r="53" spans="1:7" s="23" customFormat="1" ht="15.75">
      <c r="A53" s="25">
        <v>46</v>
      </c>
      <c r="B53" s="68" t="s">
        <v>111</v>
      </c>
      <c r="C53" s="69">
        <v>26</v>
      </c>
      <c r="D53" s="69">
        <v>33</v>
      </c>
      <c r="E53" s="69">
        <f t="shared" si="0"/>
        <v>-7</v>
      </c>
      <c r="F53" s="69">
        <v>8</v>
      </c>
      <c r="G53" s="70">
        <v>24</v>
      </c>
    </row>
    <row r="54" spans="1:7" s="23" customFormat="1" ht="32.25" customHeight="1">
      <c r="A54" s="25">
        <v>47</v>
      </c>
      <c r="B54" s="68" t="s">
        <v>115</v>
      </c>
      <c r="C54" s="69">
        <v>25</v>
      </c>
      <c r="D54" s="69">
        <v>9</v>
      </c>
      <c r="E54" s="69">
        <f t="shared" si="0"/>
        <v>16</v>
      </c>
      <c r="F54" s="69">
        <v>2</v>
      </c>
      <c r="G54" s="70">
        <v>7</v>
      </c>
    </row>
    <row r="55" spans="1:7" s="23" customFormat="1" ht="15.75">
      <c r="A55" s="26">
        <v>48</v>
      </c>
      <c r="B55" s="68" t="s">
        <v>112</v>
      </c>
      <c r="C55" s="69">
        <v>25</v>
      </c>
      <c r="D55" s="69">
        <v>23</v>
      </c>
      <c r="E55" s="69">
        <f t="shared" si="0"/>
        <v>2</v>
      </c>
      <c r="F55" s="69">
        <v>11</v>
      </c>
      <c r="G55" s="70">
        <v>18</v>
      </c>
    </row>
    <row r="56" spans="1:7" ht="15.75">
      <c r="A56" s="25">
        <v>49</v>
      </c>
      <c r="B56" s="68" t="s">
        <v>113</v>
      </c>
      <c r="C56" s="71">
        <v>25</v>
      </c>
      <c r="D56" s="71">
        <v>24</v>
      </c>
      <c r="E56" s="69">
        <f t="shared" si="0"/>
        <v>1</v>
      </c>
      <c r="F56" s="71">
        <v>4</v>
      </c>
      <c r="G56" s="72">
        <v>16</v>
      </c>
    </row>
    <row r="57" spans="1:7" ht="16.5" thickBot="1">
      <c r="A57" s="27">
        <v>50</v>
      </c>
      <c r="B57" s="68" t="s">
        <v>114</v>
      </c>
      <c r="C57" s="73">
        <v>25</v>
      </c>
      <c r="D57" s="73">
        <v>15</v>
      </c>
      <c r="E57" s="69">
        <f t="shared" si="0"/>
        <v>10</v>
      </c>
      <c r="F57" s="73">
        <v>10</v>
      </c>
      <c r="G57" s="74">
        <v>10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55"/>
  <sheetViews>
    <sheetView tabSelected="1" view="pageBreakPreview" zoomScale="85" zoomScaleSheetLayoutView="85" zoomScalePageLayoutView="0" workbookViewId="0" topLeftCell="A127">
      <selection activeCell="A157" sqref="A157"/>
    </sheetView>
  </sheetViews>
  <sheetFormatPr defaultColWidth="8.8515625" defaultRowHeight="15"/>
  <cols>
    <col min="1" max="1" width="35.28125" style="64" customWidth="1"/>
    <col min="2" max="2" width="11.140625" style="75" customWidth="1"/>
    <col min="3" max="3" width="14.00390625" style="75" customWidth="1"/>
    <col min="4" max="4" width="15.421875" style="75" customWidth="1"/>
    <col min="5" max="5" width="15.28125" style="75" customWidth="1"/>
    <col min="6" max="6" width="17.57421875" style="75" customWidth="1"/>
    <col min="7" max="16384" width="8.8515625" style="28" customWidth="1"/>
  </cols>
  <sheetData>
    <row r="1" spans="1:6" s="32" customFormat="1" ht="49.5" customHeight="1">
      <c r="A1" s="140" t="s">
        <v>63</v>
      </c>
      <c r="B1" s="140"/>
      <c r="C1" s="140"/>
      <c r="D1" s="140"/>
      <c r="E1" s="140"/>
      <c r="F1" s="140"/>
    </row>
    <row r="2" spans="1:6" s="32" customFormat="1" ht="20.25" customHeight="1">
      <c r="A2" s="141" t="s">
        <v>49</v>
      </c>
      <c r="B2" s="141"/>
      <c r="C2" s="141"/>
      <c r="D2" s="141"/>
      <c r="E2" s="141"/>
      <c r="F2" s="141"/>
    </row>
    <row r="3" ht="6.75" customHeight="1"/>
    <row r="4" spans="1:6" ht="18.75" customHeight="1">
      <c r="A4" s="134" t="s">
        <v>43</v>
      </c>
      <c r="B4" s="142" t="s">
        <v>44</v>
      </c>
      <c r="C4" s="136" t="s">
        <v>45</v>
      </c>
      <c r="D4" s="136" t="s">
        <v>46</v>
      </c>
      <c r="E4" s="143" t="s">
        <v>61</v>
      </c>
      <c r="F4" s="143"/>
    </row>
    <row r="5" spans="1:6" ht="18.75" customHeight="1">
      <c r="A5" s="134"/>
      <c r="B5" s="142"/>
      <c r="C5" s="136"/>
      <c r="D5" s="136"/>
      <c r="E5" s="142" t="s">
        <v>44</v>
      </c>
      <c r="F5" s="142" t="s">
        <v>45</v>
      </c>
    </row>
    <row r="6" spans="1:6" ht="58.5" customHeight="1">
      <c r="A6" s="134"/>
      <c r="B6" s="142"/>
      <c r="C6" s="136"/>
      <c r="D6" s="136"/>
      <c r="E6" s="142"/>
      <c r="F6" s="142"/>
    </row>
    <row r="7" spans="1:6" ht="12.75">
      <c r="A7" s="66" t="s">
        <v>50</v>
      </c>
      <c r="B7" s="76">
        <v>1</v>
      </c>
      <c r="C7" s="76">
        <v>3</v>
      </c>
      <c r="D7" s="76">
        <v>4</v>
      </c>
      <c r="E7" s="76">
        <v>5</v>
      </c>
      <c r="F7" s="76">
        <v>6</v>
      </c>
    </row>
    <row r="8" spans="1:13" ht="27" customHeight="1">
      <c r="A8" s="144" t="s">
        <v>29</v>
      </c>
      <c r="B8" s="144"/>
      <c r="C8" s="144"/>
      <c r="D8" s="144"/>
      <c r="E8" s="144"/>
      <c r="F8" s="144"/>
      <c r="M8" s="29"/>
    </row>
    <row r="9" spans="1:13" s="34" customFormat="1" ht="15.75">
      <c r="A9" s="77" t="s">
        <v>90</v>
      </c>
      <c r="B9" s="69">
        <v>55</v>
      </c>
      <c r="C9" s="78">
        <v>112</v>
      </c>
      <c r="D9" s="69">
        <f aca="true" t="shared" si="0" ref="D9:D26">B9-C9</f>
        <v>-57</v>
      </c>
      <c r="E9" s="69">
        <v>8</v>
      </c>
      <c r="F9" s="69">
        <v>84</v>
      </c>
      <c r="M9" s="35"/>
    </row>
    <row r="10" spans="1:6" s="34" customFormat="1" ht="15.75">
      <c r="A10" s="77" t="s">
        <v>95</v>
      </c>
      <c r="B10" s="69">
        <v>33</v>
      </c>
      <c r="C10" s="69">
        <v>99</v>
      </c>
      <c r="D10" s="69">
        <f t="shared" si="0"/>
        <v>-66</v>
      </c>
      <c r="E10" s="69">
        <v>11</v>
      </c>
      <c r="F10" s="69">
        <v>69</v>
      </c>
    </row>
    <row r="11" spans="1:6" s="34" customFormat="1" ht="15.75">
      <c r="A11" s="77" t="s">
        <v>119</v>
      </c>
      <c r="B11" s="69">
        <v>19</v>
      </c>
      <c r="C11" s="69">
        <v>69</v>
      </c>
      <c r="D11" s="69">
        <f t="shared" si="0"/>
        <v>-50</v>
      </c>
      <c r="E11" s="69">
        <v>0</v>
      </c>
      <c r="F11" s="69">
        <v>53</v>
      </c>
    </row>
    <row r="12" spans="1:6" s="34" customFormat="1" ht="15.75">
      <c r="A12" s="77" t="s">
        <v>120</v>
      </c>
      <c r="B12" s="69">
        <v>17</v>
      </c>
      <c r="C12" s="69">
        <v>79</v>
      </c>
      <c r="D12" s="69">
        <f t="shared" si="0"/>
        <v>-62</v>
      </c>
      <c r="E12" s="69">
        <v>2</v>
      </c>
      <c r="F12" s="69">
        <v>61</v>
      </c>
    </row>
    <row r="13" spans="1:6" s="34" customFormat="1" ht="15.75">
      <c r="A13" s="77" t="s">
        <v>121</v>
      </c>
      <c r="B13" s="69">
        <v>16</v>
      </c>
      <c r="C13" s="69">
        <v>22</v>
      </c>
      <c r="D13" s="69">
        <f t="shared" si="0"/>
        <v>-6</v>
      </c>
      <c r="E13" s="69">
        <v>1</v>
      </c>
      <c r="F13" s="69">
        <v>14</v>
      </c>
    </row>
    <row r="14" spans="1:6" s="34" customFormat="1" ht="15.75">
      <c r="A14" s="77" t="s">
        <v>122</v>
      </c>
      <c r="B14" s="69">
        <v>12</v>
      </c>
      <c r="C14" s="69">
        <v>40</v>
      </c>
      <c r="D14" s="69">
        <f t="shared" si="0"/>
        <v>-28</v>
      </c>
      <c r="E14" s="69">
        <v>1</v>
      </c>
      <c r="F14" s="69">
        <v>25</v>
      </c>
    </row>
    <row r="15" spans="1:6" s="34" customFormat="1" ht="15.75">
      <c r="A15" s="77" t="s">
        <v>123</v>
      </c>
      <c r="B15" s="69">
        <v>11</v>
      </c>
      <c r="C15" s="69">
        <v>39</v>
      </c>
      <c r="D15" s="69">
        <f t="shared" si="0"/>
        <v>-28</v>
      </c>
      <c r="E15" s="69">
        <v>2</v>
      </c>
      <c r="F15" s="69">
        <v>28</v>
      </c>
    </row>
    <row r="16" spans="1:6" s="34" customFormat="1" ht="15.75">
      <c r="A16" s="77" t="s">
        <v>124</v>
      </c>
      <c r="B16" s="69">
        <v>10</v>
      </c>
      <c r="C16" s="69">
        <v>206</v>
      </c>
      <c r="D16" s="69">
        <f t="shared" si="0"/>
        <v>-196</v>
      </c>
      <c r="E16" s="69">
        <v>2</v>
      </c>
      <c r="F16" s="69">
        <v>144</v>
      </c>
    </row>
    <row r="17" spans="1:6" s="34" customFormat="1" ht="15.75">
      <c r="A17" s="77" t="s">
        <v>125</v>
      </c>
      <c r="B17" s="69">
        <v>10</v>
      </c>
      <c r="C17" s="69">
        <v>71</v>
      </c>
      <c r="D17" s="69">
        <f t="shared" si="0"/>
        <v>-61</v>
      </c>
      <c r="E17" s="69">
        <v>2</v>
      </c>
      <c r="F17" s="69">
        <v>54</v>
      </c>
    </row>
    <row r="18" spans="1:6" s="34" customFormat="1" ht="15.75">
      <c r="A18" s="77" t="s">
        <v>126</v>
      </c>
      <c r="B18" s="69">
        <v>8</v>
      </c>
      <c r="C18" s="69">
        <v>30</v>
      </c>
      <c r="D18" s="69">
        <f t="shared" si="0"/>
        <v>-22</v>
      </c>
      <c r="E18" s="69">
        <v>2</v>
      </c>
      <c r="F18" s="69">
        <v>20</v>
      </c>
    </row>
    <row r="19" spans="1:6" s="34" customFormat="1" ht="15.75">
      <c r="A19" s="77" t="s">
        <v>127</v>
      </c>
      <c r="B19" s="69">
        <v>7</v>
      </c>
      <c r="C19" s="69">
        <v>10</v>
      </c>
      <c r="D19" s="69">
        <f t="shared" si="0"/>
        <v>-3</v>
      </c>
      <c r="E19" s="69">
        <v>1</v>
      </c>
      <c r="F19" s="69">
        <v>3</v>
      </c>
    </row>
    <row r="20" spans="1:6" s="34" customFormat="1" ht="15.75">
      <c r="A20" s="77" t="s">
        <v>128</v>
      </c>
      <c r="B20" s="69">
        <v>7</v>
      </c>
      <c r="C20" s="78">
        <v>19</v>
      </c>
      <c r="D20" s="69">
        <f t="shared" si="0"/>
        <v>-12</v>
      </c>
      <c r="E20" s="69">
        <v>2</v>
      </c>
      <c r="F20" s="69">
        <v>10</v>
      </c>
    </row>
    <row r="21" spans="1:6" s="34" customFormat="1" ht="15.75">
      <c r="A21" s="77" t="s">
        <v>129</v>
      </c>
      <c r="B21" s="69">
        <v>7</v>
      </c>
      <c r="C21" s="69">
        <v>43</v>
      </c>
      <c r="D21" s="69">
        <f t="shared" si="0"/>
        <v>-36</v>
      </c>
      <c r="E21" s="69">
        <v>1</v>
      </c>
      <c r="F21" s="69">
        <v>35</v>
      </c>
    </row>
    <row r="22" spans="1:6" s="34" customFormat="1" ht="15.75">
      <c r="A22" s="77" t="s">
        <v>128</v>
      </c>
      <c r="B22" s="69">
        <v>6</v>
      </c>
      <c r="C22" s="69">
        <v>91</v>
      </c>
      <c r="D22" s="69">
        <f t="shared" si="0"/>
        <v>-85</v>
      </c>
      <c r="E22" s="69">
        <v>3</v>
      </c>
      <c r="F22" s="69">
        <v>71</v>
      </c>
    </row>
    <row r="23" spans="1:6" s="34" customFormat="1" ht="15.75">
      <c r="A23" s="77" t="s">
        <v>130</v>
      </c>
      <c r="B23" s="69">
        <v>6</v>
      </c>
      <c r="C23" s="69">
        <v>57</v>
      </c>
      <c r="D23" s="69">
        <f t="shared" si="0"/>
        <v>-51</v>
      </c>
      <c r="E23" s="69">
        <v>0</v>
      </c>
      <c r="F23" s="69">
        <v>47</v>
      </c>
    </row>
    <row r="24" spans="1:6" s="34" customFormat="1" ht="15.75">
      <c r="A24" s="77" t="s">
        <v>131</v>
      </c>
      <c r="B24" s="69">
        <v>6</v>
      </c>
      <c r="C24" s="69">
        <v>22</v>
      </c>
      <c r="D24" s="69">
        <f t="shared" si="0"/>
        <v>-16</v>
      </c>
      <c r="E24" s="69">
        <v>2</v>
      </c>
      <c r="F24" s="69">
        <v>20</v>
      </c>
    </row>
    <row r="25" spans="1:6" s="34" customFormat="1" ht="15.75">
      <c r="A25" s="77" t="s">
        <v>132</v>
      </c>
      <c r="B25" s="69">
        <v>6</v>
      </c>
      <c r="C25" s="69">
        <v>19</v>
      </c>
      <c r="D25" s="69">
        <f t="shared" si="0"/>
        <v>-13</v>
      </c>
      <c r="E25" s="69">
        <v>3</v>
      </c>
      <c r="F25" s="69">
        <v>13</v>
      </c>
    </row>
    <row r="26" spans="1:6" s="34" customFormat="1" ht="15.75">
      <c r="A26" s="77" t="s">
        <v>133</v>
      </c>
      <c r="B26" s="69">
        <v>6</v>
      </c>
      <c r="C26" s="69">
        <v>13</v>
      </c>
      <c r="D26" s="69">
        <f t="shared" si="0"/>
        <v>-7</v>
      </c>
      <c r="E26" s="69">
        <v>1</v>
      </c>
      <c r="F26" s="69">
        <v>11</v>
      </c>
    </row>
    <row r="27" spans="1:6" ht="30" customHeight="1">
      <c r="A27" s="144" t="s">
        <v>3</v>
      </c>
      <c r="B27" s="144"/>
      <c r="C27" s="144"/>
      <c r="D27" s="144"/>
      <c r="E27" s="144"/>
      <c r="F27" s="144"/>
    </row>
    <row r="28" spans="1:6" s="34" customFormat="1" ht="15.75">
      <c r="A28" s="77" t="s">
        <v>87</v>
      </c>
      <c r="B28" s="69">
        <v>59</v>
      </c>
      <c r="C28" s="69">
        <v>220</v>
      </c>
      <c r="D28" s="69">
        <f aca="true" t="shared" si="1" ref="D28:D47">B28-C28</f>
        <v>-161</v>
      </c>
      <c r="E28" s="69">
        <v>24</v>
      </c>
      <c r="F28" s="69">
        <v>172</v>
      </c>
    </row>
    <row r="29" spans="1:6" s="34" customFormat="1" ht="15.75">
      <c r="A29" s="68" t="s">
        <v>98</v>
      </c>
      <c r="B29" s="69">
        <v>41</v>
      </c>
      <c r="C29" s="69">
        <v>205</v>
      </c>
      <c r="D29" s="69">
        <f t="shared" si="1"/>
        <v>-164</v>
      </c>
      <c r="E29" s="69">
        <v>9</v>
      </c>
      <c r="F29" s="69">
        <v>154</v>
      </c>
    </row>
    <row r="30" spans="1:6" s="34" customFormat="1" ht="31.5">
      <c r="A30" s="68" t="s">
        <v>100</v>
      </c>
      <c r="B30" s="69">
        <v>39</v>
      </c>
      <c r="C30" s="69">
        <v>59</v>
      </c>
      <c r="D30" s="69">
        <f t="shared" si="1"/>
        <v>-20</v>
      </c>
      <c r="E30" s="69">
        <v>28</v>
      </c>
      <c r="F30" s="69">
        <v>46</v>
      </c>
    </row>
    <row r="31" spans="1:6" s="34" customFormat="1" ht="15.75">
      <c r="A31" s="68" t="s">
        <v>117</v>
      </c>
      <c r="B31" s="69">
        <v>30</v>
      </c>
      <c r="C31" s="69">
        <v>73</v>
      </c>
      <c r="D31" s="69">
        <f t="shared" si="1"/>
        <v>-43</v>
      </c>
      <c r="E31" s="69">
        <v>6</v>
      </c>
      <c r="F31" s="69">
        <v>49</v>
      </c>
    </row>
    <row r="32" spans="1:6" s="34" customFormat="1" ht="31.5">
      <c r="A32" s="68" t="s">
        <v>100</v>
      </c>
      <c r="B32" s="69">
        <v>30</v>
      </c>
      <c r="C32" s="69">
        <v>22</v>
      </c>
      <c r="D32" s="69">
        <f t="shared" si="1"/>
        <v>8</v>
      </c>
      <c r="E32" s="69">
        <v>0</v>
      </c>
      <c r="F32" s="69">
        <v>17</v>
      </c>
    </row>
    <row r="33" spans="1:6" s="34" customFormat="1" ht="15.75">
      <c r="A33" s="68" t="s">
        <v>134</v>
      </c>
      <c r="B33" s="69">
        <v>18</v>
      </c>
      <c r="C33" s="69">
        <v>38</v>
      </c>
      <c r="D33" s="69">
        <f t="shared" si="1"/>
        <v>-20</v>
      </c>
      <c r="E33" s="69">
        <v>9</v>
      </c>
      <c r="F33" s="69">
        <v>27</v>
      </c>
    </row>
    <row r="34" spans="1:6" s="34" customFormat="1" ht="15.75">
      <c r="A34" s="68" t="s">
        <v>135</v>
      </c>
      <c r="B34" s="69">
        <v>16</v>
      </c>
      <c r="C34" s="69">
        <v>37</v>
      </c>
      <c r="D34" s="69">
        <f t="shared" si="1"/>
        <v>-21</v>
      </c>
      <c r="E34" s="69">
        <v>5</v>
      </c>
      <c r="F34" s="69">
        <v>29</v>
      </c>
    </row>
    <row r="35" spans="1:6" s="34" customFormat="1" ht="15.75">
      <c r="A35" s="68" t="s">
        <v>136</v>
      </c>
      <c r="B35" s="69">
        <v>14</v>
      </c>
      <c r="C35" s="69">
        <v>33</v>
      </c>
      <c r="D35" s="69">
        <f t="shared" si="1"/>
        <v>-19</v>
      </c>
      <c r="E35" s="69">
        <v>3</v>
      </c>
      <c r="F35" s="69">
        <v>19</v>
      </c>
    </row>
    <row r="36" spans="1:6" s="34" customFormat="1" ht="15.75">
      <c r="A36" s="68" t="s">
        <v>137</v>
      </c>
      <c r="B36" s="69">
        <v>11</v>
      </c>
      <c r="C36" s="69">
        <v>16</v>
      </c>
      <c r="D36" s="69">
        <f t="shared" si="1"/>
        <v>-5</v>
      </c>
      <c r="E36" s="69">
        <v>6</v>
      </c>
      <c r="F36" s="69">
        <v>13</v>
      </c>
    </row>
    <row r="37" spans="1:6" s="34" customFormat="1" ht="15.75">
      <c r="A37" s="68" t="s">
        <v>138</v>
      </c>
      <c r="B37" s="69">
        <v>10</v>
      </c>
      <c r="C37" s="69">
        <v>17</v>
      </c>
      <c r="D37" s="69">
        <f t="shared" si="1"/>
        <v>-7</v>
      </c>
      <c r="E37" s="69">
        <v>2</v>
      </c>
      <c r="F37" s="69">
        <v>13</v>
      </c>
    </row>
    <row r="38" spans="1:6" s="34" customFormat="1" ht="31.5">
      <c r="A38" s="68" t="s">
        <v>118</v>
      </c>
      <c r="B38" s="69">
        <v>10</v>
      </c>
      <c r="C38" s="69">
        <v>42</v>
      </c>
      <c r="D38" s="69">
        <f t="shared" si="1"/>
        <v>-32</v>
      </c>
      <c r="E38" s="69">
        <v>3</v>
      </c>
      <c r="F38" s="69">
        <v>34</v>
      </c>
    </row>
    <row r="39" spans="1:6" s="34" customFormat="1" ht="15.75">
      <c r="A39" s="68" t="s">
        <v>139</v>
      </c>
      <c r="B39" s="69">
        <v>10</v>
      </c>
      <c r="C39" s="69">
        <v>30</v>
      </c>
      <c r="D39" s="69">
        <f>B39-C39</f>
        <v>-20</v>
      </c>
      <c r="E39" s="69">
        <v>2</v>
      </c>
      <c r="F39" s="69">
        <v>23</v>
      </c>
    </row>
    <row r="40" spans="1:6" s="34" customFormat="1" ht="15.75">
      <c r="A40" s="68" t="s">
        <v>140</v>
      </c>
      <c r="B40" s="69">
        <v>9</v>
      </c>
      <c r="C40" s="69">
        <v>33</v>
      </c>
      <c r="D40" s="69">
        <f>B40-C40</f>
        <v>-24</v>
      </c>
      <c r="E40" s="69">
        <v>2</v>
      </c>
      <c r="F40" s="69">
        <v>22</v>
      </c>
    </row>
    <row r="41" spans="1:6" s="34" customFormat="1" ht="15.75">
      <c r="A41" s="68" t="s">
        <v>141</v>
      </c>
      <c r="B41" s="69">
        <v>9</v>
      </c>
      <c r="C41" s="69">
        <v>36</v>
      </c>
      <c r="D41" s="69">
        <f>B41-C41</f>
        <v>-27</v>
      </c>
      <c r="E41" s="69">
        <v>2</v>
      </c>
      <c r="F41" s="69">
        <v>27</v>
      </c>
    </row>
    <row r="42" spans="1:6" s="34" customFormat="1" ht="15.75">
      <c r="A42" s="68" t="s">
        <v>142</v>
      </c>
      <c r="B42" s="69">
        <v>9</v>
      </c>
      <c r="C42" s="69">
        <v>6</v>
      </c>
      <c r="D42" s="69">
        <f>B42-C42</f>
        <v>3</v>
      </c>
      <c r="E42" s="69">
        <v>2</v>
      </c>
      <c r="F42" s="69">
        <v>5</v>
      </c>
    </row>
    <row r="43" spans="1:6" s="34" customFormat="1" ht="15.75">
      <c r="A43" s="68" t="s">
        <v>143</v>
      </c>
      <c r="B43" s="69">
        <v>9</v>
      </c>
      <c r="C43" s="69">
        <v>10</v>
      </c>
      <c r="D43" s="69">
        <f t="shared" si="1"/>
        <v>-1</v>
      </c>
      <c r="E43" s="69">
        <v>4</v>
      </c>
      <c r="F43" s="69">
        <v>8</v>
      </c>
    </row>
    <row r="44" spans="1:6" s="34" customFormat="1" ht="18" customHeight="1">
      <c r="A44" s="68" t="s">
        <v>144</v>
      </c>
      <c r="B44" s="69">
        <v>8</v>
      </c>
      <c r="C44" s="69">
        <v>6</v>
      </c>
      <c r="D44" s="69">
        <f t="shared" si="1"/>
        <v>2</v>
      </c>
      <c r="E44" s="69">
        <v>2</v>
      </c>
      <c r="F44" s="69">
        <v>3</v>
      </c>
    </row>
    <row r="45" spans="1:6" s="34" customFormat="1" ht="15.75">
      <c r="A45" s="68" t="s">
        <v>145</v>
      </c>
      <c r="B45" s="69">
        <v>8</v>
      </c>
      <c r="C45" s="69">
        <v>13</v>
      </c>
      <c r="D45" s="69">
        <f t="shared" si="1"/>
        <v>-5</v>
      </c>
      <c r="E45" s="69">
        <v>3</v>
      </c>
      <c r="F45" s="69">
        <v>8</v>
      </c>
    </row>
    <row r="46" spans="1:6" s="34" customFormat="1" ht="15.75">
      <c r="A46" s="68" t="s">
        <v>146</v>
      </c>
      <c r="B46" s="69">
        <v>8</v>
      </c>
      <c r="C46" s="69">
        <v>24</v>
      </c>
      <c r="D46" s="69">
        <f t="shared" si="1"/>
        <v>-16</v>
      </c>
      <c r="E46" s="69">
        <v>1</v>
      </c>
      <c r="F46" s="69">
        <v>18</v>
      </c>
    </row>
    <row r="47" spans="1:6" s="34" customFormat="1" ht="31.5">
      <c r="A47" s="68" t="s">
        <v>147</v>
      </c>
      <c r="B47" s="69">
        <v>7</v>
      </c>
      <c r="C47" s="69">
        <v>6</v>
      </c>
      <c r="D47" s="69">
        <f t="shared" si="1"/>
        <v>1</v>
      </c>
      <c r="E47" s="69">
        <v>2</v>
      </c>
      <c r="F47" s="69">
        <v>4</v>
      </c>
    </row>
    <row r="48" spans="1:6" ht="30" customHeight="1">
      <c r="A48" s="144" t="s">
        <v>2</v>
      </c>
      <c r="B48" s="144"/>
      <c r="C48" s="144"/>
      <c r="D48" s="144"/>
      <c r="E48" s="144"/>
      <c r="F48" s="144"/>
    </row>
    <row r="49" spans="1:6" ht="15.75">
      <c r="A49" s="77" t="s">
        <v>74</v>
      </c>
      <c r="B49" s="69">
        <v>196</v>
      </c>
      <c r="C49" s="69">
        <v>356</v>
      </c>
      <c r="D49" s="69">
        <f aca="true" t="shared" si="2" ref="D49:D63">B49-C49</f>
        <v>-160</v>
      </c>
      <c r="E49" s="69">
        <v>41</v>
      </c>
      <c r="F49" s="69">
        <v>264</v>
      </c>
    </row>
    <row r="50" spans="1:6" ht="15.75">
      <c r="A50" s="77" t="s">
        <v>81</v>
      </c>
      <c r="B50" s="69">
        <v>84</v>
      </c>
      <c r="C50" s="69">
        <v>111</v>
      </c>
      <c r="D50" s="69">
        <f t="shared" si="2"/>
        <v>-27</v>
      </c>
      <c r="E50" s="69">
        <v>22</v>
      </c>
      <c r="F50" s="69">
        <v>66</v>
      </c>
    </row>
    <row r="51" spans="1:6" ht="15.75">
      <c r="A51" s="77" t="s">
        <v>105</v>
      </c>
      <c r="B51" s="69">
        <v>51</v>
      </c>
      <c r="C51" s="69">
        <v>229</v>
      </c>
      <c r="D51" s="69">
        <f t="shared" si="2"/>
        <v>-178</v>
      </c>
      <c r="E51" s="69">
        <v>8</v>
      </c>
      <c r="F51" s="69">
        <v>195</v>
      </c>
    </row>
    <row r="52" spans="1:6" ht="15.75">
      <c r="A52" s="77" t="s">
        <v>97</v>
      </c>
      <c r="B52" s="69">
        <v>38</v>
      </c>
      <c r="C52" s="69">
        <v>47</v>
      </c>
      <c r="D52" s="69">
        <f t="shared" si="2"/>
        <v>-9</v>
      </c>
      <c r="E52" s="69">
        <v>10</v>
      </c>
      <c r="F52" s="69">
        <v>36</v>
      </c>
    </row>
    <row r="53" spans="1:6" ht="15.75">
      <c r="A53" s="77" t="s">
        <v>148</v>
      </c>
      <c r="B53" s="69">
        <v>23</v>
      </c>
      <c r="C53" s="69">
        <v>52</v>
      </c>
      <c r="D53" s="69">
        <f t="shared" si="2"/>
        <v>-29</v>
      </c>
      <c r="E53" s="69">
        <v>1</v>
      </c>
      <c r="F53" s="69">
        <v>38</v>
      </c>
    </row>
    <row r="54" spans="1:6" ht="15.75">
      <c r="A54" s="77" t="s">
        <v>149</v>
      </c>
      <c r="B54" s="69">
        <v>21</v>
      </c>
      <c r="C54" s="69">
        <v>35</v>
      </c>
      <c r="D54" s="69">
        <f t="shared" si="2"/>
        <v>-14</v>
      </c>
      <c r="E54" s="69">
        <v>3</v>
      </c>
      <c r="F54" s="69">
        <v>24</v>
      </c>
    </row>
    <row r="55" spans="1:6" ht="15.75">
      <c r="A55" s="77" t="s">
        <v>150</v>
      </c>
      <c r="B55" s="69">
        <v>14</v>
      </c>
      <c r="C55" s="69">
        <v>24</v>
      </c>
      <c r="D55" s="69">
        <f t="shared" si="2"/>
        <v>-10</v>
      </c>
      <c r="E55" s="69">
        <v>6</v>
      </c>
      <c r="F55" s="69">
        <v>18</v>
      </c>
    </row>
    <row r="56" spans="1:6" ht="15.75">
      <c r="A56" s="77" t="s">
        <v>151</v>
      </c>
      <c r="B56" s="69">
        <v>13</v>
      </c>
      <c r="C56" s="69">
        <v>12</v>
      </c>
      <c r="D56" s="69">
        <f t="shared" si="2"/>
        <v>1</v>
      </c>
      <c r="E56" s="69">
        <v>5</v>
      </c>
      <c r="F56" s="69">
        <v>8</v>
      </c>
    </row>
    <row r="57" spans="1:6" ht="15.75">
      <c r="A57" s="77" t="s">
        <v>152</v>
      </c>
      <c r="B57" s="69">
        <v>13</v>
      </c>
      <c r="C57" s="69">
        <v>18</v>
      </c>
      <c r="D57" s="69">
        <f t="shared" si="2"/>
        <v>-5</v>
      </c>
      <c r="E57" s="69">
        <v>5</v>
      </c>
      <c r="F57" s="69">
        <v>13</v>
      </c>
    </row>
    <row r="58" spans="1:6" ht="15.75">
      <c r="A58" s="77" t="s">
        <v>153</v>
      </c>
      <c r="B58" s="69">
        <v>12</v>
      </c>
      <c r="C58" s="69">
        <v>66</v>
      </c>
      <c r="D58" s="69">
        <f t="shared" si="2"/>
        <v>-54</v>
      </c>
      <c r="E58" s="69">
        <v>1</v>
      </c>
      <c r="F58" s="69">
        <v>51</v>
      </c>
    </row>
    <row r="59" spans="1:6" ht="15.75">
      <c r="A59" s="77" t="s">
        <v>154</v>
      </c>
      <c r="B59" s="69">
        <v>10</v>
      </c>
      <c r="C59" s="69">
        <v>20</v>
      </c>
      <c r="D59" s="69">
        <f t="shared" si="2"/>
        <v>-10</v>
      </c>
      <c r="E59" s="69">
        <v>4</v>
      </c>
      <c r="F59" s="69">
        <v>12</v>
      </c>
    </row>
    <row r="60" spans="1:6" ht="15.75">
      <c r="A60" s="77" t="s">
        <v>155</v>
      </c>
      <c r="B60" s="69">
        <v>8</v>
      </c>
      <c r="C60" s="69">
        <v>7</v>
      </c>
      <c r="D60" s="69">
        <f t="shared" si="2"/>
        <v>1</v>
      </c>
      <c r="E60" s="69">
        <v>1</v>
      </c>
      <c r="F60" s="69">
        <v>6</v>
      </c>
    </row>
    <row r="61" spans="1:6" ht="15.75">
      <c r="A61" s="77" t="s">
        <v>156</v>
      </c>
      <c r="B61" s="69">
        <v>8</v>
      </c>
      <c r="C61" s="69">
        <v>2</v>
      </c>
      <c r="D61" s="69">
        <f t="shared" si="2"/>
        <v>6</v>
      </c>
      <c r="E61" s="69">
        <v>1</v>
      </c>
      <c r="F61" s="69">
        <v>0</v>
      </c>
    </row>
    <row r="62" spans="1:6" ht="15.75">
      <c r="A62" s="77" t="s">
        <v>157</v>
      </c>
      <c r="B62" s="69">
        <v>8</v>
      </c>
      <c r="C62" s="69">
        <v>44</v>
      </c>
      <c r="D62" s="69">
        <f t="shared" si="2"/>
        <v>-36</v>
      </c>
      <c r="E62" s="69">
        <v>1</v>
      </c>
      <c r="F62" s="69">
        <v>39</v>
      </c>
    </row>
    <row r="63" spans="1:6" ht="15.75">
      <c r="A63" s="77" t="s">
        <v>158</v>
      </c>
      <c r="B63" s="69">
        <v>6</v>
      </c>
      <c r="C63" s="69">
        <v>5</v>
      </c>
      <c r="D63" s="69">
        <f t="shared" si="2"/>
        <v>1</v>
      </c>
      <c r="E63" s="69">
        <v>0</v>
      </c>
      <c r="F63" s="69">
        <v>4</v>
      </c>
    </row>
    <row r="64" spans="1:6" ht="30" customHeight="1">
      <c r="A64" s="144" t="s">
        <v>1</v>
      </c>
      <c r="B64" s="144"/>
      <c r="C64" s="144"/>
      <c r="D64" s="144"/>
      <c r="E64" s="144"/>
      <c r="F64" s="144"/>
    </row>
    <row r="65" spans="1:6" ht="15.75">
      <c r="A65" s="77" t="s">
        <v>86</v>
      </c>
      <c r="B65" s="69">
        <v>61</v>
      </c>
      <c r="C65" s="69">
        <v>119</v>
      </c>
      <c r="D65" s="69">
        <f aca="true" t="shared" si="3" ref="D65:D74">B65-C65</f>
        <v>-58</v>
      </c>
      <c r="E65" s="69">
        <v>5</v>
      </c>
      <c r="F65" s="69">
        <v>99</v>
      </c>
    </row>
    <row r="66" spans="1:6" ht="15.75">
      <c r="A66" s="77" t="s">
        <v>102</v>
      </c>
      <c r="B66" s="69">
        <v>43</v>
      </c>
      <c r="C66" s="69">
        <v>104</v>
      </c>
      <c r="D66" s="69">
        <f t="shared" si="3"/>
        <v>-61</v>
      </c>
      <c r="E66" s="69">
        <v>5</v>
      </c>
      <c r="F66" s="69">
        <v>76</v>
      </c>
    </row>
    <row r="67" spans="1:6" ht="15.75">
      <c r="A67" s="77" t="s">
        <v>94</v>
      </c>
      <c r="B67" s="69">
        <v>32</v>
      </c>
      <c r="C67" s="69">
        <v>101</v>
      </c>
      <c r="D67" s="69">
        <f t="shared" si="3"/>
        <v>-69</v>
      </c>
      <c r="E67" s="69">
        <v>4</v>
      </c>
      <c r="F67" s="69">
        <v>76</v>
      </c>
    </row>
    <row r="68" spans="1:6" ht="15.75">
      <c r="A68" s="77" t="s">
        <v>159</v>
      </c>
      <c r="B68" s="69">
        <v>23</v>
      </c>
      <c r="C68" s="78">
        <v>52</v>
      </c>
      <c r="D68" s="69">
        <f t="shared" si="3"/>
        <v>-29</v>
      </c>
      <c r="E68" s="69">
        <v>4</v>
      </c>
      <c r="F68" s="69">
        <v>38</v>
      </c>
    </row>
    <row r="69" spans="1:6" ht="18.75" customHeight="1">
      <c r="A69" s="77" t="s">
        <v>160</v>
      </c>
      <c r="B69" s="69">
        <v>18</v>
      </c>
      <c r="C69" s="69">
        <v>54</v>
      </c>
      <c r="D69" s="69">
        <f t="shared" si="3"/>
        <v>-36</v>
      </c>
      <c r="E69" s="69">
        <v>0</v>
      </c>
      <c r="F69" s="69">
        <v>37</v>
      </c>
    </row>
    <row r="70" spans="1:6" ht="15.75">
      <c r="A70" s="77" t="s">
        <v>161</v>
      </c>
      <c r="B70" s="69">
        <v>16</v>
      </c>
      <c r="C70" s="69">
        <v>64</v>
      </c>
      <c r="D70" s="69">
        <f t="shared" si="3"/>
        <v>-48</v>
      </c>
      <c r="E70" s="69">
        <v>1</v>
      </c>
      <c r="F70" s="69">
        <v>44</v>
      </c>
    </row>
    <row r="71" spans="1:6" ht="15.75">
      <c r="A71" s="77" t="s">
        <v>162</v>
      </c>
      <c r="B71" s="69">
        <v>15</v>
      </c>
      <c r="C71" s="69">
        <v>50</v>
      </c>
      <c r="D71" s="69">
        <f t="shared" si="3"/>
        <v>-35</v>
      </c>
      <c r="E71" s="69">
        <v>2</v>
      </c>
      <c r="F71" s="69">
        <v>43</v>
      </c>
    </row>
    <row r="72" spans="1:6" ht="15.75">
      <c r="A72" s="77" t="s">
        <v>163</v>
      </c>
      <c r="B72" s="69">
        <v>14</v>
      </c>
      <c r="C72" s="69">
        <v>29</v>
      </c>
      <c r="D72" s="69">
        <f t="shared" si="3"/>
        <v>-15</v>
      </c>
      <c r="E72" s="69">
        <v>2</v>
      </c>
      <c r="F72" s="69">
        <v>24</v>
      </c>
    </row>
    <row r="73" spans="1:6" ht="15.75">
      <c r="A73" s="77" t="s">
        <v>164</v>
      </c>
      <c r="B73" s="69">
        <v>11</v>
      </c>
      <c r="C73" s="69">
        <v>83</v>
      </c>
      <c r="D73" s="69">
        <f t="shared" si="3"/>
        <v>-72</v>
      </c>
      <c r="E73" s="69">
        <v>2</v>
      </c>
      <c r="F73" s="69">
        <v>61</v>
      </c>
    </row>
    <row r="74" spans="1:6" ht="15.75">
      <c r="A74" s="77" t="s">
        <v>165</v>
      </c>
      <c r="B74" s="69">
        <v>9</v>
      </c>
      <c r="C74" s="69">
        <v>52</v>
      </c>
      <c r="D74" s="69">
        <f t="shared" si="3"/>
        <v>-43</v>
      </c>
      <c r="E74" s="69">
        <v>3</v>
      </c>
      <c r="F74" s="69">
        <v>39</v>
      </c>
    </row>
    <row r="75" spans="1:6" ht="30" customHeight="1">
      <c r="A75" s="144" t="s">
        <v>5</v>
      </c>
      <c r="B75" s="144"/>
      <c r="C75" s="144"/>
      <c r="D75" s="144"/>
      <c r="E75" s="144"/>
      <c r="F75" s="144"/>
    </row>
    <row r="76" spans="1:6" ht="15.75">
      <c r="A76" s="77" t="s">
        <v>71</v>
      </c>
      <c r="B76" s="69">
        <v>292</v>
      </c>
      <c r="C76" s="78">
        <v>681</v>
      </c>
      <c r="D76" s="69">
        <f>B76-C76</f>
        <v>-389</v>
      </c>
      <c r="E76" s="69">
        <v>77</v>
      </c>
      <c r="F76" s="69">
        <v>465</v>
      </c>
    </row>
    <row r="77" spans="1:6" ht="15.75">
      <c r="A77" s="77" t="s">
        <v>76</v>
      </c>
      <c r="B77" s="69">
        <v>145</v>
      </c>
      <c r="C77" s="69">
        <v>409</v>
      </c>
      <c r="D77" s="69">
        <f>B77-C77</f>
        <v>-264</v>
      </c>
      <c r="E77" s="69">
        <v>31</v>
      </c>
      <c r="F77" s="69">
        <v>290</v>
      </c>
    </row>
    <row r="78" spans="1:6" ht="15.75">
      <c r="A78" s="77" t="s">
        <v>78</v>
      </c>
      <c r="B78" s="69">
        <v>103</v>
      </c>
      <c r="C78" s="69">
        <v>232</v>
      </c>
      <c r="D78" s="69">
        <f>B78-C78</f>
        <v>-129</v>
      </c>
      <c r="E78" s="69">
        <v>40</v>
      </c>
      <c r="F78" s="69">
        <v>163</v>
      </c>
    </row>
    <row r="79" spans="1:6" ht="15.75">
      <c r="A79" s="77" t="s">
        <v>80</v>
      </c>
      <c r="B79" s="69">
        <v>87</v>
      </c>
      <c r="C79" s="78">
        <v>286</v>
      </c>
      <c r="D79" s="69">
        <f>B79-C79</f>
        <v>-199</v>
      </c>
      <c r="E79" s="69">
        <v>9</v>
      </c>
      <c r="F79" s="69">
        <v>198</v>
      </c>
    </row>
    <row r="80" spans="1:6" ht="15.75">
      <c r="A80" s="77" t="s">
        <v>85</v>
      </c>
      <c r="B80" s="69">
        <v>62</v>
      </c>
      <c r="C80" s="69">
        <v>150</v>
      </c>
      <c r="D80" s="69">
        <f>B80-C80</f>
        <v>-88</v>
      </c>
      <c r="E80" s="69">
        <v>19</v>
      </c>
      <c r="F80" s="69">
        <v>107</v>
      </c>
    </row>
    <row r="81" spans="1:6" ht="15.75">
      <c r="A81" s="77" t="s">
        <v>88</v>
      </c>
      <c r="B81" s="69">
        <v>59</v>
      </c>
      <c r="C81" s="69">
        <v>125</v>
      </c>
      <c r="D81" s="69">
        <f aca="true" t="shared" si="4" ref="D81:D89">B81-C81</f>
        <v>-66</v>
      </c>
      <c r="E81" s="69">
        <v>5</v>
      </c>
      <c r="F81" s="69">
        <v>97</v>
      </c>
    </row>
    <row r="82" spans="1:6" ht="15.75">
      <c r="A82" s="77" t="s">
        <v>108</v>
      </c>
      <c r="B82" s="69">
        <v>30</v>
      </c>
      <c r="C82" s="69">
        <v>62</v>
      </c>
      <c r="D82" s="69">
        <f t="shared" si="4"/>
        <v>-32</v>
      </c>
      <c r="E82" s="69">
        <v>7</v>
      </c>
      <c r="F82" s="69">
        <v>41</v>
      </c>
    </row>
    <row r="83" spans="1:6" ht="15.75">
      <c r="A83" s="77" t="s">
        <v>116</v>
      </c>
      <c r="B83" s="69">
        <v>28</v>
      </c>
      <c r="C83" s="69">
        <v>63</v>
      </c>
      <c r="D83" s="69">
        <f t="shared" si="4"/>
        <v>-35</v>
      </c>
      <c r="E83" s="69">
        <v>13</v>
      </c>
      <c r="F83" s="69">
        <v>41</v>
      </c>
    </row>
    <row r="84" spans="1:6" ht="15.75">
      <c r="A84" s="77" t="s">
        <v>166</v>
      </c>
      <c r="B84" s="69">
        <v>24</v>
      </c>
      <c r="C84" s="69">
        <v>59</v>
      </c>
      <c r="D84" s="69">
        <f t="shared" si="4"/>
        <v>-35</v>
      </c>
      <c r="E84" s="69">
        <v>6</v>
      </c>
      <c r="F84" s="69">
        <v>42</v>
      </c>
    </row>
    <row r="85" spans="1:6" ht="15.75">
      <c r="A85" s="77" t="s">
        <v>167</v>
      </c>
      <c r="B85" s="69">
        <v>19</v>
      </c>
      <c r="C85" s="69">
        <v>47</v>
      </c>
      <c r="D85" s="69">
        <f t="shared" si="4"/>
        <v>-28</v>
      </c>
      <c r="E85" s="69">
        <v>4</v>
      </c>
      <c r="F85" s="69">
        <v>34</v>
      </c>
    </row>
    <row r="86" spans="1:6" ht="15.75">
      <c r="A86" s="77" t="s">
        <v>168</v>
      </c>
      <c r="B86" s="69">
        <v>17</v>
      </c>
      <c r="C86" s="69">
        <v>25</v>
      </c>
      <c r="D86" s="69">
        <f t="shared" si="4"/>
        <v>-8</v>
      </c>
      <c r="E86" s="69">
        <v>0</v>
      </c>
      <c r="F86" s="69">
        <v>18</v>
      </c>
    </row>
    <row r="87" spans="1:6" ht="15.75">
      <c r="A87" s="77" t="s">
        <v>169</v>
      </c>
      <c r="B87" s="69">
        <v>15</v>
      </c>
      <c r="C87" s="69">
        <v>53</v>
      </c>
      <c r="D87" s="69">
        <f t="shared" si="4"/>
        <v>-38</v>
      </c>
      <c r="E87" s="69">
        <v>4</v>
      </c>
      <c r="F87" s="69">
        <v>42</v>
      </c>
    </row>
    <row r="88" spans="1:6" ht="15.75">
      <c r="A88" s="77" t="s">
        <v>170</v>
      </c>
      <c r="B88" s="69">
        <v>15</v>
      </c>
      <c r="C88" s="69">
        <v>10</v>
      </c>
      <c r="D88" s="69">
        <f t="shared" si="4"/>
        <v>5</v>
      </c>
      <c r="E88" s="69">
        <v>14</v>
      </c>
      <c r="F88" s="69">
        <v>6</v>
      </c>
    </row>
    <row r="89" spans="1:6" ht="15.75">
      <c r="A89" s="77" t="s">
        <v>171</v>
      </c>
      <c r="B89" s="69">
        <v>10</v>
      </c>
      <c r="C89" s="69">
        <v>87</v>
      </c>
      <c r="D89" s="69">
        <f t="shared" si="4"/>
        <v>-77</v>
      </c>
      <c r="E89" s="69">
        <v>0</v>
      </c>
      <c r="F89" s="69">
        <v>62</v>
      </c>
    </row>
    <row r="90" spans="1:6" ht="15.75">
      <c r="A90" s="77" t="s">
        <v>172</v>
      </c>
      <c r="B90" s="69">
        <v>8</v>
      </c>
      <c r="C90" s="69">
        <v>46</v>
      </c>
      <c r="D90" s="69">
        <f>B90-C90</f>
        <v>-38</v>
      </c>
      <c r="E90" s="69">
        <v>0</v>
      </c>
      <c r="F90" s="69">
        <v>33</v>
      </c>
    </row>
    <row r="91" spans="1:6" ht="43.5" customHeight="1">
      <c r="A91" s="144" t="s">
        <v>51</v>
      </c>
      <c r="B91" s="144"/>
      <c r="C91" s="144"/>
      <c r="D91" s="144"/>
      <c r="E91" s="144"/>
      <c r="F91" s="144"/>
    </row>
    <row r="92" spans="1:6" ht="31.5">
      <c r="A92" s="68" t="s">
        <v>115</v>
      </c>
      <c r="B92" s="69">
        <v>25</v>
      </c>
      <c r="C92" s="79">
        <v>9</v>
      </c>
      <c r="D92" s="69">
        <f>B92-C92</f>
        <v>16</v>
      </c>
      <c r="E92" s="69">
        <v>2</v>
      </c>
      <c r="F92" s="69">
        <v>7</v>
      </c>
    </row>
    <row r="93" spans="1:6" ht="31.5">
      <c r="A93" s="68" t="s">
        <v>173</v>
      </c>
      <c r="B93" s="69">
        <v>16</v>
      </c>
      <c r="C93" s="79">
        <v>10</v>
      </c>
      <c r="D93" s="69">
        <f>B93-C93</f>
        <v>6</v>
      </c>
      <c r="E93" s="69">
        <v>3</v>
      </c>
      <c r="F93" s="69">
        <v>8</v>
      </c>
    </row>
    <row r="94" spans="1:6" ht="15.75">
      <c r="A94" s="68" t="s">
        <v>174</v>
      </c>
      <c r="B94" s="69">
        <v>11</v>
      </c>
      <c r="C94" s="79">
        <v>40</v>
      </c>
      <c r="D94" s="69">
        <f>B94-C94</f>
        <v>-29</v>
      </c>
      <c r="E94" s="69">
        <v>0</v>
      </c>
      <c r="F94" s="69">
        <v>28</v>
      </c>
    </row>
    <row r="95" spans="1:6" ht="63">
      <c r="A95" s="68" t="s">
        <v>175</v>
      </c>
      <c r="B95" s="69">
        <v>5</v>
      </c>
      <c r="C95" s="79">
        <v>80</v>
      </c>
      <c r="D95" s="69">
        <f>B95-C95</f>
        <v>-75</v>
      </c>
      <c r="E95" s="69">
        <v>0</v>
      </c>
      <c r="F95" s="69">
        <v>70</v>
      </c>
    </row>
    <row r="96" spans="1:6" ht="15.75">
      <c r="A96" s="68" t="s">
        <v>176</v>
      </c>
      <c r="B96" s="69">
        <v>4</v>
      </c>
      <c r="C96" s="79">
        <v>6</v>
      </c>
      <c r="D96" s="69">
        <f>B96-C96</f>
        <v>-2</v>
      </c>
      <c r="E96" s="69">
        <v>0</v>
      </c>
      <c r="F96" s="69">
        <v>5</v>
      </c>
    </row>
    <row r="97" spans="1:6" ht="30" customHeight="1">
      <c r="A97" s="144" t="s">
        <v>6</v>
      </c>
      <c r="B97" s="144"/>
      <c r="C97" s="144"/>
      <c r="D97" s="144"/>
      <c r="E97" s="144"/>
      <c r="F97" s="144"/>
    </row>
    <row r="98" spans="1:6" ht="17.25" customHeight="1">
      <c r="A98" s="77" t="s">
        <v>77</v>
      </c>
      <c r="B98" s="69">
        <v>135</v>
      </c>
      <c r="C98" s="69">
        <v>187</v>
      </c>
      <c r="D98" s="69">
        <f aca="true" t="shared" si="5" ref="D98:D109">B98-C98</f>
        <v>-52</v>
      </c>
      <c r="E98" s="69">
        <v>38</v>
      </c>
      <c r="F98" s="69">
        <v>125</v>
      </c>
    </row>
    <row r="99" spans="1:6" ht="17.25" customHeight="1">
      <c r="A99" s="77" t="s">
        <v>79</v>
      </c>
      <c r="B99" s="69">
        <v>93</v>
      </c>
      <c r="C99" s="78">
        <v>69</v>
      </c>
      <c r="D99" s="69">
        <f t="shared" si="5"/>
        <v>24</v>
      </c>
      <c r="E99" s="69">
        <v>41</v>
      </c>
      <c r="F99" s="69">
        <v>45</v>
      </c>
    </row>
    <row r="100" spans="1:6" ht="17.25" customHeight="1">
      <c r="A100" s="77" t="s">
        <v>89</v>
      </c>
      <c r="B100" s="69">
        <v>57</v>
      </c>
      <c r="C100" s="69">
        <v>79</v>
      </c>
      <c r="D100" s="69">
        <f t="shared" si="5"/>
        <v>-22</v>
      </c>
      <c r="E100" s="69">
        <v>21</v>
      </c>
      <c r="F100" s="69">
        <v>49</v>
      </c>
    </row>
    <row r="101" spans="1:6" ht="17.25" customHeight="1">
      <c r="A101" s="77" t="s">
        <v>91</v>
      </c>
      <c r="B101" s="69">
        <v>54</v>
      </c>
      <c r="C101" s="69">
        <v>47</v>
      </c>
      <c r="D101" s="69">
        <f t="shared" si="5"/>
        <v>7</v>
      </c>
      <c r="E101" s="69">
        <v>12</v>
      </c>
      <c r="F101" s="69">
        <v>25</v>
      </c>
    </row>
    <row r="102" spans="1:6" ht="17.25" customHeight="1">
      <c r="A102" s="77" t="s">
        <v>104</v>
      </c>
      <c r="B102" s="69">
        <v>49</v>
      </c>
      <c r="C102" s="69">
        <v>82</v>
      </c>
      <c r="D102" s="69">
        <f t="shared" si="5"/>
        <v>-33</v>
      </c>
      <c r="E102" s="69">
        <v>17</v>
      </c>
      <c r="F102" s="69">
        <v>55</v>
      </c>
    </row>
    <row r="103" spans="1:6" ht="17.25" customHeight="1">
      <c r="A103" s="77" t="s">
        <v>177</v>
      </c>
      <c r="B103" s="69">
        <v>44</v>
      </c>
      <c r="C103" s="69">
        <v>66</v>
      </c>
      <c r="D103" s="69">
        <f t="shared" si="5"/>
        <v>-22</v>
      </c>
      <c r="E103" s="69">
        <v>19</v>
      </c>
      <c r="F103" s="69">
        <v>45</v>
      </c>
    </row>
    <row r="104" spans="1:6" ht="17.25" customHeight="1">
      <c r="A104" s="77" t="s">
        <v>109</v>
      </c>
      <c r="B104" s="69">
        <v>28</v>
      </c>
      <c r="C104" s="69">
        <v>20</v>
      </c>
      <c r="D104" s="69">
        <f t="shared" si="5"/>
        <v>8</v>
      </c>
      <c r="E104" s="69">
        <v>11</v>
      </c>
      <c r="F104" s="69">
        <v>12</v>
      </c>
    </row>
    <row r="105" spans="1:6" ht="17.25" customHeight="1">
      <c r="A105" s="77" t="s">
        <v>110</v>
      </c>
      <c r="B105" s="69">
        <v>27</v>
      </c>
      <c r="C105" s="69">
        <v>16</v>
      </c>
      <c r="D105" s="69">
        <f t="shared" si="5"/>
        <v>11</v>
      </c>
      <c r="E105" s="69">
        <v>16</v>
      </c>
      <c r="F105" s="69">
        <v>14</v>
      </c>
    </row>
    <row r="106" spans="1:6" ht="17.25" customHeight="1">
      <c r="A106" s="77" t="s">
        <v>111</v>
      </c>
      <c r="B106" s="69">
        <v>26</v>
      </c>
      <c r="C106" s="69">
        <v>33</v>
      </c>
      <c r="D106" s="69">
        <f t="shared" si="5"/>
        <v>-7</v>
      </c>
      <c r="E106" s="69">
        <v>8</v>
      </c>
      <c r="F106" s="69">
        <v>24</v>
      </c>
    </row>
    <row r="107" spans="1:6" ht="17.25" customHeight="1">
      <c r="A107" s="77" t="s">
        <v>112</v>
      </c>
      <c r="B107" s="69">
        <v>25</v>
      </c>
      <c r="C107" s="69">
        <v>23</v>
      </c>
      <c r="D107" s="69">
        <f t="shared" si="5"/>
        <v>2</v>
      </c>
      <c r="E107" s="69">
        <v>11</v>
      </c>
      <c r="F107" s="69">
        <v>18</v>
      </c>
    </row>
    <row r="108" spans="1:6" ht="17.25" customHeight="1">
      <c r="A108" s="77" t="s">
        <v>113</v>
      </c>
      <c r="B108" s="69">
        <v>25</v>
      </c>
      <c r="C108" s="69">
        <v>24</v>
      </c>
      <c r="D108" s="69">
        <f t="shared" si="5"/>
        <v>1</v>
      </c>
      <c r="E108" s="69">
        <v>4</v>
      </c>
      <c r="F108" s="69">
        <v>16</v>
      </c>
    </row>
    <row r="109" spans="1:6" ht="17.25" customHeight="1">
      <c r="A109" s="77" t="s">
        <v>114</v>
      </c>
      <c r="B109" s="69">
        <v>25</v>
      </c>
      <c r="C109" s="69">
        <v>15</v>
      </c>
      <c r="D109" s="69">
        <f t="shared" si="5"/>
        <v>10</v>
      </c>
      <c r="E109" s="69">
        <v>10</v>
      </c>
      <c r="F109" s="69">
        <v>10</v>
      </c>
    </row>
    <row r="110" spans="1:6" ht="17.25" customHeight="1">
      <c r="A110" s="77" t="s">
        <v>178</v>
      </c>
      <c r="B110" s="69">
        <v>23</v>
      </c>
      <c r="C110" s="69">
        <v>39</v>
      </c>
      <c r="D110" s="69">
        <f>B110-C110</f>
        <v>-16</v>
      </c>
      <c r="E110" s="69">
        <v>4</v>
      </c>
      <c r="F110" s="69">
        <v>24</v>
      </c>
    </row>
    <row r="111" spans="1:6" ht="17.25" customHeight="1">
      <c r="A111" s="77" t="s">
        <v>179</v>
      </c>
      <c r="B111" s="69">
        <v>22</v>
      </c>
      <c r="C111" s="69">
        <v>40</v>
      </c>
      <c r="D111" s="69">
        <f>B111-C111</f>
        <v>-18</v>
      </c>
      <c r="E111" s="69">
        <v>6</v>
      </c>
      <c r="F111" s="69">
        <v>30</v>
      </c>
    </row>
    <row r="112" spans="1:6" ht="17.25" customHeight="1">
      <c r="A112" s="77" t="s">
        <v>180</v>
      </c>
      <c r="B112" s="69">
        <v>20</v>
      </c>
      <c r="C112" s="69">
        <v>61</v>
      </c>
      <c r="D112" s="69">
        <f>B112-C112</f>
        <v>-41</v>
      </c>
      <c r="E112" s="69">
        <v>6</v>
      </c>
      <c r="F112" s="69">
        <v>52</v>
      </c>
    </row>
    <row r="113" spans="1:6" ht="17.25" customHeight="1">
      <c r="A113" s="77" t="s">
        <v>181</v>
      </c>
      <c r="B113" s="69">
        <v>19</v>
      </c>
      <c r="C113" s="69">
        <v>51</v>
      </c>
      <c r="D113" s="69">
        <f>B113-C113</f>
        <v>-32</v>
      </c>
      <c r="E113" s="69">
        <v>3</v>
      </c>
      <c r="F113" s="69">
        <v>36</v>
      </c>
    </row>
    <row r="114" spans="1:6" ht="17.25" customHeight="1">
      <c r="A114" s="77" t="s">
        <v>182</v>
      </c>
      <c r="B114" s="69">
        <v>18</v>
      </c>
      <c r="C114" s="69">
        <v>6</v>
      </c>
      <c r="D114" s="69">
        <f aca="true" t="shared" si="6" ref="D114:D121">B114-C114</f>
        <v>12</v>
      </c>
      <c r="E114" s="69">
        <v>9</v>
      </c>
      <c r="F114" s="69">
        <v>2</v>
      </c>
    </row>
    <row r="115" spans="1:6" ht="17.25" customHeight="1">
      <c r="A115" s="77" t="s">
        <v>183</v>
      </c>
      <c r="B115" s="69">
        <v>18</v>
      </c>
      <c r="C115" s="69">
        <v>11</v>
      </c>
      <c r="D115" s="69">
        <f t="shared" si="6"/>
        <v>7</v>
      </c>
      <c r="E115" s="69">
        <v>10</v>
      </c>
      <c r="F115" s="69">
        <v>7</v>
      </c>
    </row>
    <row r="116" spans="1:6" ht="17.25" customHeight="1">
      <c r="A116" s="77" t="s">
        <v>184</v>
      </c>
      <c r="B116" s="69">
        <v>17</v>
      </c>
      <c r="C116" s="69">
        <v>23</v>
      </c>
      <c r="D116" s="69">
        <f t="shared" si="6"/>
        <v>-6</v>
      </c>
      <c r="E116" s="69">
        <v>4</v>
      </c>
      <c r="F116" s="69">
        <v>17</v>
      </c>
    </row>
    <row r="117" spans="1:6" ht="17.25" customHeight="1">
      <c r="A117" s="77" t="s">
        <v>185</v>
      </c>
      <c r="B117" s="69">
        <v>16</v>
      </c>
      <c r="C117" s="69">
        <v>20</v>
      </c>
      <c r="D117" s="69">
        <f t="shared" si="6"/>
        <v>-4</v>
      </c>
      <c r="E117" s="69">
        <v>7</v>
      </c>
      <c r="F117" s="69">
        <v>13</v>
      </c>
    </row>
    <row r="118" spans="1:6" ht="17.25" customHeight="1">
      <c r="A118" s="77" t="s">
        <v>186</v>
      </c>
      <c r="B118" s="69">
        <v>16</v>
      </c>
      <c r="C118" s="69">
        <v>53</v>
      </c>
      <c r="D118" s="69">
        <f t="shared" si="6"/>
        <v>-37</v>
      </c>
      <c r="E118" s="69">
        <v>4</v>
      </c>
      <c r="F118" s="69">
        <v>30</v>
      </c>
    </row>
    <row r="119" spans="1:6" ht="17.25" customHeight="1">
      <c r="A119" s="77" t="s">
        <v>187</v>
      </c>
      <c r="B119" s="69">
        <v>16</v>
      </c>
      <c r="C119" s="69">
        <v>23</v>
      </c>
      <c r="D119" s="69">
        <f t="shared" si="6"/>
        <v>-7</v>
      </c>
      <c r="E119" s="69">
        <v>5</v>
      </c>
      <c r="F119" s="69">
        <v>18</v>
      </c>
    </row>
    <row r="120" spans="1:6" ht="17.25" customHeight="1">
      <c r="A120" s="77" t="s">
        <v>188</v>
      </c>
      <c r="B120" s="69">
        <v>15</v>
      </c>
      <c r="C120" s="69">
        <v>34</v>
      </c>
      <c r="D120" s="69">
        <f t="shared" si="6"/>
        <v>-19</v>
      </c>
      <c r="E120" s="69">
        <v>6</v>
      </c>
      <c r="F120" s="69">
        <v>25</v>
      </c>
    </row>
    <row r="121" spans="1:6" ht="17.25" customHeight="1">
      <c r="A121" s="77" t="s">
        <v>189</v>
      </c>
      <c r="B121" s="78">
        <v>14</v>
      </c>
      <c r="C121" s="78">
        <v>29</v>
      </c>
      <c r="D121" s="69">
        <f t="shared" si="6"/>
        <v>-15</v>
      </c>
      <c r="E121" s="78">
        <v>1</v>
      </c>
      <c r="F121" s="78">
        <v>22</v>
      </c>
    </row>
    <row r="122" spans="1:6" ht="17.25" customHeight="1">
      <c r="A122" s="77" t="s">
        <v>190</v>
      </c>
      <c r="B122" s="69">
        <v>14</v>
      </c>
      <c r="C122" s="69">
        <v>10</v>
      </c>
      <c r="D122" s="69">
        <f>B122-C122</f>
        <v>4</v>
      </c>
      <c r="E122" s="69">
        <v>5</v>
      </c>
      <c r="F122" s="69">
        <v>7</v>
      </c>
    </row>
    <row r="123" spans="1:6" ht="17.25" customHeight="1">
      <c r="A123" s="77" t="s">
        <v>191</v>
      </c>
      <c r="B123" s="69">
        <v>13</v>
      </c>
      <c r="C123" s="69">
        <v>15</v>
      </c>
      <c r="D123" s="69">
        <f>B123-C123</f>
        <v>-2</v>
      </c>
      <c r="E123" s="69">
        <v>5</v>
      </c>
      <c r="F123" s="69">
        <v>9</v>
      </c>
    </row>
    <row r="124" spans="1:6" ht="43.5" customHeight="1">
      <c r="A124" s="144" t="s">
        <v>52</v>
      </c>
      <c r="B124" s="144"/>
      <c r="C124" s="144"/>
      <c r="D124" s="144"/>
      <c r="E124" s="144"/>
      <c r="F124" s="144"/>
    </row>
    <row r="125" spans="1:6" ht="15.75">
      <c r="A125" s="77" t="s">
        <v>72</v>
      </c>
      <c r="B125" s="80">
        <v>248</v>
      </c>
      <c r="C125" s="80">
        <v>588</v>
      </c>
      <c r="D125" s="80">
        <f aca="true" t="shared" si="7" ref="D125:D136">B125-C125</f>
        <v>-340</v>
      </c>
      <c r="E125" s="80">
        <v>57</v>
      </c>
      <c r="F125" s="80">
        <v>443</v>
      </c>
    </row>
    <row r="126" spans="1:6" ht="15.75">
      <c r="A126" s="77" t="s">
        <v>92</v>
      </c>
      <c r="B126" s="80">
        <v>52</v>
      </c>
      <c r="C126" s="80">
        <v>205</v>
      </c>
      <c r="D126" s="80">
        <f t="shared" si="7"/>
        <v>-153</v>
      </c>
      <c r="E126" s="80">
        <v>31</v>
      </c>
      <c r="F126" s="80">
        <v>186</v>
      </c>
    </row>
    <row r="127" spans="1:6" ht="15.75">
      <c r="A127" s="77" t="s">
        <v>99</v>
      </c>
      <c r="B127" s="80">
        <v>41</v>
      </c>
      <c r="C127" s="80">
        <v>57</v>
      </c>
      <c r="D127" s="80">
        <f t="shared" si="7"/>
        <v>-16</v>
      </c>
      <c r="E127" s="80">
        <v>17</v>
      </c>
      <c r="F127" s="80">
        <v>41</v>
      </c>
    </row>
    <row r="128" spans="1:6" ht="15.75">
      <c r="A128" s="77" t="s">
        <v>93</v>
      </c>
      <c r="B128" s="80">
        <v>32</v>
      </c>
      <c r="C128" s="80">
        <v>24</v>
      </c>
      <c r="D128" s="80">
        <f t="shared" si="7"/>
        <v>8</v>
      </c>
      <c r="E128" s="80">
        <v>16</v>
      </c>
      <c r="F128" s="80">
        <v>15</v>
      </c>
    </row>
    <row r="129" spans="1:6" ht="15.75">
      <c r="A129" s="77" t="s">
        <v>192</v>
      </c>
      <c r="B129" s="80">
        <v>29</v>
      </c>
      <c r="C129" s="80">
        <v>208</v>
      </c>
      <c r="D129" s="80">
        <f t="shared" si="7"/>
        <v>-179</v>
      </c>
      <c r="E129" s="80">
        <v>12</v>
      </c>
      <c r="F129" s="80">
        <v>195</v>
      </c>
    </row>
    <row r="130" spans="1:6" ht="15.75">
      <c r="A130" s="77" t="s">
        <v>193</v>
      </c>
      <c r="B130" s="80">
        <v>23</v>
      </c>
      <c r="C130" s="80">
        <v>20</v>
      </c>
      <c r="D130" s="80">
        <f t="shared" si="7"/>
        <v>3</v>
      </c>
      <c r="E130" s="80">
        <v>7</v>
      </c>
      <c r="F130" s="80">
        <v>13</v>
      </c>
    </row>
    <row r="131" spans="1:6" ht="15.75">
      <c r="A131" s="77" t="s">
        <v>194</v>
      </c>
      <c r="B131" s="80">
        <v>23</v>
      </c>
      <c r="C131" s="80">
        <v>41</v>
      </c>
      <c r="D131" s="80">
        <f t="shared" si="7"/>
        <v>-18</v>
      </c>
      <c r="E131" s="80">
        <v>4</v>
      </c>
      <c r="F131" s="80">
        <v>28</v>
      </c>
    </row>
    <row r="132" spans="1:6" ht="15.75">
      <c r="A132" s="77" t="s">
        <v>195</v>
      </c>
      <c r="B132" s="80">
        <v>20</v>
      </c>
      <c r="C132" s="80">
        <v>14</v>
      </c>
      <c r="D132" s="80">
        <f t="shared" si="7"/>
        <v>6</v>
      </c>
      <c r="E132" s="80">
        <v>9</v>
      </c>
      <c r="F132" s="80">
        <v>9</v>
      </c>
    </row>
    <row r="133" spans="1:6" ht="15.75">
      <c r="A133" s="77" t="s">
        <v>196</v>
      </c>
      <c r="B133" s="80">
        <v>19</v>
      </c>
      <c r="C133" s="80">
        <v>2</v>
      </c>
      <c r="D133" s="80">
        <f t="shared" si="7"/>
        <v>17</v>
      </c>
      <c r="E133" s="80">
        <v>13</v>
      </c>
      <c r="F133" s="80">
        <v>1</v>
      </c>
    </row>
    <row r="134" spans="1:6" ht="15.75">
      <c r="A134" s="77" t="s">
        <v>197</v>
      </c>
      <c r="B134" s="80">
        <v>17</v>
      </c>
      <c r="C134" s="80">
        <v>58</v>
      </c>
      <c r="D134" s="80">
        <f t="shared" si="7"/>
        <v>-41</v>
      </c>
      <c r="E134" s="80">
        <v>8</v>
      </c>
      <c r="F134" s="80">
        <v>42</v>
      </c>
    </row>
    <row r="135" spans="1:6" ht="15.75">
      <c r="A135" s="77" t="s">
        <v>198</v>
      </c>
      <c r="B135" s="80">
        <v>14</v>
      </c>
      <c r="C135" s="80">
        <v>40</v>
      </c>
      <c r="D135" s="80">
        <f t="shared" si="7"/>
        <v>-26</v>
      </c>
      <c r="E135" s="80">
        <v>1</v>
      </c>
      <c r="F135" s="80">
        <v>29</v>
      </c>
    </row>
    <row r="136" spans="1:6" ht="15.75">
      <c r="A136" s="77" t="s">
        <v>199</v>
      </c>
      <c r="B136" s="80">
        <v>13</v>
      </c>
      <c r="C136" s="80">
        <v>3</v>
      </c>
      <c r="D136" s="80">
        <f t="shared" si="7"/>
        <v>10</v>
      </c>
      <c r="E136" s="80">
        <v>4</v>
      </c>
      <c r="F136" s="80">
        <v>3</v>
      </c>
    </row>
    <row r="137" spans="1:6" ht="15.75">
      <c r="A137" s="77" t="s">
        <v>200</v>
      </c>
      <c r="B137" s="80">
        <v>13</v>
      </c>
      <c r="C137" s="80">
        <v>8</v>
      </c>
      <c r="D137" s="80">
        <f aca="true" t="shared" si="8" ref="D137:D142">B137-C137</f>
        <v>5</v>
      </c>
      <c r="E137" s="80">
        <v>4</v>
      </c>
      <c r="F137" s="80">
        <v>7</v>
      </c>
    </row>
    <row r="138" spans="1:6" ht="15.75">
      <c r="A138" s="77" t="s">
        <v>201</v>
      </c>
      <c r="B138" s="80">
        <v>13</v>
      </c>
      <c r="C138" s="80">
        <v>79</v>
      </c>
      <c r="D138" s="80">
        <f t="shared" si="8"/>
        <v>-66</v>
      </c>
      <c r="E138" s="80">
        <v>1</v>
      </c>
      <c r="F138" s="80">
        <v>55</v>
      </c>
    </row>
    <row r="139" spans="1:6" ht="15.75">
      <c r="A139" s="77" t="s">
        <v>202</v>
      </c>
      <c r="B139" s="80">
        <v>12</v>
      </c>
      <c r="C139" s="80">
        <v>3</v>
      </c>
      <c r="D139" s="80">
        <f t="shared" si="8"/>
        <v>9</v>
      </c>
      <c r="E139" s="80">
        <v>3</v>
      </c>
      <c r="F139" s="80">
        <v>2</v>
      </c>
    </row>
    <row r="140" spans="1:6" ht="15.75">
      <c r="A140" s="77" t="s">
        <v>203</v>
      </c>
      <c r="B140" s="80">
        <v>11</v>
      </c>
      <c r="C140" s="80">
        <v>40</v>
      </c>
      <c r="D140" s="80">
        <f t="shared" si="8"/>
        <v>-29</v>
      </c>
      <c r="E140" s="80">
        <v>1</v>
      </c>
      <c r="F140" s="80">
        <v>32</v>
      </c>
    </row>
    <row r="141" spans="1:6" ht="15.75">
      <c r="A141" s="77" t="s">
        <v>204</v>
      </c>
      <c r="B141" s="80">
        <v>11</v>
      </c>
      <c r="C141" s="80">
        <v>20</v>
      </c>
      <c r="D141" s="80">
        <f t="shared" si="8"/>
        <v>-9</v>
      </c>
      <c r="E141" s="80">
        <v>3</v>
      </c>
      <c r="F141" s="80">
        <v>14</v>
      </c>
    </row>
    <row r="142" spans="1:6" ht="15.75">
      <c r="A142" s="77" t="s">
        <v>205</v>
      </c>
      <c r="B142" s="80">
        <v>10</v>
      </c>
      <c r="C142" s="80">
        <v>2</v>
      </c>
      <c r="D142" s="80">
        <f t="shared" si="8"/>
        <v>8</v>
      </c>
      <c r="E142" s="80">
        <v>8</v>
      </c>
      <c r="F142" s="80">
        <v>2</v>
      </c>
    </row>
    <row r="143" spans="1:6" ht="24.75" customHeight="1">
      <c r="A143" s="144" t="s">
        <v>4</v>
      </c>
      <c r="B143" s="144"/>
      <c r="C143" s="144"/>
      <c r="D143" s="144"/>
      <c r="E143" s="144"/>
      <c r="F143" s="144"/>
    </row>
    <row r="144" spans="1:6" ht="15.75">
      <c r="A144" s="77" t="s">
        <v>73</v>
      </c>
      <c r="B144" s="80">
        <v>232</v>
      </c>
      <c r="C144" s="80">
        <v>556</v>
      </c>
      <c r="D144" s="80">
        <f aca="true" t="shared" si="9" ref="D144:D154">B144-C144</f>
        <v>-324</v>
      </c>
      <c r="E144" s="80">
        <v>42</v>
      </c>
      <c r="F144" s="80">
        <v>445</v>
      </c>
    </row>
    <row r="145" spans="1:6" ht="15.75">
      <c r="A145" s="77" t="s">
        <v>75</v>
      </c>
      <c r="B145" s="80">
        <v>161</v>
      </c>
      <c r="C145" s="80">
        <v>258</v>
      </c>
      <c r="D145" s="80">
        <f t="shared" si="9"/>
        <v>-97</v>
      </c>
      <c r="E145" s="80">
        <v>24</v>
      </c>
      <c r="F145" s="80">
        <v>196</v>
      </c>
    </row>
    <row r="146" spans="1:6" ht="15.75">
      <c r="A146" s="77" t="s">
        <v>82</v>
      </c>
      <c r="B146" s="80">
        <v>84</v>
      </c>
      <c r="C146" s="80">
        <v>88</v>
      </c>
      <c r="D146" s="80">
        <f t="shared" si="9"/>
        <v>-4</v>
      </c>
      <c r="E146" s="80">
        <v>18</v>
      </c>
      <c r="F146" s="80">
        <v>49</v>
      </c>
    </row>
    <row r="147" spans="1:6" ht="15.75">
      <c r="A147" s="77" t="s">
        <v>83</v>
      </c>
      <c r="B147" s="80">
        <v>71</v>
      </c>
      <c r="C147" s="80">
        <v>263</v>
      </c>
      <c r="D147" s="80">
        <f t="shared" si="9"/>
        <v>-192</v>
      </c>
      <c r="E147" s="80">
        <v>7</v>
      </c>
      <c r="F147" s="80">
        <v>210</v>
      </c>
    </row>
    <row r="148" spans="1:6" ht="15.75">
      <c r="A148" s="77" t="s">
        <v>84</v>
      </c>
      <c r="B148" s="80">
        <v>63</v>
      </c>
      <c r="C148" s="81">
        <v>127</v>
      </c>
      <c r="D148" s="80">
        <f t="shared" si="9"/>
        <v>-64</v>
      </c>
      <c r="E148" s="80">
        <v>11</v>
      </c>
      <c r="F148" s="80">
        <v>87</v>
      </c>
    </row>
    <row r="149" spans="1:6" ht="15.75">
      <c r="A149" s="77" t="s">
        <v>103</v>
      </c>
      <c r="B149" s="80">
        <v>47</v>
      </c>
      <c r="C149" s="80">
        <v>130</v>
      </c>
      <c r="D149" s="80">
        <f t="shared" si="9"/>
        <v>-83</v>
      </c>
      <c r="E149" s="80">
        <v>10</v>
      </c>
      <c r="F149" s="80">
        <v>95</v>
      </c>
    </row>
    <row r="150" spans="1:6" ht="15.75">
      <c r="A150" s="77" t="s">
        <v>101</v>
      </c>
      <c r="B150" s="80">
        <v>43</v>
      </c>
      <c r="C150" s="80">
        <v>68</v>
      </c>
      <c r="D150" s="80">
        <f t="shared" si="9"/>
        <v>-25</v>
      </c>
      <c r="E150" s="80">
        <v>12</v>
      </c>
      <c r="F150" s="80">
        <v>51</v>
      </c>
    </row>
    <row r="151" spans="1:6" ht="15.75">
      <c r="A151" s="77" t="s">
        <v>96</v>
      </c>
      <c r="B151" s="80">
        <v>36</v>
      </c>
      <c r="C151" s="80">
        <v>69</v>
      </c>
      <c r="D151" s="80">
        <f t="shared" si="9"/>
        <v>-33</v>
      </c>
      <c r="E151" s="80">
        <v>2</v>
      </c>
      <c r="F151" s="80">
        <v>53</v>
      </c>
    </row>
    <row r="152" spans="1:6" ht="15.75">
      <c r="A152" s="77" t="s">
        <v>106</v>
      </c>
      <c r="B152" s="80">
        <v>32</v>
      </c>
      <c r="C152" s="80">
        <v>112</v>
      </c>
      <c r="D152" s="80">
        <f t="shared" si="9"/>
        <v>-80</v>
      </c>
      <c r="E152" s="80">
        <v>8</v>
      </c>
      <c r="F152" s="80">
        <v>72</v>
      </c>
    </row>
    <row r="153" spans="1:6" ht="15.75">
      <c r="A153" s="77" t="s">
        <v>107</v>
      </c>
      <c r="B153" s="80">
        <v>31</v>
      </c>
      <c r="C153" s="80">
        <v>36</v>
      </c>
      <c r="D153" s="80">
        <f t="shared" si="9"/>
        <v>-5</v>
      </c>
      <c r="E153" s="80">
        <v>11</v>
      </c>
      <c r="F153" s="80">
        <v>29</v>
      </c>
    </row>
    <row r="154" spans="1:6" ht="15.75">
      <c r="A154" s="77" t="s">
        <v>206</v>
      </c>
      <c r="B154" s="80">
        <v>23</v>
      </c>
      <c r="C154" s="80">
        <v>54</v>
      </c>
      <c r="D154" s="80">
        <f t="shared" si="9"/>
        <v>-31</v>
      </c>
      <c r="E154" s="80">
        <v>1</v>
      </c>
      <c r="F154" s="80">
        <v>37</v>
      </c>
    </row>
    <row r="155" spans="1:6" ht="15.75">
      <c r="A155" s="82"/>
      <c r="B155" s="83"/>
      <c r="C155" s="83"/>
      <c r="D155" s="83"/>
      <c r="E155" s="83"/>
      <c r="F155" s="83"/>
    </row>
  </sheetData>
  <sheetProtection/>
  <mergeCells count="18">
    <mergeCell ref="A97:F97"/>
    <mergeCell ref="A124:F124"/>
    <mergeCell ref="A143:F143"/>
    <mergeCell ref="A8:F8"/>
    <mergeCell ref="A27:F27"/>
    <mergeCell ref="A48:F48"/>
    <mergeCell ref="A64:F64"/>
    <mergeCell ref="A75:F75"/>
    <mergeCell ref="A91:F91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7" max="255" man="1"/>
    <brk id="74" max="255" man="1"/>
    <brk id="96" max="255" man="1"/>
    <brk id="1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workbookViewId="0" topLeftCell="A1">
      <selection activeCell="B8" sqref="B8"/>
    </sheetView>
  </sheetViews>
  <sheetFormatPr defaultColWidth="8.8515625" defaultRowHeight="15"/>
  <cols>
    <col min="1" max="1" width="41.00390625" style="51" customWidth="1"/>
    <col min="2" max="2" width="11.28125" style="51" customWidth="1"/>
    <col min="3" max="3" width="10.8515625" style="51" customWidth="1"/>
    <col min="4" max="4" width="13.7109375" style="51" customWidth="1"/>
    <col min="5" max="5" width="14.57421875" style="51" customWidth="1"/>
    <col min="6" max="6" width="15.421875" style="51" customWidth="1"/>
    <col min="7" max="7" width="12.421875" style="51" customWidth="1"/>
    <col min="8" max="16384" width="8.8515625" style="4" customWidth="1"/>
  </cols>
  <sheetData>
    <row r="1" spans="1:7" s="1" customFormat="1" ht="30" customHeight="1">
      <c r="A1" s="145" t="s">
        <v>54</v>
      </c>
      <c r="B1" s="145"/>
      <c r="C1" s="145"/>
      <c r="D1" s="145"/>
      <c r="E1" s="145"/>
      <c r="F1" s="145"/>
      <c r="G1" s="145"/>
    </row>
    <row r="2" spans="1:7" s="1" customFormat="1" ht="22.5" customHeight="1">
      <c r="A2" s="146" t="s">
        <v>37</v>
      </c>
      <c r="B2" s="146"/>
      <c r="C2" s="146"/>
      <c r="D2" s="146"/>
      <c r="E2" s="146"/>
      <c r="F2" s="146"/>
      <c r="G2" s="146"/>
    </row>
    <row r="3" spans="1:7" s="1" customFormat="1" ht="10.5" customHeight="1">
      <c r="A3" s="125"/>
      <c r="B3" s="125"/>
      <c r="C3" s="125"/>
      <c r="D3" s="125"/>
      <c r="E3" s="125"/>
      <c r="F3" s="125"/>
      <c r="G3" s="125"/>
    </row>
    <row r="4" spans="1:7" s="2" customFormat="1" ht="17.25" customHeight="1">
      <c r="A4" s="165"/>
      <c r="B4" s="159" t="s">
        <v>69</v>
      </c>
      <c r="C4" s="159"/>
      <c r="D4" s="170" t="s">
        <v>31</v>
      </c>
      <c r="E4" s="159" t="s">
        <v>65</v>
      </c>
      <c r="F4" s="159"/>
      <c r="G4" s="160" t="s">
        <v>31</v>
      </c>
    </row>
    <row r="5" spans="1:7" s="2" customFormat="1" ht="46.5" customHeight="1">
      <c r="A5" s="165"/>
      <c r="B5" s="161" t="s">
        <v>70</v>
      </c>
      <c r="C5" s="161" t="s">
        <v>67</v>
      </c>
      <c r="D5" s="170"/>
      <c r="E5" s="171" t="s">
        <v>70</v>
      </c>
      <c r="F5" s="171" t="s">
        <v>67</v>
      </c>
      <c r="G5" s="160"/>
    </row>
    <row r="6" spans="1:7" s="2" customFormat="1" ht="28.5" customHeight="1">
      <c r="A6" s="52" t="s">
        <v>32</v>
      </c>
      <c r="B6" s="84">
        <v>20906</v>
      </c>
      <c r="C6" s="84">
        <v>16862</v>
      </c>
      <c r="D6" s="85">
        <f>ROUND(C6/B6*100,1)</f>
        <v>80.7</v>
      </c>
      <c r="E6" s="84">
        <v>15052</v>
      </c>
      <c r="F6" s="84">
        <v>12483</v>
      </c>
      <c r="G6" s="86">
        <f>ROUND(F6/E6*100,1)</f>
        <v>82.9</v>
      </c>
    </row>
    <row r="7" spans="1:7" s="3" customFormat="1" ht="31.5" customHeight="1">
      <c r="A7" s="37" t="s">
        <v>38</v>
      </c>
      <c r="B7" s="87">
        <v>15630</v>
      </c>
      <c r="C7" s="87">
        <v>13670</v>
      </c>
      <c r="D7" s="85">
        <f aca="true" t="shared" si="0" ref="D7:D27">ROUND(C7/B7*100,1)</f>
        <v>87.5</v>
      </c>
      <c r="E7" s="88">
        <v>11920</v>
      </c>
      <c r="F7" s="88">
        <v>10505</v>
      </c>
      <c r="G7" s="86">
        <f aca="true" t="shared" si="1" ref="G7:G27">ROUND(F7/E7*100,1)</f>
        <v>88.1</v>
      </c>
    </row>
    <row r="8" spans="1:7" s="3" customFormat="1" ht="32.25" customHeight="1">
      <c r="A8" s="89" t="s">
        <v>9</v>
      </c>
      <c r="B8" s="90"/>
      <c r="C8" s="91"/>
      <c r="D8" s="85"/>
      <c r="E8" s="87"/>
      <c r="F8" s="91"/>
      <c r="G8" s="86"/>
    </row>
    <row r="9" spans="1:8" ht="42" customHeight="1">
      <c r="A9" s="92" t="s">
        <v>10</v>
      </c>
      <c r="B9" s="93">
        <v>1693</v>
      </c>
      <c r="C9" s="94">
        <v>1586</v>
      </c>
      <c r="D9" s="85">
        <f t="shared" si="0"/>
        <v>93.7</v>
      </c>
      <c r="E9" s="95">
        <v>1451</v>
      </c>
      <c r="F9" s="96">
        <v>1382</v>
      </c>
      <c r="G9" s="86">
        <f t="shared" si="1"/>
        <v>95.2</v>
      </c>
      <c r="H9" s="12"/>
    </row>
    <row r="10" spans="1:7" ht="39" customHeight="1">
      <c r="A10" s="42" t="s">
        <v>11</v>
      </c>
      <c r="B10" s="93">
        <v>777</v>
      </c>
      <c r="C10" s="94">
        <v>528</v>
      </c>
      <c r="D10" s="85">
        <f t="shared" si="0"/>
        <v>68</v>
      </c>
      <c r="E10" s="93">
        <v>516</v>
      </c>
      <c r="F10" s="96">
        <v>396</v>
      </c>
      <c r="G10" s="86">
        <f t="shared" si="1"/>
        <v>76.7</v>
      </c>
    </row>
    <row r="11" spans="1:12" s="9" customFormat="1" ht="28.5" customHeight="1" thickBot="1">
      <c r="A11" s="42" t="s">
        <v>12</v>
      </c>
      <c r="B11" s="97">
        <v>4003</v>
      </c>
      <c r="C11" s="94">
        <v>2732</v>
      </c>
      <c r="D11" s="85">
        <f t="shared" si="0"/>
        <v>68.2</v>
      </c>
      <c r="E11" s="97">
        <v>3120</v>
      </c>
      <c r="F11" s="96">
        <v>2047</v>
      </c>
      <c r="G11" s="86">
        <f t="shared" si="1"/>
        <v>65.6</v>
      </c>
      <c r="L11" s="4"/>
    </row>
    <row r="12" spans="1:13" ht="42" customHeight="1" thickBot="1">
      <c r="A12" s="42" t="s">
        <v>13</v>
      </c>
      <c r="B12" s="97">
        <v>395</v>
      </c>
      <c r="C12" s="94">
        <v>425</v>
      </c>
      <c r="D12" s="85">
        <f t="shared" si="0"/>
        <v>107.6</v>
      </c>
      <c r="E12" s="97">
        <v>295</v>
      </c>
      <c r="F12" s="96">
        <v>312</v>
      </c>
      <c r="G12" s="86">
        <f t="shared" si="1"/>
        <v>105.8</v>
      </c>
      <c r="M12" s="15"/>
    </row>
    <row r="13" spans="1:7" ht="42" customHeight="1">
      <c r="A13" s="42" t="s">
        <v>14</v>
      </c>
      <c r="B13" s="97">
        <v>243</v>
      </c>
      <c r="C13" s="94">
        <v>233</v>
      </c>
      <c r="D13" s="85">
        <f t="shared" si="0"/>
        <v>95.9</v>
      </c>
      <c r="E13" s="97">
        <v>179</v>
      </c>
      <c r="F13" s="96">
        <v>165</v>
      </c>
      <c r="G13" s="86">
        <f t="shared" si="1"/>
        <v>92.2</v>
      </c>
    </row>
    <row r="14" spans="1:7" ht="30.75" customHeight="1">
      <c r="A14" s="42" t="s">
        <v>15</v>
      </c>
      <c r="B14" s="97">
        <v>480</v>
      </c>
      <c r="C14" s="94">
        <v>407</v>
      </c>
      <c r="D14" s="85">
        <f t="shared" si="0"/>
        <v>84.8</v>
      </c>
      <c r="E14" s="97">
        <v>342</v>
      </c>
      <c r="F14" s="96">
        <v>300</v>
      </c>
      <c r="G14" s="86">
        <f t="shared" si="1"/>
        <v>87.7</v>
      </c>
    </row>
    <row r="15" spans="1:7" ht="41.25" customHeight="1">
      <c r="A15" s="42" t="s">
        <v>16</v>
      </c>
      <c r="B15" s="97">
        <v>2298</v>
      </c>
      <c r="C15" s="94">
        <v>2228</v>
      </c>
      <c r="D15" s="85">
        <f t="shared" si="0"/>
        <v>97</v>
      </c>
      <c r="E15" s="97">
        <v>1698</v>
      </c>
      <c r="F15" s="96">
        <v>1651</v>
      </c>
      <c r="G15" s="86">
        <f t="shared" si="1"/>
        <v>97.2</v>
      </c>
    </row>
    <row r="16" spans="1:7" ht="41.25" customHeight="1">
      <c r="A16" s="42" t="s">
        <v>17</v>
      </c>
      <c r="B16" s="97">
        <v>699</v>
      </c>
      <c r="C16" s="94">
        <v>754</v>
      </c>
      <c r="D16" s="85">
        <f t="shared" si="0"/>
        <v>107.9</v>
      </c>
      <c r="E16" s="97">
        <v>554</v>
      </c>
      <c r="F16" s="96">
        <v>566</v>
      </c>
      <c r="G16" s="86">
        <f t="shared" si="1"/>
        <v>102.2</v>
      </c>
    </row>
    <row r="17" spans="1:7" ht="41.25" customHeight="1">
      <c r="A17" s="42" t="s">
        <v>18</v>
      </c>
      <c r="B17" s="97">
        <v>342</v>
      </c>
      <c r="C17" s="94">
        <v>339</v>
      </c>
      <c r="D17" s="85">
        <f t="shared" si="0"/>
        <v>99.1</v>
      </c>
      <c r="E17" s="97">
        <v>238</v>
      </c>
      <c r="F17" s="96">
        <v>256</v>
      </c>
      <c r="G17" s="86">
        <f t="shared" si="1"/>
        <v>107.6</v>
      </c>
    </row>
    <row r="18" spans="1:7" ht="28.5" customHeight="1">
      <c r="A18" s="42" t="s">
        <v>19</v>
      </c>
      <c r="B18" s="97">
        <v>170</v>
      </c>
      <c r="C18" s="94">
        <v>158</v>
      </c>
      <c r="D18" s="85">
        <f t="shared" si="0"/>
        <v>92.9</v>
      </c>
      <c r="E18" s="97">
        <v>136</v>
      </c>
      <c r="F18" s="96">
        <v>117</v>
      </c>
      <c r="G18" s="86">
        <f t="shared" si="1"/>
        <v>86</v>
      </c>
    </row>
    <row r="19" spans="1:7" ht="30.75" customHeight="1">
      <c r="A19" s="42" t="s">
        <v>20</v>
      </c>
      <c r="B19" s="97">
        <v>444</v>
      </c>
      <c r="C19" s="94">
        <v>410</v>
      </c>
      <c r="D19" s="85">
        <f t="shared" si="0"/>
        <v>92.3</v>
      </c>
      <c r="E19" s="97">
        <v>316</v>
      </c>
      <c r="F19" s="96">
        <v>331</v>
      </c>
      <c r="G19" s="86">
        <f t="shared" si="1"/>
        <v>104.7</v>
      </c>
    </row>
    <row r="20" spans="1:7" ht="30.75" customHeight="1">
      <c r="A20" s="42" t="s">
        <v>21</v>
      </c>
      <c r="B20" s="97">
        <v>186</v>
      </c>
      <c r="C20" s="94">
        <v>140</v>
      </c>
      <c r="D20" s="85">
        <f t="shared" si="0"/>
        <v>75.3</v>
      </c>
      <c r="E20" s="97">
        <v>142</v>
      </c>
      <c r="F20" s="96">
        <v>100</v>
      </c>
      <c r="G20" s="86">
        <f t="shared" si="1"/>
        <v>70.4</v>
      </c>
    </row>
    <row r="21" spans="1:7" ht="39" customHeight="1">
      <c r="A21" s="42" t="s">
        <v>22</v>
      </c>
      <c r="B21" s="97">
        <v>310</v>
      </c>
      <c r="C21" s="94">
        <v>300</v>
      </c>
      <c r="D21" s="85">
        <f t="shared" si="0"/>
        <v>96.8</v>
      </c>
      <c r="E21" s="97">
        <v>216</v>
      </c>
      <c r="F21" s="96">
        <v>232</v>
      </c>
      <c r="G21" s="86">
        <f t="shared" si="1"/>
        <v>107.4</v>
      </c>
    </row>
    <row r="22" spans="1:7" ht="39.75" customHeight="1">
      <c r="A22" s="42" t="s">
        <v>23</v>
      </c>
      <c r="B22" s="97">
        <v>541</v>
      </c>
      <c r="C22" s="94">
        <v>516</v>
      </c>
      <c r="D22" s="85">
        <f t="shared" si="0"/>
        <v>95.4</v>
      </c>
      <c r="E22" s="97">
        <v>374</v>
      </c>
      <c r="F22" s="96">
        <v>374</v>
      </c>
      <c r="G22" s="86">
        <f t="shared" si="1"/>
        <v>100</v>
      </c>
    </row>
    <row r="23" spans="1:7" ht="44.25" customHeight="1">
      <c r="A23" s="42" t="s">
        <v>24</v>
      </c>
      <c r="B23" s="97">
        <v>1870</v>
      </c>
      <c r="C23" s="94">
        <v>1717</v>
      </c>
      <c r="D23" s="85">
        <f t="shared" si="0"/>
        <v>91.8</v>
      </c>
      <c r="E23" s="97">
        <v>1472</v>
      </c>
      <c r="F23" s="96">
        <v>1367</v>
      </c>
      <c r="G23" s="86">
        <f t="shared" si="1"/>
        <v>92.9</v>
      </c>
    </row>
    <row r="24" spans="1:7" ht="31.5" customHeight="1">
      <c r="A24" s="42" t="s">
        <v>25</v>
      </c>
      <c r="B24" s="97">
        <v>368</v>
      </c>
      <c r="C24" s="94">
        <v>318</v>
      </c>
      <c r="D24" s="85">
        <f t="shared" si="0"/>
        <v>86.4</v>
      </c>
      <c r="E24" s="97">
        <v>270</v>
      </c>
      <c r="F24" s="96">
        <v>249</v>
      </c>
      <c r="G24" s="86">
        <f t="shared" si="1"/>
        <v>92.2</v>
      </c>
    </row>
    <row r="25" spans="1:7" ht="42" customHeight="1">
      <c r="A25" s="42" t="s">
        <v>26</v>
      </c>
      <c r="B25" s="97">
        <v>543</v>
      </c>
      <c r="C25" s="94">
        <v>619</v>
      </c>
      <c r="D25" s="85">
        <f t="shared" si="0"/>
        <v>114</v>
      </c>
      <c r="E25" s="97">
        <v>393</v>
      </c>
      <c r="F25" s="96">
        <v>462</v>
      </c>
      <c r="G25" s="86">
        <f t="shared" si="1"/>
        <v>117.6</v>
      </c>
    </row>
    <row r="26" spans="1:7" ht="42" customHeight="1">
      <c r="A26" s="42" t="s">
        <v>27</v>
      </c>
      <c r="B26" s="97">
        <v>87</v>
      </c>
      <c r="C26" s="94">
        <v>93</v>
      </c>
      <c r="D26" s="85">
        <f t="shared" si="0"/>
        <v>106.9</v>
      </c>
      <c r="E26" s="97">
        <v>65</v>
      </c>
      <c r="F26" s="96">
        <v>75</v>
      </c>
      <c r="G26" s="86">
        <f t="shared" si="1"/>
        <v>115.4</v>
      </c>
    </row>
    <row r="27" spans="1:7" ht="29.25" customHeight="1" thickBot="1">
      <c r="A27" s="46" t="s">
        <v>28</v>
      </c>
      <c r="B27" s="98">
        <v>181</v>
      </c>
      <c r="C27" s="99">
        <v>167</v>
      </c>
      <c r="D27" s="85">
        <f t="shared" si="0"/>
        <v>92.3</v>
      </c>
      <c r="E27" s="98">
        <v>143</v>
      </c>
      <c r="F27" s="100">
        <v>123</v>
      </c>
      <c r="G27" s="86">
        <f t="shared" si="1"/>
        <v>86</v>
      </c>
    </row>
    <row r="28" spans="1:6" ht="18.75">
      <c r="A28" s="50"/>
      <c r="B28" s="101"/>
      <c r="F28" s="102"/>
    </row>
    <row r="29" spans="1:6" ht="18.75">
      <c r="A29" s="50"/>
      <c r="B29" s="50"/>
      <c r="F29" s="103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5" zoomScaleNormal="75" zoomScaleSheetLayoutView="75" zoomScalePageLayoutView="0" workbookViewId="0" topLeftCell="A1">
      <selection activeCell="I7" sqref="I7"/>
    </sheetView>
  </sheetViews>
  <sheetFormatPr defaultColWidth="8.8515625" defaultRowHeight="15"/>
  <cols>
    <col min="1" max="1" width="51.57421875" style="51" customWidth="1"/>
    <col min="2" max="7" width="13.421875" style="51" customWidth="1"/>
    <col min="8" max="16384" width="8.8515625" style="4" customWidth="1"/>
  </cols>
  <sheetData>
    <row r="1" spans="1:7" s="1" customFormat="1" ht="22.5" customHeight="1">
      <c r="A1" s="145" t="s">
        <v>55</v>
      </c>
      <c r="B1" s="145"/>
      <c r="C1" s="145"/>
      <c r="D1" s="145"/>
      <c r="E1" s="145"/>
      <c r="F1" s="145"/>
      <c r="G1" s="145"/>
    </row>
    <row r="2" spans="1:7" s="1" customFormat="1" ht="19.5" customHeight="1">
      <c r="A2" s="128" t="s">
        <v>33</v>
      </c>
      <c r="B2" s="128"/>
      <c r="C2" s="128"/>
      <c r="D2" s="128"/>
      <c r="E2" s="128"/>
      <c r="F2" s="128"/>
      <c r="G2" s="128"/>
    </row>
    <row r="3" spans="1:7" s="1" customFormat="1" ht="4.5" customHeight="1">
      <c r="A3" s="123"/>
      <c r="B3" s="123"/>
      <c r="C3" s="123"/>
      <c r="D3" s="123"/>
      <c r="E3" s="123"/>
      <c r="F3" s="123"/>
      <c r="G3" s="123"/>
    </row>
    <row r="4" spans="1:7" s="2" customFormat="1" ht="20.25" customHeight="1">
      <c r="A4" s="165"/>
      <c r="B4" s="159" t="s">
        <v>64</v>
      </c>
      <c r="C4" s="159"/>
      <c r="D4" s="172" t="s">
        <v>31</v>
      </c>
      <c r="E4" s="159" t="s">
        <v>65</v>
      </c>
      <c r="F4" s="159"/>
      <c r="G4" s="160" t="s">
        <v>31</v>
      </c>
    </row>
    <row r="5" spans="1:7" s="2" customFormat="1" ht="66" customHeight="1">
      <c r="A5" s="165"/>
      <c r="B5" s="171" t="s">
        <v>66</v>
      </c>
      <c r="C5" s="171" t="s">
        <v>68</v>
      </c>
      <c r="D5" s="172"/>
      <c r="E5" s="161" t="s">
        <v>66</v>
      </c>
      <c r="F5" s="161" t="s">
        <v>68</v>
      </c>
      <c r="G5" s="160"/>
    </row>
    <row r="6" spans="1:9" s="2" customFormat="1" ht="28.5" customHeight="1">
      <c r="A6" s="52" t="s">
        <v>32</v>
      </c>
      <c r="B6" s="84">
        <v>20906</v>
      </c>
      <c r="C6" s="84">
        <v>16862</v>
      </c>
      <c r="D6" s="104">
        <f>ROUND(C6/B6*100,1)</f>
        <v>80.7</v>
      </c>
      <c r="E6" s="84">
        <v>15052</v>
      </c>
      <c r="F6" s="84">
        <v>12483</v>
      </c>
      <c r="G6" s="105">
        <f>ROUND(F6/E6*100,1)</f>
        <v>82.9</v>
      </c>
      <c r="I6" s="13"/>
    </row>
    <row r="7" spans="1:9" s="3" customFormat="1" ht="45.75" customHeight="1">
      <c r="A7" s="106" t="s">
        <v>34</v>
      </c>
      <c r="B7" s="107">
        <v>2848</v>
      </c>
      <c r="C7" s="107">
        <v>2573</v>
      </c>
      <c r="D7" s="104">
        <f aca="true" t="shared" si="0" ref="D7:D15">ROUND(C7/B7*100,1)</f>
        <v>90.3</v>
      </c>
      <c r="E7" s="108">
        <v>2086</v>
      </c>
      <c r="F7" s="107">
        <v>1958</v>
      </c>
      <c r="G7" s="105">
        <f aca="true" t="shared" si="1" ref="G7:G15">ROUND(F7/E7*100,1)</f>
        <v>93.9</v>
      </c>
      <c r="H7" s="14"/>
      <c r="I7" s="13"/>
    </row>
    <row r="8" spans="1:9" s="3" customFormat="1" ht="30" customHeight="1">
      <c r="A8" s="106" t="s">
        <v>3</v>
      </c>
      <c r="B8" s="107">
        <v>1746</v>
      </c>
      <c r="C8" s="107">
        <v>1684</v>
      </c>
      <c r="D8" s="104">
        <f t="shared" si="0"/>
        <v>96.4</v>
      </c>
      <c r="E8" s="108">
        <v>1280</v>
      </c>
      <c r="F8" s="107">
        <v>1251</v>
      </c>
      <c r="G8" s="105">
        <f t="shared" si="1"/>
        <v>97.7</v>
      </c>
      <c r="H8" s="14"/>
      <c r="I8" s="13"/>
    </row>
    <row r="9" spans="1:9" ht="33" customHeight="1">
      <c r="A9" s="106" t="s">
        <v>2</v>
      </c>
      <c r="B9" s="109">
        <v>1948</v>
      </c>
      <c r="C9" s="107">
        <v>1803</v>
      </c>
      <c r="D9" s="104">
        <f t="shared" si="0"/>
        <v>92.6</v>
      </c>
      <c r="E9" s="108">
        <v>1335</v>
      </c>
      <c r="F9" s="107">
        <v>1351</v>
      </c>
      <c r="G9" s="105">
        <f t="shared" si="1"/>
        <v>101.2</v>
      </c>
      <c r="H9" s="14"/>
      <c r="I9" s="13"/>
    </row>
    <row r="10" spans="1:9" ht="28.5" customHeight="1">
      <c r="A10" s="106" t="s">
        <v>1</v>
      </c>
      <c r="B10" s="109">
        <v>1196</v>
      </c>
      <c r="C10" s="107">
        <v>1092</v>
      </c>
      <c r="D10" s="104">
        <f t="shared" si="0"/>
        <v>91.3</v>
      </c>
      <c r="E10" s="108">
        <v>849</v>
      </c>
      <c r="F10" s="107">
        <v>833</v>
      </c>
      <c r="G10" s="105">
        <f t="shared" si="1"/>
        <v>98.1</v>
      </c>
      <c r="H10" s="14"/>
      <c r="I10" s="13"/>
    </row>
    <row r="11" spans="1:9" s="9" customFormat="1" ht="31.5" customHeight="1">
      <c r="A11" s="106" t="s">
        <v>5</v>
      </c>
      <c r="B11" s="109">
        <v>3310</v>
      </c>
      <c r="C11" s="107">
        <v>2653</v>
      </c>
      <c r="D11" s="104">
        <f t="shared" si="0"/>
        <v>80.2</v>
      </c>
      <c r="E11" s="108">
        <v>2334</v>
      </c>
      <c r="F11" s="107">
        <v>1867</v>
      </c>
      <c r="G11" s="105">
        <f t="shared" si="1"/>
        <v>80</v>
      </c>
      <c r="H11" s="14"/>
      <c r="I11" s="13"/>
    </row>
    <row r="12" spans="1:9" ht="51.75" customHeight="1">
      <c r="A12" s="106" t="s">
        <v>30</v>
      </c>
      <c r="B12" s="109">
        <v>368</v>
      </c>
      <c r="C12" s="107">
        <v>281</v>
      </c>
      <c r="D12" s="104">
        <f t="shared" si="0"/>
        <v>76.4</v>
      </c>
      <c r="E12" s="108">
        <v>278</v>
      </c>
      <c r="F12" s="107">
        <v>224</v>
      </c>
      <c r="G12" s="105">
        <f t="shared" si="1"/>
        <v>80.6</v>
      </c>
      <c r="H12" s="14"/>
      <c r="I12" s="13"/>
    </row>
    <row r="13" spans="1:9" ht="30.75" customHeight="1">
      <c r="A13" s="106" t="s">
        <v>6</v>
      </c>
      <c r="B13" s="109">
        <v>3178</v>
      </c>
      <c r="C13" s="107">
        <v>2159</v>
      </c>
      <c r="D13" s="104">
        <f t="shared" si="0"/>
        <v>67.9</v>
      </c>
      <c r="E13" s="108">
        <v>2193</v>
      </c>
      <c r="F13" s="107">
        <v>1505</v>
      </c>
      <c r="G13" s="105">
        <f t="shared" si="1"/>
        <v>68.6</v>
      </c>
      <c r="H13" s="14"/>
      <c r="I13" s="13"/>
    </row>
    <row r="14" spans="1:9" ht="66.75" customHeight="1">
      <c r="A14" s="106" t="s">
        <v>7</v>
      </c>
      <c r="B14" s="109">
        <v>3540</v>
      </c>
      <c r="C14" s="107">
        <v>2496</v>
      </c>
      <c r="D14" s="104">
        <f t="shared" si="0"/>
        <v>70.5</v>
      </c>
      <c r="E14" s="108">
        <v>2653</v>
      </c>
      <c r="F14" s="107">
        <v>1907</v>
      </c>
      <c r="G14" s="105">
        <f t="shared" si="1"/>
        <v>71.9</v>
      </c>
      <c r="H14" s="14"/>
      <c r="I14" s="13"/>
    </row>
    <row r="15" spans="1:9" ht="42.75" customHeight="1" thickBot="1">
      <c r="A15" s="110" t="s">
        <v>36</v>
      </c>
      <c r="B15" s="111">
        <v>2772</v>
      </c>
      <c r="C15" s="112">
        <v>2121</v>
      </c>
      <c r="D15" s="113">
        <f t="shared" si="0"/>
        <v>76.5</v>
      </c>
      <c r="E15" s="114">
        <v>2044</v>
      </c>
      <c r="F15" s="112">
        <v>1587</v>
      </c>
      <c r="G15" s="115">
        <f t="shared" si="1"/>
        <v>77.6</v>
      </c>
      <c r="H15" s="14"/>
      <c r="I15" s="13"/>
    </row>
    <row r="16" ht="12.75">
      <c r="B16" s="116"/>
    </row>
    <row r="17" ht="12.75">
      <c r="B17" s="116"/>
    </row>
    <row r="18" ht="12.75">
      <c r="B18" s="116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D27" sqref="D27"/>
    </sheetView>
  </sheetViews>
  <sheetFormatPr defaultColWidth="8.8515625" defaultRowHeight="15"/>
  <cols>
    <col min="1" max="1" width="37.140625" style="51" customWidth="1"/>
    <col min="2" max="2" width="13.57421875" style="51" customWidth="1"/>
    <col min="3" max="3" width="16.140625" style="51" customWidth="1"/>
    <col min="4" max="4" width="15.57421875" style="51" customWidth="1"/>
    <col min="5" max="16384" width="8.8515625" style="4" customWidth="1"/>
  </cols>
  <sheetData>
    <row r="1" spans="1:4" s="1" customFormat="1" ht="40.5" customHeight="1">
      <c r="A1" s="148" t="s">
        <v>60</v>
      </c>
      <c r="B1" s="148"/>
      <c r="C1" s="148"/>
      <c r="D1" s="148"/>
    </row>
    <row r="2" spans="1:4" s="1" customFormat="1" ht="19.5" customHeight="1">
      <c r="A2" s="128" t="s">
        <v>8</v>
      </c>
      <c r="B2" s="128"/>
      <c r="C2" s="128"/>
      <c r="D2" s="128"/>
    </row>
    <row r="3" spans="1:4" s="2" customFormat="1" ht="12" customHeight="1" thickBot="1">
      <c r="A3" s="36"/>
      <c r="B3" s="36"/>
      <c r="C3" s="36"/>
      <c r="D3" s="36"/>
    </row>
    <row r="4" spans="1:4" s="2" customFormat="1" ht="20.25" customHeight="1">
      <c r="A4" s="149"/>
      <c r="B4" s="151" t="s">
        <v>39</v>
      </c>
      <c r="C4" s="153" t="s">
        <v>40</v>
      </c>
      <c r="D4" s="155" t="s">
        <v>53</v>
      </c>
    </row>
    <row r="5" spans="1:4" s="2" customFormat="1" ht="59.25" customHeight="1">
      <c r="A5" s="150"/>
      <c r="B5" s="152"/>
      <c r="C5" s="154"/>
      <c r="D5" s="156"/>
    </row>
    <row r="6" spans="1:4" s="6" customFormat="1" ht="34.5" customHeight="1">
      <c r="A6" s="117" t="s">
        <v>32</v>
      </c>
      <c r="B6" s="16">
        <v>1651</v>
      </c>
      <c r="C6" s="17">
        <v>12483</v>
      </c>
      <c r="D6" s="118">
        <f>C6/B6</f>
        <v>7.560872198667474</v>
      </c>
    </row>
    <row r="7" spans="1:4" s="6" customFormat="1" ht="24.75" customHeight="1">
      <c r="A7" s="117" t="s">
        <v>38</v>
      </c>
      <c r="B7" s="31" t="s">
        <v>41</v>
      </c>
      <c r="C7" s="17">
        <v>10505</v>
      </c>
      <c r="D7" s="119" t="s">
        <v>41</v>
      </c>
    </row>
    <row r="8" spans="1:4" s="6" customFormat="1" ht="31.5" customHeight="1">
      <c r="A8" s="120" t="s">
        <v>9</v>
      </c>
      <c r="B8" s="18"/>
      <c r="C8" s="19"/>
      <c r="D8" s="119"/>
    </row>
    <row r="9" spans="1:4" ht="54" customHeight="1">
      <c r="A9" s="42" t="s">
        <v>10</v>
      </c>
      <c r="B9" s="43">
        <v>105</v>
      </c>
      <c r="C9" s="43">
        <v>1382</v>
      </c>
      <c r="D9" s="118">
        <f aca="true" t="shared" si="0" ref="D9:D27">C9/B9</f>
        <v>13.161904761904761</v>
      </c>
    </row>
    <row r="10" spans="1:4" ht="35.25" customHeight="1">
      <c r="A10" s="42" t="s">
        <v>11</v>
      </c>
      <c r="B10" s="43">
        <v>123</v>
      </c>
      <c r="C10" s="43">
        <v>396</v>
      </c>
      <c r="D10" s="118">
        <f t="shared" si="0"/>
        <v>3.2195121951219514</v>
      </c>
    </row>
    <row r="11" spans="1:5" s="9" customFormat="1" ht="20.25" customHeight="1">
      <c r="A11" s="42" t="s">
        <v>12</v>
      </c>
      <c r="B11" s="43">
        <v>493</v>
      </c>
      <c r="C11" s="43">
        <v>2047</v>
      </c>
      <c r="D11" s="118">
        <f t="shared" si="0"/>
        <v>4.152129817444219</v>
      </c>
      <c r="E11" s="4"/>
    </row>
    <row r="12" spans="1:7" ht="36" customHeight="1">
      <c r="A12" s="42" t="s">
        <v>13</v>
      </c>
      <c r="B12" s="43">
        <v>38</v>
      </c>
      <c r="C12" s="43">
        <v>312</v>
      </c>
      <c r="D12" s="118">
        <f t="shared" si="0"/>
        <v>8.210526315789474</v>
      </c>
      <c r="G12" s="10"/>
    </row>
    <row r="13" spans="1:4" ht="30" customHeight="1">
      <c r="A13" s="42" t="s">
        <v>14</v>
      </c>
      <c r="B13" s="43">
        <v>54</v>
      </c>
      <c r="C13" s="43">
        <v>165</v>
      </c>
      <c r="D13" s="118">
        <f t="shared" si="0"/>
        <v>3.0555555555555554</v>
      </c>
    </row>
    <row r="14" spans="1:4" ht="19.5" customHeight="1">
      <c r="A14" s="42" t="s">
        <v>15</v>
      </c>
      <c r="B14" s="43">
        <v>78</v>
      </c>
      <c r="C14" s="43">
        <v>300</v>
      </c>
      <c r="D14" s="118">
        <f t="shared" si="0"/>
        <v>3.8461538461538463</v>
      </c>
    </row>
    <row r="15" spans="1:4" ht="48.75" customHeight="1">
      <c r="A15" s="42" t="s">
        <v>16</v>
      </c>
      <c r="B15" s="43">
        <v>238</v>
      </c>
      <c r="C15" s="43">
        <v>1651</v>
      </c>
      <c r="D15" s="118">
        <f t="shared" si="0"/>
        <v>6.936974789915967</v>
      </c>
    </row>
    <row r="16" spans="1:4" ht="34.5" customHeight="1">
      <c r="A16" s="42" t="s">
        <v>17</v>
      </c>
      <c r="B16" s="43">
        <v>53</v>
      </c>
      <c r="C16" s="43">
        <v>566</v>
      </c>
      <c r="D16" s="118">
        <f t="shared" si="0"/>
        <v>10.679245283018869</v>
      </c>
    </row>
    <row r="17" spans="1:4" ht="35.25" customHeight="1">
      <c r="A17" s="42" t="s">
        <v>18</v>
      </c>
      <c r="B17" s="43">
        <v>61</v>
      </c>
      <c r="C17" s="43">
        <v>256</v>
      </c>
      <c r="D17" s="118">
        <f t="shared" si="0"/>
        <v>4.19672131147541</v>
      </c>
    </row>
    <row r="18" spans="1:4" ht="24" customHeight="1">
      <c r="A18" s="42" t="s">
        <v>19</v>
      </c>
      <c r="B18" s="43">
        <v>10</v>
      </c>
      <c r="C18" s="43">
        <v>117</v>
      </c>
      <c r="D18" s="118">
        <f t="shared" si="0"/>
        <v>11.7</v>
      </c>
    </row>
    <row r="19" spans="1:4" ht="17.25" customHeight="1">
      <c r="A19" s="42" t="s">
        <v>20</v>
      </c>
      <c r="B19" s="43">
        <v>7</v>
      </c>
      <c r="C19" s="43">
        <v>331</v>
      </c>
      <c r="D19" s="118">
        <f t="shared" si="0"/>
        <v>47.285714285714285</v>
      </c>
    </row>
    <row r="20" spans="1:4" ht="18" customHeight="1">
      <c r="A20" s="42" t="s">
        <v>21</v>
      </c>
      <c r="B20" s="43">
        <v>16</v>
      </c>
      <c r="C20" s="43">
        <v>100</v>
      </c>
      <c r="D20" s="118">
        <f t="shared" si="0"/>
        <v>6.25</v>
      </c>
    </row>
    <row r="21" spans="1:4" ht="32.25" customHeight="1">
      <c r="A21" s="42" t="s">
        <v>22</v>
      </c>
      <c r="B21" s="43">
        <v>27</v>
      </c>
      <c r="C21" s="43">
        <v>232</v>
      </c>
      <c r="D21" s="118">
        <f t="shared" si="0"/>
        <v>8.592592592592593</v>
      </c>
    </row>
    <row r="22" spans="1:4" ht="35.25" customHeight="1">
      <c r="A22" s="42" t="s">
        <v>23</v>
      </c>
      <c r="B22" s="43">
        <v>29</v>
      </c>
      <c r="C22" s="43">
        <v>374</v>
      </c>
      <c r="D22" s="118">
        <f t="shared" si="0"/>
        <v>12.89655172413793</v>
      </c>
    </row>
    <row r="23" spans="1:4" ht="33" customHeight="1">
      <c r="A23" s="42" t="s">
        <v>24</v>
      </c>
      <c r="B23" s="43">
        <v>131</v>
      </c>
      <c r="C23" s="43">
        <v>1367</v>
      </c>
      <c r="D23" s="118">
        <f t="shared" si="0"/>
        <v>10.435114503816793</v>
      </c>
    </row>
    <row r="24" spans="1:4" ht="19.5" customHeight="1">
      <c r="A24" s="42" t="s">
        <v>25</v>
      </c>
      <c r="B24" s="43">
        <v>66</v>
      </c>
      <c r="C24" s="43">
        <v>249</v>
      </c>
      <c r="D24" s="118">
        <f t="shared" si="0"/>
        <v>3.772727272727273</v>
      </c>
    </row>
    <row r="25" spans="1:4" ht="30.75" customHeight="1">
      <c r="A25" s="42" t="s">
        <v>26</v>
      </c>
      <c r="B25" s="43">
        <v>95</v>
      </c>
      <c r="C25" s="43">
        <v>462</v>
      </c>
      <c r="D25" s="118">
        <f t="shared" si="0"/>
        <v>4.863157894736842</v>
      </c>
    </row>
    <row r="26" spans="1:4" ht="30.75" customHeight="1">
      <c r="A26" s="42" t="s">
        <v>27</v>
      </c>
      <c r="B26" s="43">
        <v>8</v>
      </c>
      <c r="C26" s="43">
        <v>75</v>
      </c>
      <c r="D26" s="118">
        <f t="shared" si="0"/>
        <v>9.375</v>
      </c>
    </row>
    <row r="27" spans="1:4" ht="22.5" customHeight="1" thickBot="1">
      <c r="A27" s="46" t="s">
        <v>28</v>
      </c>
      <c r="B27" s="47">
        <v>19</v>
      </c>
      <c r="C27" s="47">
        <v>123</v>
      </c>
      <c r="D27" s="118">
        <f t="shared" si="0"/>
        <v>6.473684210526316</v>
      </c>
    </row>
    <row r="28" spans="1:4" ht="21.75" customHeight="1">
      <c r="A28" s="147"/>
      <c r="B28" s="147"/>
      <c r="C28" s="50"/>
      <c r="D28" s="50"/>
    </row>
    <row r="29" spans="1:4" ht="12.75">
      <c r="A29" s="50"/>
      <c r="B29" s="50"/>
      <c r="C29" s="50"/>
      <c r="D29" s="50"/>
    </row>
    <row r="30" spans="1:4" ht="12.75">
      <c r="A30" s="50"/>
      <c r="B30" s="50"/>
      <c r="C30" s="50"/>
      <c r="D30" s="50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0" zoomScaleNormal="75" zoomScaleSheetLayoutView="70" zoomScalePageLayoutView="0" workbookViewId="0" topLeftCell="A1">
      <selection activeCell="E18" sqref="E18"/>
    </sheetView>
  </sheetViews>
  <sheetFormatPr defaultColWidth="8.8515625" defaultRowHeight="15"/>
  <cols>
    <col min="1" max="1" width="52.8515625" style="51" customWidth="1"/>
    <col min="2" max="2" width="24.00390625" style="51" customWidth="1"/>
    <col min="3" max="3" width="23.421875" style="51" customWidth="1"/>
    <col min="4" max="4" width="21.57421875" style="51" customWidth="1"/>
    <col min="5" max="16384" width="8.8515625" style="4" customWidth="1"/>
  </cols>
  <sheetData>
    <row r="1" spans="1:4" s="1" customFormat="1" ht="49.5" customHeight="1">
      <c r="A1" s="148" t="s">
        <v>59</v>
      </c>
      <c r="B1" s="148"/>
      <c r="C1" s="148"/>
      <c r="D1" s="148"/>
    </row>
    <row r="2" spans="1:4" s="1" customFormat="1" ht="12.75" customHeight="1" thickBot="1">
      <c r="A2" s="121"/>
      <c r="B2" s="121"/>
      <c r="C2" s="121"/>
      <c r="D2" s="121"/>
    </row>
    <row r="3" spans="1:4" s="2" customFormat="1" ht="25.5" customHeight="1">
      <c r="A3" s="149"/>
      <c r="B3" s="153" t="s">
        <v>39</v>
      </c>
      <c r="C3" s="153" t="s">
        <v>40</v>
      </c>
      <c r="D3" s="157" t="s">
        <v>53</v>
      </c>
    </row>
    <row r="4" spans="1:4" s="2" customFormat="1" ht="82.5" customHeight="1">
      <c r="A4" s="150"/>
      <c r="B4" s="154"/>
      <c r="C4" s="154"/>
      <c r="D4" s="158"/>
    </row>
    <row r="5" spans="1:4" s="3" customFormat="1" ht="34.5" customHeight="1">
      <c r="A5" s="52" t="s">
        <v>32</v>
      </c>
      <c r="B5" s="53">
        <v>1651</v>
      </c>
      <c r="C5" s="53">
        <v>12483</v>
      </c>
      <c r="D5" s="122">
        <f>C5/B5</f>
        <v>7.560872198667474</v>
      </c>
    </row>
    <row r="6" spans="1:5" ht="51" customHeight="1">
      <c r="A6" s="56" t="s">
        <v>34</v>
      </c>
      <c r="B6" s="57">
        <v>78</v>
      </c>
      <c r="C6" s="57">
        <v>1958</v>
      </c>
      <c r="D6" s="122">
        <f aca="true" t="shared" si="0" ref="D6:D14">C6/B6</f>
        <v>25.102564102564102</v>
      </c>
      <c r="E6" s="3"/>
    </row>
    <row r="7" spans="1:5" ht="35.25" customHeight="1">
      <c r="A7" s="56" t="s">
        <v>3</v>
      </c>
      <c r="B7" s="57">
        <v>199</v>
      </c>
      <c r="C7" s="57">
        <v>1251</v>
      </c>
      <c r="D7" s="122">
        <f t="shared" si="0"/>
        <v>6.28643216080402</v>
      </c>
      <c r="E7" s="3"/>
    </row>
    <row r="8" spans="1:5" s="9" customFormat="1" ht="25.5" customHeight="1">
      <c r="A8" s="56" t="s">
        <v>2</v>
      </c>
      <c r="B8" s="57">
        <v>150</v>
      </c>
      <c r="C8" s="57">
        <v>1351</v>
      </c>
      <c r="D8" s="122">
        <f t="shared" si="0"/>
        <v>9.006666666666666</v>
      </c>
      <c r="E8" s="3"/>
    </row>
    <row r="9" spans="1:5" ht="36.75" customHeight="1">
      <c r="A9" s="56" t="s">
        <v>1</v>
      </c>
      <c r="B9" s="57">
        <v>40</v>
      </c>
      <c r="C9" s="57">
        <v>833</v>
      </c>
      <c r="D9" s="122">
        <f t="shared" si="0"/>
        <v>20.825</v>
      </c>
      <c r="E9" s="3"/>
    </row>
    <row r="10" spans="1:5" ht="28.5" customHeight="1">
      <c r="A10" s="56" t="s">
        <v>5</v>
      </c>
      <c r="B10" s="57">
        <v>246</v>
      </c>
      <c r="C10" s="57">
        <v>1867</v>
      </c>
      <c r="D10" s="122">
        <f t="shared" si="0"/>
        <v>7.5894308943089435</v>
      </c>
      <c r="E10" s="3"/>
    </row>
    <row r="11" spans="1:5" ht="59.25" customHeight="1">
      <c r="A11" s="56" t="s">
        <v>30</v>
      </c>
      <c r="B11" s="57">
        <v>10</v>
      </c>
      <c r="C11" s="57">
        <v>224</v>
      </c>
      <c r="D11" s="122">
        <f t="shared" si="0"/>
        <v>22.4</v>
      </c>
      <c r="E11" s="3"/>
    </row>
    <row r="12" spans="1:8" ht="33.75" customHeight="1">
      <c r="A12" s="56" t="s">
        <v>6</v>
      </c>
      <c r="B12" s="57">
        <v>426</v>
      </c>
      <c r="C12" s="57">
        <v>1505</v>
      </c>
      <c r="D12" s="122">
        <f t="shared" si="0"/>
        <v>3.532863849765258</v>
      </c>
      <c r="E12" s="3"/>
      <c r="H12" s="5"/>
    </row>
    <row r="13" spans="1:8" ht="75" customHeight="1">
      <c r="A13" s="56" t="s">
        <v>7</v>
      </c>
      <c r="B13" s="57">
        <v>334</v>
      </c>
      <c r="C13" s="57">
        <v>1907</v>
      </c>
      <c r="D13" s="122">
        <f t="shared" si="0"/>
        <v>5.709580838323354</v>
      </c>
      <c r="E13" s="3"/>
      <c r="H13" s="5"/>
    </row>
    <row r="14" spans="1:8" ht="40.5" customHeight="1" thickBot="1">
      <c r="A14" s="59" t="s">
        <v>35</v>
      </c>
      <c r="B14" s="60">
        <v>168</v>
      </c>
      <c r="C14" s="60">
        <v>1587</v>
      </c>
      <c r="D14" s="122">
        <f t="shared" si="0"/>
        <v>9.446428571428571</v>
      </c>
      <c r="E14" s="3"/>
      <c r="H14" s="5"/>
    </row>
    <row r="15" spans="1:8" ht="12.75">
      <c r="A15" s="50"/>
      <c r="B15" s="50"/>
      <c r="C15" s="50"/>
      <c r="H15" s="5"/>
    </row>
    <row r="16" spans="1:8" ht="12.75">
      <c r="A16" s="50"/>
      <c r="B16" s="50"/>
      <c r="C16" s="50"/>
      <c r="H16" s="5"/>
    </row>
    <row r="17" ht="12.75">
      <c r="H17" s="5"/>
    </row>
    <row r="18" ht="12.75">
      <c r="H18" s="5"/>
    </row>
    <row r="19" ht="12.75">
      <c r="H19" s="5"/>
    </row>
    <row r="20" ht="12.75">
      <c r="H20" s="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2018-03-21T09:38:11Z</dcterms:modified>
  <cp:category/>
  <cp:version/>
  <cp:contentType/>
  <cp:contentStatus/>
</cp:coreProperties>
</file>