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030" activeTab="12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8" r:id="rId14"/>
    <sheet name="15" sheetId="49" r:id="rId15"/>
    <sheet name="16" sheetId="5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'10'!$A$1:$AB$29</definedName>
    <definedName name="_xlnm.Print_Area" localSheetId="10">'11'!$A$1:$I$20</definedName>
    <definedName name="_xlnm.Print_Area" localSheetId="11">'12'!$A$1:$AB$30</definedName>
    <definedName name="_xlnm.Print_Area" localSheetId="12">'13'!$A$1:$AB$30</definedName>
    <definedName name="_xlnm.Print_Area" localSheetId="13">'14'!$A$1:$I$20</definedName>
    <definedName name="_xlnm.Print_Area" localSheetId="14">'15'!$A$1:$AB$29</definedName>
    <definedName name="_xlnm.Print_Area" localSheetId="15">'16'!$A$1:$AB$29</definedName>
    <definedName name="_xlnm.Print_Area" localSheetId="1">'2'!$A$1:$AB$28</definedName>
    <definedName name="_xlnm.Print_Area" localSheetId="2">'3'!$A$1:$E$17</definedName>
    <definedName name="_xlnm.Print_Area" localSheetId="3">'4'!$A$1:$AB$29</definedName>
    <definedName name="_xlnm.Print_Area" localSheetId="4">'5'!$A$1:$E$18</definedName>
    <definedName name="_xlnm.Print_Area" localSheetId="5">'6'!$A$1:$AB$29</definedName>
    <definedName name="_xlnm.Print_Area" localSheetId="6">'7'!$A$1:$E$18</definedName>
    <definedName name="_xlnm.Print_Area" localSheetId="7">'8'!$A$1:$AB$27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8"/>
  <c r="G20"/>
  <c r="F20"/>
  <c r="D20"/>
  <c r="C20"/>
  <c r="B20"/>
  <c r="H19"/>
  <c r="G19"/>
  <c r="F19"/>
  <c r="D19"/>
  <c r="C19"/>
  <c r="B19"/>
  <c r="H18"/>
  <c r="G18"/>
  <c r="F18"/>
  <c r="D18"/>
  <c r="C18"/>
  <c r="B18"/>
  <c r="H13"/>
  <c r="G13"/>
  <c r="F13"/>
  <c r="D13"/>
  <c r="C13"/>
  <c r="E13" s="1"/>
  <c r="B13"/>
  <c r="H12"/>
  <c r="G12"/>
  <c r="F12"/>
  <c r="E12"/>
  <c r="D12"/>
  <c r="C12"/>
  <c r="B12"/>
  <c r="H11"/>
  <c r="G11"/>
  <c r="F11"/>
  <c r="D11"/>
  <c r="C11"/>
  <c r="E11" s="1"/>
  <c r="B11"/>
  <c r="H10"/>
  <c r="G10"/>
  <c r="F10"/>
  <c r="E10"/>
  <c r="D10"/>
  <c r="C10"/>
  <c r="B10"/>
  <c r="H9"/>
  <c r="G9"/>
  <c r="F9"/>
  <c r="D9"/>
  <c r="C9"/>
  <c r="E9" s="1"/>
  <c r="B9"/>
  <c r="H8"/>
  <c r="G8"/>
  <c r="F8"/>
  <c r="D8"/>
  <c r="C8"/>
  <c r="E8" s="1"/>
  <c r="B8"/>
  <c r="D18" i="24" l="1"/>
  <c r="C18"/>
  <c r="E18" s="1"/>
  <c r="B18"/>
  <c r="D17"/>
  <c r="C17"/>
  <c r="E17" s="1"/>
  <c r="B17"/>
  <c r="D16"/>
  <c r="C16"/>
  <c r="E16" s="1"/>
  <c r="B16"/>
  <c r="D11"/>
  <c r="C11"/>
  <c r="E11" s="1"/>
  <c r="B11"/>
  <c r="D10"/>
  <c r="C10"/>
  <c r="E10" s="1"/>
  <c r="B10"/>
  <c r="D9"/>
  <c r="C9"/>
  <c r="E9" s="1"/>
  <c r="B9"/>
  <c r="D8"/>
  <c r="C8"/>
  <c r="E8" s="1"/>
  <c r="B8"/>
  <c r="D7"/>
  <c r="C7"/>
  <c r="E7" s="1"/>
  <c r="B7"/>
  <c r="D6"/>
  <c r="C6"/>
  <c r="E6" s="1"/>
  <c r="B6"/>
  <c r="C17" i="42" l="1"/>
  <c r="E17" s="1"/>
  <c r="B17"/>
  <c r="D17" s="1"/>
  <c r="C16"/>
  <c r="E16" s="1"/>
  <c r="B16"/>
  <c r="D16" s="1"/>
  <c r="C15"/>
  <c r="E15" s="1"/>
  <c r="B15"/>
  <c r="D15" s="1"/>
  <c r="C10"/>
  <c r="E10" s="1"/>
  <c r="B10"/>
  <c r="D10" s="1"/>
  <c r="C9"/>
  <c r="E9" s="1"/>
  <c r="B9"/>
  <c r="D9" s="1"/>
  <c r="C8"/>
  <c r="E8" s="1"/>
  <c r="B8"/>
  <c r="D8" s="1"/>
  <c r="C7"/>
  <c r="E7" s="1"/>
  <c r="B7"/>
  <c r="D7" s="1"/>
  <c r="C6"/>
  <c r="E6" s="1"/>
  <c r="B6"/>
  <c r="D6" s="1"/>
  <c r="C5"/>
  <c r="E5" s="1"/>
  <c r="B5"/>
  <c r="D5" s="1"/>
  <c r="AB27" i="31" l="1"/>
  <c r="Y27"/>
  <c r="V27"/>
  <c r="S27"/>
  <c r="P27"/>
  <c r="M27"/>
  <c r="J27"/>
  <c r="G27"/>
  <c r="D27"/>
  <c r="AB26"/>
  <c r="Y26"/>
  <c r="V26"/>
  <c r="S26"/>
  <c r="P26"/>
  <c r="M26"/>
  <c r="J26"/>
  <c r="G26"/>
  <c r="D26"/>
  <c r="AB25"/>
  <c r="Y25"/>
  <c r="V25"/>
  <c r="S25"/>
  <c r="M25"/>
  <c r="G25"/>
  <c r="D25"/>
  <c r="AB24"/>
  <c r="Y24"/>
  <c r="V24"/>
  <c r="S24"/>
  <c r="M24"/>
  <c r="J24"/>
  <c r="G24"/>
  <c r="D24"/>
  <c r="AB23"/>
  <c r="Y23"/>
  <c r="V23"/>
  <c r="S23"/>
  <c r="P23"/>
  <c r="M23"/>
  <c r="J23"/>
  <c r="G23"/>
  <c r="D23"/>
  <c r="AB22"/>
  <c r="Y22"/>
  <c r="V22"/>
  <c r="S22"/>
  <c r="M22"/>
  <c r="J22"/>
  <c r="G22"/>
  <c r="D22"/>
  <c r="AB21"/>
  <c r="Y21"/>
  <c r="V21"/>
  <c r="S21"/>
  <c r="P21"/>
  <c r="M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M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P10"/>
  <c r="M10"/>
  <c r="J10"/>
  <c r="G10"/>
  <c r="D10"/>
  <c r="AB9"/>
  <c r="Y9"/>
  <c r="V9"/>
  <c r="S9"/>
  <c r="P9"/>
  <c r="J9"/>
  <c r="G9"/>
  <c r="D9"/>
  <c r="AB8"/>
  <c r="Y8"/>
  <c r="V8"/>
  <c r="S8"/>
  <c r="M8"/>
  <c r="J8"/>
  <c r="G8"/>
  <c r="D8"/>
  <c r="AB7"/>
  <c r="Y7"/>
  <c r="V7"/>
  <c r="S7"/>
  <c r="P7"/>
  <c r="M7"/>
  <c r="J7"/>
  <c r="G7"/>
  <c r="D7"/>
  <c r="AB6"/>
  <c r="Y6"/>
  <c r="V6"/>
  <c r="S6"/>
  <c r="P6"/>
  <c r="M6"/>
  <c r="J6"/>
  <c r="G6"/>
  <c r="D6"/>
  <c r="E18" i="43"/>
  <c r="D18"/>
  <c r="E17"/>
  <c r="D17"/>
  <c r="E16"/>
  <c r="D16"/>
  <c r="E11"/>
  <c r="D11"/>
  <c r="E7"/>
  <c r="D7"/>
  <c r="E6"/>
  <c r="D6"/>
  <c r="AB30" i="44"/>
  <c r="Y30"/>
  <c r="V30"/>
  <c r="S30"/>
  <c r="P30"/>
  <c r="M30"/>
  <c r="J30"/>
  <c r="G30"/>
  <c r="D30"/>
  <c r="AB29"/>
  <c r="Y29"/>
  <c r="V29"/>
  <c r="S29"/>
  <c r="P29"/>
  <c r="M29"/>
  <c r="J29"/>
  <c r="G29"/>
  <c r="D29"/>
  <c r="AB28"/>
  <c r="Y28"/>
  <c r="V28"/>
  <c r="S28"/>
  <c r="P28"/>
  <c r="M28"/>
  <c r="J28"/>
  <c r="G28"/>
  <c r="D28"/>
  <c r="AB27"/>
  <c r="Y27"/>
  <c r="V27"/>
  <c r="S27"/>
  <c r="P27"/>
  <c r="M27"/>
  <c r="J27"/>
  <c r="G27"/>
  <c r="D27"/>
  <c r="AB26"/>
  <c r="Y26"/>
  <c r="V26"/>
  <c r="S26"/>
  <c r="P26"/>
  <c r="M26"/>
  <c r="J26"/>
  <c r="G26"/>
  <c r="D26"/>
  <c r="AB25"/>
  <c r="Y25"/>
  <c r="V25"/>
  <c r="S25"/>
  <c r="P25"/>
  <c r="M25"/>
  <c r="J25"/>
  <c r="G25"/>
  <c r="D25"/>
  <c r="AB24"/>
  <c r="Y24"/>
  <c r="V24"/>
  <c r="S24"/>
  <c r="P24"/>
  <c r="M24"/>
  <c r="J24"/>
  <c r="G24"/>
  <c r="D24"/>
  <c r="AB23"/>
  <c r="Y23"/>
  <c r="V23"/>
  <c r="S23"/>
  <c r="P23"/>
  <c r="M23"/>
  <c r="J23"/>
  <c r="G23"/>
  <c r="D23"/>
  <c r="AB22"/>
  <c r="Y22"/>
  <c r="V22"/>
  <c r="S22"/>
  <c r="P22"/>
  <c r="M22"/>
  <c r="J22"/>
  <c r="G22"/>
  <c r="D22"/>
  <c r="AB21"/>
  <c r="Y21"/>
  <c r="V21"/>
  <c r="S21"/>
  <c r="P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P18"/>
  <c r="M18"/>
  <c r="J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P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P10"/>
  <c r="M10"/>
  <c r="J10"/>
  <c r="G10"/>
  <c r="D10"/>
  <c r="AB9"/>
  <c r="Y9"/>
  <c r="V9"/>
  <c r="S9"/>
  <c r="P9"/>
  <c r="M9"/>
  <c r="J9"/>
  <c r="G9"/>
  <c r="D9"/>
  <c r="AB30" i="37"/>
  <c r="Y30"/>
  <c r="V30"/>
  <c r="S30"/>
  <c r="P30"/>
  <c r="M30"/>
  <c r="J30"/>
  <c r="G30"/>
  <c r="D30"/>
  <c r="AB29"/>
  <c r="Y29"/>
  <c r="V29"/>
  <c r="S29"/>
  <c r="P29"/>
  <c r="M29"/>
  <c r="J29"/>
  <c r="G29"/>
  <c r="D29"/>
  <c r="AB28"/>
  <c r="Y28"/>
  <c r="V28"/>
  <c r="S28"/>
  <c r="P28"/>
  <c r="M28"/>
  <c r="J28"/>
  <c r="G28"/>
  <c r="D28"/>
  <c r="AB27"/>
  <c r="Y27"/>
  <c r="V27"/>
  <c r="S27"/>
  <c r="P27"/>
  <c r="M27"/>
  <c r="J27"/>
  <c r="G27"/>
  <c r="D27"/>
  <c r="AB26"/>
  <c r="Y26"/>
  <c r="V26"/>
  <c r="S26"/>
  <c r="P26"/>
  <c r="M26"/>
  <c r="J26"/>
  <c r="G26"/>
  <c r="D26"/>
  <c r="AB25"/>
  <c r="Y25"/>
  <c r="V25"/>
  <c r="S25"/>
  <c r="P25"/>
  <c r="M25"/>
  <c r="J25"/>
  <c r="G25"/>
  <c r="D25"/>
  <c r="AB24"/>
  <c r="Y24"/>
  <c r="V24"/>
  <c r="S24"/>
  <c r="P24"/>
  <c r="M24"/>
  <c r="J24"/>
  <c r="G24"/>
  <c r="D24"/>
  <c r="AB23"/>
  <c r="Y23"/>
  <c r="V23"/>
  <c r="S23"/>
  <c r="P23"/>
  <c r="M23"/>
  <c r="J23"/>
  <c r="G23"/>
  <c r="D23"/>
  <c r="AB22"/>
  <c r="Y22"/>
  <c r="V22"/>
  <c r="S22"/>
  <c r="P22"/>
  <c r="M22"/>
  <c r="J22"/>
  <c r="G22"/>
  <c r="D22"/>
  <c r="AB21"/>
  <c r="Y21"/>
  <c r="V21"/>
  <c r="S21"/>
  <c r="P21"/>
  <c r="M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P18"/>
  <c r="M18"/>
  <c r="J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P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P10"/>
  <c r="M10"/>
  <c r="J10"/>
  <c r="G10"/>
  <c r="D10"/>
  <c r="AB9"/>
  <c r="Y9"/>
  <c r="V9"/>
  <c r="S9"/>
  <c r="P9"/>
  <c r="M9"/>
  <c r="J9"/>
  <c r="G9"/>
  <c r="D9"/>
  <c r="I20" i="25"/>
  <c r="H20"/>
  <c r="E20"/>
  <c r="D20"/>
  <c r="I19"/>
  <c r="H19"/>
  <c r="E19"/>
  <c r="D19"/>
  <c r="I18"/>
  <c r="H18"/>
  <c r="E18"/>
  <c r="D18"/>
  <c r="I13"/>
  <c r="H13"/>
  <c r="E13"/>
  <c r="D13"/>
  <c r="I12"/>
  <c r="H12"/>
  <c r="E12"/>
  <c r="D12"/>
  <c r="I11"/>
  <c r="H11"/>
  <c r="E11"/>
  <c r="D11"/>
  <c r="I10"/>
  <c r="H10"/>
  <c r="E10"/>
  <c r="D10"/>
  <c r="I9"/>
  <c r="H9"/>
  <c r="E9"/>
  <c r="D9"/>
  <c r="I8"/>
  <c r="H8"/>
  <c r="E8"/>
  <c r="D8"/>
  <c r="AB29" i="30"/>
  <c r="Y29"/>
  <c r="V29"/>
  <c r="S29"/>
  <c r="P29"/>
  <c r="M29"/>
  <c r="J29"/>
  <c r="G29"/>
  <c r="D29"/>
  <c r="AB28"/>
  <c r="Y28"/>
  <c r="V28"/>
  <c r="S28"/>
  <c r="P28"/>
  <c r="M28"/>
  <c r="J28"/>
  <c r="G28"/>
  <c r="D28"/>
  <c r="AB27"/>
  <c r="Y27"/>
  <c r="V27"/>
  <c r="S27"/>
  <c r="M27"/>
  <c r="J27"/>
  <c r="G27"/>
  <c r="D27"/>
  <c r="AB26"/>
  <c r="Y26"/>
  <c r="V26"/>
  <c r="S26"/>
  <c r="P26"/>
  <c r="M26"/>
  <c r="J26"/>
  <c r="G26"/>
  <c r="D26"/>
  <c r="AB25"/>
  <c r="Y25"/>
  <c r="V25"/>
  <c r="S25"/>
  <c r="P25"/>
  <c r="M25"/>
  <c r="J25"/>
  <c r="G25"/>
  <c r="D25"/>
  <c r="AB24"/>
  <c r="Y24"/>
  <c r="V24"/>
  <c r="S24"/>
  <c r="P24"/>
  <c r="M24"/>
  <c r="J24"/>
  <c r="G24"/>
  <c r="D24"/>
  <c r="AB23"/>
  <c r="Y23"/>
  <c r="V23"/>
  <c r="S23"/>
  <c r="P23"/>
  <c r="M23"/>
  <c r="J23"/>
  <c r="G23"/>
  <c r="D23"/>
  <c r="AB22"/>
  <c r="Y22"/>
  <c r="V22"/>
  <c r="S22"/>
  <c r="P22"/>
  <c r="M22"/>
  <c r="J22"/>
  <c r="G22"/>
  <c r="D22"/>
  <c r="AB21"/>
  <c r="Y21"/>
  <c r="V21"/>
  <c r="S21"/>
  <c r="P21"/>
  <c r="M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P18"/>
  <c r="M18"/>
  <c r="J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P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P10"/>
  <c r="M10"/>
  <c r="J10"/>
  <c r="G10"/>
  <c r="D10"/>
  <c r="AB9"/>
  <c r="Y9"/>
  <c r="V9"/>
  <c r="S9"/>
  <c r="P9"/>
  <c r="M9"/>
  <c r="J9"/>
  <c r="G9"/>
  <c r="D9"/>
  <c r="AB8"/>
  <c r="Y8"/>
  <c r="V8"/>
  <c r="S8"/>
  <c r="P8"/>
  <c r="M8"/>
  <c r="J8"/>
  <c r="G8"/>
  <c r="D8"/>
  <c r="E19" i="40"/>
  <c r="D19"/>
  <c r="E18"/>
  <c r="D18"/>
  <c r="E17"/>
  <c r="D17"/>
  <c r="E12"/>
  <c r="D12"/>
  <c r="E11"/>
  <c r="D11"/>
  <c r="E10"/>
  <c r="D10"/>
  <c r="E9"/>
  <c r="D9"/>
  <c r="E8"/>
  <c r="D8"/>
  <c r="E7"/>
  <c r="D7"/>
  <c r="AB28" i="39" l="1"/>
  <c r="Y28"/>
  <c r="V28"/>
  <c r="S28"/>
  <c r="P28"/>
  <c r="M28"/>
  <c r="J28"/>
  <c r="G28"/>
  <c r="D28"/>
  <c r="AB27"/>
  <c r="Y27"/>
  <c r="V27"/>
  <c r="S27"/>
  <c r="P27"/>
  <c r="M27"/>
  <c r="J27"/>
  <c r="G27"/>
  <c r="D27"/>
  <c r="AB26"/>
  <c r="Y26"/>
  <c r="V26"/>
  <c r="S26"/>
  <c r="P26"/>
  <c r="M26"/>
  <c r="J26"/>
  <c r="G26"/>
  <c r="D26"/>
  <c r="AB25"/>
  <c r="Y25"/>
  <c r="V25"/>
  <c r="S25"/>
  <c r="P25"/>
  <c r="M25"/>
  <c r="J25"/>
  <c r="G25"/>
  <c r="D25"/>
  <c r="AB24"/>
  <c r="Y24"/>
  <c r="V24"/>
  <c r="S24"/>
  <c r="P24"/>
  <c r="M24"/>
  <c r="J24"/>
  <c r="G24"/>
  <c r="D24"/>
  <c r="AB23"/>
  <c r="Y23"/>
  <c r="V23"/>
  <c r="S23"/>
  <c r="P23"/>
  <c r="M23"/>
  <c r="J23"/>
  <c r="G23"/>
  <c r="D23"/>
  <c r="AB22"/>
  <c r="Y22"/>
  <c r="V22"/>
  <c r="S22"/>
  <c r="P22"/>
  <c r="M22"/>
  <c r="J22"/>
  <c r="G22"/>
  <c r="D22"/>
  <c r="AB21"/>
  <c r="Y21"/>
  <c r="V21"/>
  <c r="S21"/>
  <c r="P21"/>
  <c r="M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P18"/>
  <c r="M18"/>
  <c r="J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P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P10"/>
  <c r="M10"/>
  <c r="J10"/>
  <c r="G10"/>
  <c r="D10"/>
  <c r="AB9"/>
  <c r="Y9"/>
  <c r="V9"/>
  <c r="S9"/>
  <c r="P9"/>
  <c r="M9"/>
  <c r="J9"/>
  <c r="G9"/>
  <c r="D9"/>
  <c r="AB8"/>
  <c r="Y8"/>
  <c r="V8"/>
  <c r="S8"/>
  <c r="P8"/>
  <c r="M8"/>
  <c r="J8"/>
  <c r="G8"/>
  <c r="D8"/>
  <c r="AB7"/>
  <c r="Y7"/>
  <c r="V7"/>
  <c r="S7"/>
  <c r="P7"/>
  <c r="M7"/>
  <c r="J7"/>
  <c r="G7"/>
  <c r="D7"/>
  <c r="E18" i="23"/>
  <c r="D18"/>
  <c r="E17"/>
  <c r="D17"/>
  <c r="E16"/>
  <c r="D16"/>
  <c r="E11"/>
  <c r="D11"/>
  <c r="E10"/>
  <c r="D10"/>
  <c r="E9"/>
  <c r="D9"/>
  <c r="E8"/>
  <c r="D8"/>
  <c r="E7"/>
  <c r="D7"/>
  <c r="E6"/>
  <c r="D6"/>
</calcChain>
</file>

<file path=xl/sharedStrings.xml><?xml version="1.0" encoding="utf-8"?>
<sst xmlns="http://schemas.openxmlformats.org/spreadsheetml/2006/main" count="711" uniqueCount="150">
  <si>
    <t>Показник</t>
  </si>
  <si>
    <t>2020 р.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</si>
  <si>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</si>
  <si>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</si>
  <si>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</si>
  <si>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</si>
  <si>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А</t>
  </si>
  <si>
    <t>Станом на:</t>
  </si>
  <si>
    <t>Жінки</t>
  </si>
  <si>
    <t>Чоловіки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</si>
  <si>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</si>
  <si>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</si>
  <si>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</si>
  <si>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</si>
  <si>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</si>
  <si>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</si>
  <si>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</si>
  <si>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</si>
  <si>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</si>
  <si>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</si>
  <si>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</si>
  <si>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</si>
  <si>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</si>
  <si>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</si>
  <si>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</si>
  <si>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</si>
  <si>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</si>
  <si>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</si>
  <si>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</si>
  <si>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</si>
  <si>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</si>
  <si>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</si>
  <si>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</si>
  <si>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</si>
  <si>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</si>
  <si>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</si>
  <si>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</si>
  <si>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</si>
  <si>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</si>
  <si>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</si>
  <si>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</si>
  <si>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</si>
  <si>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</si>
  <si>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</si>
  <si>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2021 р.</t>
  </si>
  <si>
    <t>у % 2021         до 2020</t>
  </si>
  <si>
    <r>
      <t xml:space="preserve">Надання послуг Донецькою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</si>
  <si>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</si>
  <si>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t xml:space="preserve"> + (-)                        осіб</t>
  </si>
  <si>
    <t>Авдіївський МЦЗ</t>
  </si>
  <si>
    <t>Бахмутський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</si>
  <si>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</si>
  <si>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</si>
  <si>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</si>
  <si>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</si>
  <si>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</si>
  <si>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</si>
  <si>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</si>
  <si>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</si>
  <si>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</si>
  <si>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</si>
  <si>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</si>
  <si>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</si>
  <si>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</si>
  <si>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</si>
  <si>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</si>
  <si>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</si>
  <si>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</si>
  <si>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</si>
  <si>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</si>
  <si>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</si>
  <si>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t xml:space="preserve"> + (-)                       осіб</t>
  </si>
  <si>
    <t>Надання послуг Донецькою обласною службою зайнятості громадянам</t>
  </si>
  <si>
    <t>Надання послуг Донецькою обласною службою зайнятості</t>
  </si>
  <si>
    <t>Інформація про надання послуг Донецькою обласною службою зайнятості</t>
  </si>
  <si>
    <t>Донецька область</t>
  </si>
  <si>
    <t xml:space="preserve">Артемівський МЦЗ </t>
  </si>
  <si>
    <t xml:space="preserve">Мирноградський МЦЗ </t>
  </si>
  <si>
    <t xml:space="preserve">Покровський МЦЗ </t>
  </si>
  <si>
    <t>В.Новосілківський РЦЗ</t>
  </si>
  <si>
    <r>
      <t xml:space="preserve">Отримували послуги, </t>
    </r>
    <r>
      <rPr>
        <b/>
        <i/>
        <sz val="14"/>
        <rFont val="Times New Roman"/>
        <family val="1"/>
        <charset val="204"/>
      </rPr>
      <t>осіб</t>
    </r>
  </si>
  <si>
    <r>
      <t xml:space="preserve">Мали статус безробітного, </t>
    </r>
    <r>
      <rPr>
        <b/>
        <i/>
        <sz val="14"/>
        <rFont val="Times New Roman"/>
        <family val="1"/>
        <charset val="204"/>
      </rPr>
      <t>осіб</t>
    </r>
  </si>
  <si>
    <r>
      <t xml:space="preserve">Всього отримали роботу (у т.ч. до набуття статусу безробітного), </t>
    </r>
    <r>
      <rPr>
        <b/>
        <i/>
        <sz val="14"/>
        <rFont val="Times New Roman"/>
        <family val="1"/>
        <charset val="204"/>
      </rPr>
      <t>осіб</t>
    </r>
  </si>
  <si>
    <r>
      <t xml:space="preserve">Проходили професійне навчання, </t>
    </r>
    <r>
      <rPr>
        <b/>
        <i/>
        <sz val="14"/>
        <rFont val="Times New Roman"/>
        <family val="1"/>
        <charset val="204"/>
      </rPr>
      <t>осіб</t>
    </r>
  </si>
  <si>
    <r>
      <t xml:space="preserve">Брали участь у громадських та інших роботах тимчасового характеру, </t>
    </r>
    <r>
      <rPr>
        <b/>
        <i/>
        <sz val="14"/>
        <rFont val="Times New Roman"/>
        <family val="1"/>
        <charset val="204"/>
      </rPr>
      <t>осіб</t>
    </r>
  </si>
  <si>
    <r>
      <t xml:space="preserve">Кількість безробітних, охоплених профорієнтаційними послугами, </t>
    </r>
    <r>
      <rPr>
        <b/>
        <i/>
        <sz val="14"/>
        <rFont val="Times New Roman"/>
        <family val="1"/>
        <charset val="204"/>
      </rPr>
      <t>осіб</t>
    </r>
  </si>
  <si>
    <r>
      <t xml:space="preserve">Отримували допомогу по безробіттю, </t>
    </r>
    <r>
      <rPr>
        <b/>
        <i/>
        <sz val="14"/>
        <rFont val="Times New Roman"/>
        <family val="1"/>
        <charset val="204"/>
      </rPr>
      <t>осіб</t>
    </r>
  </si>
  <si>
    <r>
      <t>Кількість безробітних, охоплених профорієнтаційними послугами,</t>
    </r>
    <r>
      <rPr>
        <b/>
        <i/>
        <sz val="14"/>
        <rFont val="Times New Roman"/>
        <family val="1"/>
        <charset val="204"/>
      </rPr>
      <t xml:space="preserve"> осіб</t>
    </r>
  </si>
  <si>
    <r>
      <t xml:space="preserve">Надання послуг Донецькою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</si>
  <si>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-</t>
  </si>
  <si>
    <r>
      <t>Надання послуг Донецькою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</si>
  <si>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Бахмутський МЦЗ </t>
  </si>
  <si>
    <t xml:space="preserve">Надання послуг Донецькою обласною службою зайнятості </t>
  </si>
  <si>
    <t>Надання послуг Донецькою обланою службою зайнятості громадянам</t>
  </si>
  <si>
    <t>Отримували послуги, тис. осіб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</si>
  <si>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</si>
  <si>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</si>
  <si>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</si>
  <si>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</si>
  <si>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</si>
  <si>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</si>
  <si>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Всього отримали роботу (у т.ч. до набуття статусу безробітного),  осіб</t>
  </si>
  <si>
    <t>Проходили професійне навчання, осіб</t>
  </si>
  <si>
    <t>Брали участь у громадських та інших роботах тимчасового характеру, осіб</t>
  </si>
  <si>
    <t xml:space="preserve"> </t>
  </si>
  <si>
    <t xml:space="preserve"> січень-березень   2020 р.</t>
  </si>
  <si>
    <t xml:space="preserve"> січень-березень     2021 р.</t>
  </si>
  <si>
    <t xml:space="preserve">  1 квітня            2020 р.</t>
  </si>
  <si>
    <t xml:space="preserve">  1 квітня           2021 р.</t>
  </si>
  <si>
    <r>
      <t xml:space="preserve">    Надання послуг Донецькою обласною службою зайнятості особам, що мають додаткові гарантії у сприянні працевлаштуванню у січні-березні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</si>
  <si>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січень-березень    2020 р.</t>
  </si>
  <si>
    <t xml:space="preserve"> січень-березня     2021 р.</t>
  </si>
  <si>
    <t xml:space="preserve">  1 квітня             2020 р.</t>
  </si>
  <si>
    <t xml:space="preserve">  1 квітня            2021 р.</t>
  </si>
  <si>
    <t>Надання послуг Донецькою обласною службою зайнятості  молоді у віці до 35 років
у січні-березні 2020-2021 рр.</t>
  </si>
  <si>
    <t xml:space="preserve"> січень-березень     2020 р.</t>
  </si>
  <si>
    <t xml:space="preserve"> січень-березень    2021 р.</t>
  </si>
  <si>
    <t>Надання послуг  Донецькою обласною службою зайнятості  жінкам                                                                                                                                                                    у січні-березні 2020-2021 рр.</t>
  </si>
  <si>
    <t>Надання послуг Донецькою обласною службою зайнятості чоловікам                                                                                                                                                                    у січні-березні 2020-2021 рр.</t>
  </si>
  <si>
    <t xml:space="preserve"> січень-березень                      2020 р.</t>
  </si>
  <si>
    <t xml:space="preserve"> січень-березень                         2021 р.</t>
  </si>
  <si>
    <t>256 осіб</t>
  </si>
  <si>
    <t>229 осіб</t>
  </si>
  <si>
    <t xml:space="preserve"> - 27 осіб</t>
  </si>
  <si>
    <t>157 осіб</t>
  </si>
  <si>
    <t>91 особа</t>
  </si>
  <si>
    <t xml:space="preserve"> - 66 осіб</t>
  </si>
  <si>
    <t>94 особи</t>
  </si>
  <si>
    <t>54 особи</t>
  </si>
  <si>
    <t xml:space="preserve"> - 40 осіб</t>
  </si>
  <si>
    <r>
      <t xml:space="preserve">    Надання послуг Донецькою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січні-березні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</si>
  <si>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Усього</t>
  </si>
  <si>
    <t xml:space="preserve">Лиманський МЦЗ </t>
  </si>
  <si>
    <t>Нікольський РЦЗ</t>
  </si>
  <si>
    <t xml:space="preserve"> січень-березень                     2020 р.</t>
  </si>
  <si>
    <t xml:space="preserve"> січень-березень                     2021 р.</t>
  </si>
  <si>
    <t xml:space="preserve">    Надання послуг Донецькою обласною службою зайнятості                                                                               особам з інвалідністю у січні-березні 2020-2021 рр.</t>
  </si>
  <si>
    <r>
      <t>Надання послуг Донецькою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</si>
  <si>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Надання послуг Донецькою обласною службою зайнятості особам
з числа військовослужбовців, які брали участь в антитерористичній операції  (операції об'єднаних сил) у січні-березні 2020-2021 рр.</t>
  </si>
  <si>
    <t xml:space="preserve"> січень-березень 2020 р.</t>
  </si>
  <si>
    <t xml:space="preserve"> січень-березень 2021 р.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</si>
  <si>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</si>
  <si>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</si>
  <si>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</si>
  <si>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Кількість безробітних, охоплених профорієнтаційними послугами, осіб</t>
  </si>
  <si>
    <t xml:space="preserve">  1  квітня            2020 р.</t>
  </si>
  <si>
    <t xml:space="preserve">  1  квітня           2021 р.</t>
  </si>
  <si>
    <t>Отримували допомогу по безробіттю, осіб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</si>
  <si>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січні-березні 2020 - 2021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</si>
  <si>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січні-березні 2020 - 2021 рр.</t>
    </r>
  </si>
</sst>
</file>

<file path=xl/styles.xml><?xml version="1.0" encoding="utf-8"?>
<styleSheet xmlns="http://schemas.openxmlformats.org/spreadsheetml/2006/main">
  <numFmts count="5">
    <numFmt numFmtId="164" formatCode="_-* #,##0.00\ _₴_-;\-* #,##0.00\ _₴_-;_-* &quot;-&quot;??\ _₴_-;_-@_-"/>
    <numFmt numFmtId="165" formatCode="#,##0.0"/>
    <numFmt numFmtId="166" formatCode="0.0"/>
    <numFmt numFmtId="167" formatCode="_-* #,##0_р_._-;\-* #,##0_р_._-;_-* &quot;-&quot;_р_._-;_-@_-"/>
    <numFmt numFmtId="168" formatCode="_-* #,##0.00_р_._-;\-* #,##0.00_р_._-;_-* &quot;-&quot;??_р_._-;_-@_-"/>
  </numFmts>
  <fonts count="9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i/>
      <sz val="8"/>
      <name val="Times New Roman Cyr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color rgb="FF0000FF"/>
      <name val="Times New Roman Cyr"/>
      <charset val="204"/>
    </font>
    <font>
      <sz val="10"/>
      <name val="Arial Cyr"/>
    </font>
    <font>
      <b/>
      <sz val="14"/>
      <color rgb="FF0000FF"/>
      <name val="Times New Roman"/>
      <family val="1"/>
      <charset val="204"/>
    </font>
    <font>
      <b/>
      <i/>
      <sz val="14"/>
      <color rgb="FF0000FF"/>
      <name val="Times New Roman Cyr"/>
      <charset val="204"/>
    </font>
    <font>
      <sz val="12"/>
      <name val="Times New Roman Cyr"/>
      <charset val="204"/>
    </font>
    <font>
      <i/>
      <sz val="12"/>
      <color rgb="FF0000FF"/>
      <name val="Times New Roman Cyr"/>
      <charset val="204"/>
    </font>
    <font>
      <i/>
      <sz val="11"/>
      <name val="Times New Roman"/>
      <family val="1"/>
      <charset val="204"/>
    </font>
    <font>
      <sz val="14"/>
      <name val="Times New Roman Cyr"/>
      <charset val="204"/>
    </font>
    <font>
      <i/>
      <sz val="14"/>
      <color rgb="FF0000FF"/>
      <name val="Times New Roman Cyr"/>
      <charset val="204"/>
    </font>
    <font>
      <b/>
      <sz val="16"/>
      <color rgb="FF0000FF"/>
      <name val="Times New Roman Cyr"/>
      <charset val="204"/>
    </font>
    <font>
      <b/>
      <sz val="16"/>
      <color rgb="FF0000FF"/>
      <name val="Times New Roman"/>
      <family val="1"/>
      <charset val="204"/>
    </font>
    <font>
      <b/>
      <i/>
      <sz val="16"/>
      <color rgb="FF0000FF"/>
      <name val="Times New Roman Cyr"/>
      <charset val="204"/>
    </font>
    <font>
      <i/>
      <sz val="16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color indexed="8"/>
      <name val="Times New Roman"/>
      <family val="1"/>
      <charset val="204"/>
    </font>
    <font>
      <i/>
      <sz val="9"/>
      <name val="Times New Roman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2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4" fillId="0" borderId="0"/>
    <xf numFmtId="0" fontId="18" fillId="0" borderId="0"/>
    <xf numFmtId="0" fontId="74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55" fillId="15" borderId="0" applyNumberFormat="0" applyBorder="0" applyAlignment="0" applyProtection="0"/>
    <xf numFmtId="0" fontId="55" fillId="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4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2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23" borderId="0" applyNumberFormat="0" applyBorder="0" applyAlignment="0" applyProtection="0"/>
    <xf numFmtId="0" fontId="56" fillId="32" borderId="0" applyNumberFormat="0" applyBorder="0" applyAlignment="0" applyProtection="0"/>
    <xf numFmtId="0" fontId="57" fillId="16" borderId="14" applyNumberFormat="0" applyAlignment="0" applyProtection="0"/>
    <xf numFmtId="0" fontId="58" fillId="29" borderId="15" applyNumberFormat="0" applyAlignment="0" applyProtection="0"/>
    <xf numFmtId="0" fontId="59" fillId="0" borderId="0" applyNumberFormat="0" applyFill="0" applyBorder="0" applyAlignment="0" applyProtection="0"/>
    <xf numFmtId="0" fontId="60" fillId="8" borderId="0" applyNumberFormat="0" applyBorder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14" applyNumberFormat="0" applyAlignment="0" applyProtection="0"/>
    <xf numFmtId="0" fontId="65" fillId="0" borderId="19" applyNumberFormat="0" applyFill="0" applyAlignment="0" applyProtection="0"/>
    <xf numFmtId="0" fontId="66" fillId="17" borderId="0" applyNumberFormat="0" applyBorder="0" applyAlignment="0" applyProtection="0"/>
    <xf numFmtId="0" fontId="18" fillId="6" borderId="20" applyNumberFormat="0" applyFont="0" applyAlignment="0" applyProtection="0"/>
    <xf numFmtId="0" fontId="67" fillId="16" borderId="21" applyNumberFormat="0" applyAlignment="0" applyProtection="0"/>
    <xf numFmtId="0" fontId="71" fillId="0" borderId="0" applyNumberFormat="0" applyFill="0" applyBorder="0" applyAlignment="0" applyProtection="0"/>
    <xf numFmtId="0" fontId="72" fillId="0" borderId="22" applyNumberFormat="0" applyFill="0" applyAlignment="0" applyProtection="0"/>
    <xf numFmtId="0" fontId="73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36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36" borderId="0" applyNumberFormat="0" applyBorder="0" applyAlignment="0" applyProtection="0"/>
    <xf numFmtId="0" fontId="67" fillId="37" borderId="21" applyNumberFormat="0" applyAlignment="0" applyProtection="0"/>
    <xf numFmtId="0" fontId="57" fillId="37" borderId="14" applyNumberFormat="0" applyAlignment="0" applyProtection="0"/>
    <xf numFmtId="0" fontId="68" fillId="0" borderId="23" applyNumberFormat="0" applyFill="0" applyAlignment="0" applyProtection="0"/>
    <xf numFmtId="0" fontId="69" fillId="0" borderId="24" applyNumberFormat="0" applyFill="0" applyAlignment="0" applyProtection="0"/>
    <xf numFmtId="0" fontId="70" fillId="0" borderId="25" applyNumberFormat="0" applyFill="0" applyAlignment="0" applyProtection="0"/>
    <xf numFmtId="0" fontId="70" fillId="0" borderId="0" applyNumberFormat="0" applyFill="0" applyBorder="0" applyAlignment="0" applyProtection="0"/>
    <xf numFmtId="0" fontId="72" fillId="0" borderId="22" applyNumberFormat="0" applyFill="0" applyAlignment="0" applyProtection="0"/>
    <xf numFmtId="0" fontId="66" fillId="38" borderId="0" applyNumberFormat="0" applyBorder="0" applyAlignment="0" applyProtection="0"/>
    <xf numFmtId="0" fontId="57" fillId="37" borderId="14" applyNumberFormat="0" applyAlignment="0" applyProtection="0"/>
    <xf numFmtId="0" fontId="72" fillId="0" borderId="22" applyNumberFormat="0" applyFill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9" fillId="0" borderId="0" applyNumberFormat="0" applyFill="0" applyBorder="0" applyAlignment="0" applyProtection="0"/>
    <xf numFmtId="0" fontId="15" fillId="39" borderId="20" applyNumberFormat="0" applyFont="0" applyAlignment="0" applyProtection="0"/>
    <xf numFmtId="0" fontId="18" fillId="39" borderId="20" applyNumberFormat="0" applyFont="0" applyAlignment="0" applyProtection="0"/>
    <xf numFmtId="0" fontId="67" fillId="37" borderId="21" applyNumberFormat="0" applyAlignment="0" applyProtection="0"/>
    <xf numFmtId="0" fontId="66" fillId="38" borderId="0" applyNumberFormat="0" applyBorder="0" applyAlignment="0" applyProtection="0"/>
    <xf numFmtId="0" fontId="74" fillId="0" borderId="0"/>
    <xf numFmtId="0" fontId="59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79" fillId="0" borderId="0"/>
  </cellStyleXfs>
  <cellXfs count="407">
    <xf numFmtId="0" fontId="0" fillId="0" borderId="0" xfId="0"/>
    <xf numFmtId="0" fontId="5" fillId="0" borderId="6" xfId="1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5" fontId="5" fillId="0" borderId="6" xfId="7" applyNumberFormat="1" applyFont="1" applyFill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 wrapText="1"/>
    </xf>
    <xf numFmtId="166" fontId="5" fillId="0" borderId="6" xfId="8" applyNumberFormat="1" applyFont="1" applyFill="1" applyBorder="1" applyAlignment="1">
      <alignment horizontal="center" vertical="center" wrapText="1"/>
    </xf>
    <xf numFmtId="165" fontId="11" fillId="0" borderId="0" xfId="8" applyNumberFormat="1" applyFont="1" applyAlignment="1">
      <alignment vertical="center" wrapText="1"/>
    </xf>
    <xf numFmtId="165" fontId="5" fillId="2" borderId="6" xfId="7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6" fontId="5" fillId="0" borderId="6" xfId="7" applyNumberFormat="1" applyFont="1" applyFill="1" applyBorder="1" applyAlignment="1">
      <alignment horizontal="center" vertical="center" wrapText="1"/>
    </xf>
    <xf numFmtId="166" fontId="5" fillId="0" borderId="6" xfId="1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166" fontId="6" fillId="0" borderId="6" xfId="9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 wrapText="1"/>
    </xf>
    <xf numFmtId="0" fontId="16" fillId="0" borderId="0" xfId="7" applyFont="1" applyFill="1"/>
    <xf numFmtId="3" fontId="16" fillId="0" borderId="0" xfId="7" applyNumberFormat="1" applyFont="1" applyFill="1"/>
    <xf numFmtId="166" fontId="6" fillId="0" borderId="6" xfId="8" applyNumberFormat="1" applyFont="1" applyBorder="1" applyAlignment="1">
      <alignment horizontal="center" vertical="center" wrapText="1"/>
    </xf>
    <xf numFmtId="166" fontId="6" fillId="0" borderId="6" xfId="8" applyNumberFormat="1" applyFont="1" applyFill="1" applyBorder="1" applyAlignment="1">
      <alignment horizontal="center" vertical="center" wrapText="1"/>
    </xf>
    <xf numFmtId="165" fontId="5" fillId="0" borderId="6" xfId="8" applyNumberFormat="1" applyFont="1" applyFill="1" applyBorder="1" applyAlignment="1">
      <alignment horizontal="center" vertical="center" wrapText="1"/>
    </xf>
    <xf numFmtId="166" fontId="6" fillId="2" borderId="6" xfId="7" applyNumberFormat="1" applyFont="1" applyFill="1" applyBorder="1" applyAlignment="1">
      <alignment horizontal="center" vertical="center"/>
    </xf>
    <xf numFmtId="166" fontId="5" fillId="0" borderId="6" xfId="9" applyNumberFormat="1" applyFont="1" applyFill="1" applyBorder="1" applyAlignment="1">
      <alignment horizontal="center" vertical="center" wrapText="1"/>
    </xf>
    <xf numFmtId="0" fontId="34" fillId="0" borderId="0" xfId="8" applyFont="1" applyAlignment="1">
      <alignment vertical="center" wrapText="1"/>
    </xf>
    <xf numFmtId="0" fontId="34" fillId="0" borderId="0" xfId="7" applyFont="1"/>
    <xf numFmtId="166" fontId="34" fillId="0" borderId="0" xfId="8" applyNumberFormat="1" applyFont="1" applyAlignment="1">
      <alignment vertical="center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33" fillId="0" borderId="0" xfId="12" applyFont="1" applyFill="1"/>
    <xf numFmtId="0" fontId="31" fillId="0" borderId="0" xfId="12" applyFont="1" applyFill="1"/>
    <xf numFmtId="0" fontId="40" fillId="0" borderId="0" xfId="12" applyFont="1" applyFill="1"/>
    <xf numFmtId="0" fontId="31" fillId="0" borderId="0" xfId="13" applyFont="1" applyFill="1"/>
    <xf numFmtId="0" fontId="43" fillId="0" borderId="0" xfId="12" applyFont="1" applyFill="1"/>
    <xf numFmtId="0" fontId="29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32" fillId="0" borderId="0" xfId="13" applyFont="1" applyFill="1"/>
    <xf numFmtId="0" fontId="42" fillId="0" borderId="0" xfId="13" applyFont="1" applyFill="1"/>
    <xf numFmtId="1" fontId="49" fillId="0" borderId="0" xfId="6" applyNumberFormat="1" applyFont="1" applyFill="1" applyProtection="1">
      <protection locked="0"/>
    </xf>
    <xf numFmtId="1" fontId="49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65" fontId="4" fillId="0" borderId="0" xfId="6" applyNumberFormat="1" applyFont="1" applyFill="1" applyBorder="1" applyAlignment="1" applyProtection="1">
      <alignment horizontal="right"/>
      <protection locked="0"/>
    </xf>
    <xf numFmtId="1" fontId="50" fillId="0" borderId="0" xfId="15" applyNumberFormat="1" applyFont="1" applyBorder="1" applyAlignment="1" applyProtection="1">
      <protection locked="0"/>
    </xf>
    <xf numFmtId="1" fontId="2" fillId="0" borderId="0" xfId="15" applyNumberFormat="1" applyFont="1" applyAlignment="1" applyProtection="1">
      <alignment wrapText="1"/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1" fillId="0" borderId="0" xfId="15" applyNumberFormat="1" applyFont="1" applyProtection="1">
      <protection locked="0"/>
    </xf>
    <xf numFmtId="1" fontId="5" fillId="0" borderId="0" xfId="15" applyNumberFormat="1" applyFont="1" applyAlignment="1" applyProtection="1">
      <alignment horizontal="center" vertical="center" wrapText="1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" fillId="2" borderId="0" xfId="15" applyNumberFormat="1" applyFont="1" applyFill="1" applyBorder="1" applyAlignment="1" applyProtection="1">
      <alignment horizontal="center" vertical="center" wrapText="1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49" fillId="0" borderId="0" xfId="15" applyNumberFormat="1" applyFont="1" applyProtection="1">
      <protection locked="0"/>
    </xf>
    <xf numFmtId="1" fontId="49" fillId="0" borderId="0" xfId="15" applyNumberFormat="1" applyFont="1" applyBorder="1" applyAlignment="1" applyProtection="1">
      <protection locked="0"/>
    </xf>
    <xf numFmtId="1" fontId="1" fillId="0" borderId="0" xfId="15" applyNumberFormat="1" applyFont="1" applyBorder="1" applyAlignment="1" applyProtection="1">
      <protection locked="0"/>
    </xf>
    <xf numFmtId="165" fontId="11" fillId="2" borderId="0" xfId="15" applyNumberFormat="1" applyFont="1" applyFill="1" applyBorder="1" applyAlignment="1" applyProtection="1">
      <alignment horizontal="center" vertical="center"/>
    </xf>
    <xf numFmtId="165" fontId="11" fillId="0" borderId="0" xfId="15" applyNumberFormat="1" applyFont="1" applyBorder="1" applyAlignment="1" applyProtection="1">
      <alignment horizontal="center" vertical="center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11" fillId="0" borderId="0" xfId="15" applyNumberFormat="1" applyFont="1" applyAlignment="1" applyProtection="1">
      <alignment horizontal="right"/>
      <protection locked="0"/>
    </xf>
    <xf numFmtId="1" fontId="10" fillId="2" borderId="5" xfId="15" applyNumberFormat="1" applyFont="1" applyFill="1" applyBorder="1" applyAlignment="1" applyProtection="1">
      <alignment horizontal="center" vertical="center"/>
      <protection locked="0"/>
    </xf>
    <xf numFmtId="1" fontId="1" fillId="2" borderId="0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Border="1" applyAlignment="1" applyProtection="1">
      <alignment horizontal="center" vertical="center"/>
      <protection locked="0"/>
    </xf>
    <xf numFmtId="165" fontId="11" fillId="0" borderId="0" xfId="15" applyNumberFormat="1" applyFont="1" applyFill="1" applyBorder="1" applyAlignment="1" applyProtection="1">
      <alignment horizontal="center" vertical="center"/>
    </xf>
    <xf numFmtId="0" fontId="51" fillId="0" borderId="0" xfId="12" applyFont="1" applyFill="1" applyBorder="1"/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6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0" fontId="25" fillId="0" borderId="1" xfId="12" applyFont="1" applyFill="1" applyBorder="1" applyAlignment="1">
      <alignment vertical="top"/>
    </xf>
    <xf numFmtId="0" fontId="27" fillId="0" borderId="6" xfId="12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65" fontId="7" fillId="0" borderId="6" xfId="7" applyNumberFormat="1" applyFont="1" applyFill="1" applyBorder="1" applyAlignment="1">
      <alignment horizontal="center" vertical="center" wrapText="1"/>
    </xf>
    <xf numFmtId="165" fontId="7" fillId="0" borderId="0" xfId="7" applyNumberFormat="1" applyFont="1" applyFill="1" applyBorder="1" applyAlignment="1">
      <alignment horizontal="center" vertical="center" wrapText="1"/>
    </xf>
    <xf numFmtId="166" fontId="11" fillId="0" borderId="0" xfId="8" applyNumberFormat="1" applyFont="1" applyFill="1" applyAlignment="1">
      <alignment vertical="center" wrapText="1"/>
    </xf>
    <xf numFmtId="166" fontId="34" fillId="0" borderId="0" xfId="7" applyNumberFormat="1" applyFont="1"/>
    <xf numFmtId="165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5" applyNumberFormat="1" applyFont="1" applyAlignment="1" applyProtection="1">
      <alignment horizontal="right" vertical="top"/>
      <protection locked="0"/>
    </xf>
    <xf numFmtId="1" fontId="11" fillId="0" borderId="0" xfId="15" applyNumberFormat="1" applyFont="1" applyFill="1" applyAlignment="1" applyProtection="1">
      <alignment horizontal="right" vertical="top"/>
      <protection locked="0"/>
    </xf>
    <xf numFmtId="0" fontId="20" fillId="0" borderId="0" xfId="9" applyFont="1" applyFill="1" applyBorder="1" applyAlignment="1">
      <alignment horizontal="center" vertical="center"/>
    </xf>
    <xf numFmtId="0" fontId="17" fillId="0" borderId="0" xfId="9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vertical="center" wrapText="1"/>
    </xf>
    <xf numFmtId="3" fontId="11" fillId="0" borderId="0" xfId="15" applyNumberFormat="1" applyFont="1" applyBorder="1" applyAlignment="1" applyProtection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0" fontId="22" fillId="0" borderId="6" xfId="8" applyFont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75" fillId="0" borderId="6" xfId="12" applyNumberFormat="1" applyFont="1" applyFill="1" applyBorder="1" applyAlignment="1">
      <alignment horizontal="center" vertical="center" wrapText="1"/>
    </xf>
    <xf numFmtId="0" fontId="75" fillId="0" borderId="0" xfId="12" applyFont="1" applyFill="1" applyAlignment="1">
      <alignment vertical="center" wrapText="1"/>
    </xf>
    <xf numFmtId="1" fontId="75" fillId="0" borderId="31" xfId="12" applyNumberFormat="1" applyFont="1" applyFill="1" applyBorder="1" applyAlignment="1">
      <alignment horizontal="center" vertical="center" wrapText="1"/>
    </xf>
    <xf numFmtId="0" fontId="75" fillId="0" borderId="34" xfId="12" applyFont="1" applyFill="1" applyBorder="1" applyAlignment="1">
      <alignment horizontal="center" vertical="center" wrapText="1"/>
    </xf>
    <xf numFmtId="1" fontId="75" fillId="0" borderId="4" xfId="12" applyNumberFormat="1" applyFont="1" applyFill="1" applyBorder="1" applyAlignment="1">
      <alignment horizontal="center" vertical="center" wrapText="1"/>
    </xf>
    <xf numFmtId="1" fontId="75" fillId="0" borderId="33" xfId="12" applyNumberFormat="1" applyFont="1" applyFill="1" applyBorder="1" applyAlignment="1">
      <alignment horizontal="center" vertical="center" wrapText="1"/>
    </xf>
    <xf numFmtId="1" fontId="75" fillId="0" borderId="3" xfId="12" applyNumberFormat="1" applyFont="1" applyFill="1" applyBorder="1" applyAlignment="1">
      <alignment horizontal="center" vertical="center" wrapText="1"/>
    </xf>
    <xf numFmtId="1" fontId="76" fillId="0" borderId="6" xfId="6" applyNumberFormat="1" applyFont="1" applyFill="1" applyBorder="1" applyAlignment="1" applyProtection="1">
      <alignment horizontal="center"/>
    </xf>
    <xf numFmtId="1" fontId="76" fillId="0" borderId="0" xfId="6" applyNumberFormat="1" applyFont="1" applyFill="1" applyProtection="1">
      <protection locked="0"/>
    </xf>
    <xf numFmtId="1" fontId="44" fillId="0" borderId="49" xfId="6" applyNumberFormat="1" applyFont="1" applyFill="1" applyBorder="1" applyAlignment="1" applyProtection="1">
      <alignment horizontal="center" vertical="center"/>
      <protection locked="0"/>
    </xf>
    <xf numFmtId="1" fontId="76" fillId="0" borderId="33" xfId="6" applyNumberFormat="1" applyFont="1" applyFill="1" applyBorder="1" applyAlignment="1" applyProtection="1">
      <alignment horizontal="center"/>
    </xf>
    <xf numFmtId="1" fontId="76" fillId="0" borderId="31" xfId="6" applyNumberFormat="1" applyFont="1" applyFill="1" applyBorder="1" applyAlignment="1" applyProtection="1">
      <alignment horizontal="center"/>
    </xf>
    <xf numFmtId="1" fontId="76" fillId="0" borderId="34" xfId="6" applyNumberFormat="1" applyFont="1" applyFill="1" applyBorder="1" applyAlignment="1" applyProtection="1">
      <alignment horizontal="center"/>
    </xf>
    <xf numFmtId="1" fontId="10" fillId="0" borderId="12" xfId="6" applyNumberFormat="1" applyFont="1" applyFill="1" applyBorder="1" applyAlignment="1" applyProtection="1">
      <alignment horizontal="center" vertical="center"/>
      <protection locked="0"/>
    </xf>
    <xf numFmtId="1" fontId="76" fillId="0" borderId="4" xfId="6" applyNumberFormat="1" applyFont="1" applyFill="1" applyBorder="1" applyAlignment="1" applyProtection="1">
      <alignment horizontal="center"/>
    </xf>
    <xf numFmtId="1" fontId="10" fillId="0" borderId="32" xfId="6" applyNumberFormat="1" applyFont="1" applyFill="1" applyBorder="1" applyAlignment="1" applyProtection="1">
      <alignment horizontal="center" vertical="center"/>
      <protection locked="0"/>
    </xf>
    <xf numFmtId="1" fontId="44" fillId="0" borderId="8" xfId="6" applyNumberFormat="1" applyFont="1" applyFill="1" applyBorder="1" applyAlignment="1" applyProtection="1">
      <alignment horizontal="center" vertical="center"/>
      <protection locked="0"/>
    </xf>
    <xf numFmtId="1" fontId="76" fillId="0" borderId="3" xfId="6" applyNumberFormat="1" applyFont="1" applyFill="1" applyBorder="1" applyAlignment="1" applyProtection="1">
      <alignment horizontal="center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8" applyFont="1" applyFill="1" applyBorder="1" applyAlignment="1">
      <alignment horizontal="center" vertical="center" wrapText="1"/>
    </xf>
    <xf numFmtId="3" fontId="7" fillId="0" borderId="6" xfId="7" applyNumberFormat="1" applyFont="1" applyFill="1" applyBorder="1" applyAlignment="1">
      <alignment horizontal="center" vertical="center" wrapText="1"/>
    </xf>
    <xf numFmtId="1" fontId="47" fillId="0" borderId="0" xfId="15" applyNumberFormat="1" applyFont="1" applyBorder="1" applyAlignment="1" applyProtection="1">
      <protection locked="0"/>
    </xf>
    <xf numFmtId="1" fontId="1" fillId="0" borderId="0" xfId="15" applyNumberFormat="1" applyFont="1" applyFill="1" applyBorder="1" applyAlignment="1" applyProtection="1">
      <alignment horizontal="center"/>
      <protection locked="0"/>
    </xf>
    <xf numFmtId="1" fontId="47" fillId="0" borderId="0" xfId="15" applyNumberFormat="1" applyFont="1" applyFill="1" applyBorder="1" applyAlignment="1" applyProtection="1">
      <protection locked="0"/>
    </xf>
    <xf numFmtId="1" fontId="10" fillId="0" borderId="0" xfId="15" applyNumberFormat="1" applyFont="1" applyFill="1" applyBorder="1" applyAlignment="1" applyProtection="1">
      <alignment horizontal="center"/>
      <protection locked="0"/>
    </xf>
    <xf numFmtId="1" fontId="13" fillId="0" borderId="38" xfId="15" applyNumberFormat="1" applyFont="1" applyBorder="1" applyAlignment="1" applyProtection="1">
      <protection locked="0"/>
    </xf>
    <xf numFmtId="1" fontId="13" fillId="0" borderId="39" xfId="15" applyNumberFormat="1" applyFont="1" applyBorder="1" applyAlignment="1" applyProtection="1">
      <protection locked="0"/>
    </xf>
    <xf numFmtId="1" fontId="13" fillId="0" borderId="40" xfId="15" applyNumberFormat="1" applyFont="1" applyBorder="1" applyAlignment="1" applyProtection="1">
      <protection locked="0"/>
    </xf>
    <xf numFmtId="1" fontId="10" fillId="2" borderId="32" xfId="15" applyNumberFormat="1" applyFont="1" applyFill="1" applyBorder="1" applyAlignment="1" applyProtection="1">
      <alignment horizontal="center" vertical="center"/>
      <protection locked="0"/>
    </xf>
    <xf numFmtId="1" fontId="1" fillId="2" borderId="49" xfId="15" applyNumberFormat="1" applyFont="1" applyFill="1" applyBorder="1" applyAlignment="1" applyProtection="1">
      <alignment horizontal="center" vertical="center"/>
      <protection locked="0"/>
    </xf>
    <xf numFmtId="1" fontId="10" fillId="2" borderId="12" xfId="15" applyNumberFormat="1" applyFont="1" applyFill="1" applyBorder="1" applyAlignment="1" applyProtection="1">
      <alignment horizontal="center" vertical="center"/>
      <protection locked="0"/>
    </xf>
    <xf numFmtId="1" fontId="1" fillId="2" borderId="8" xfId="15" applyNumberFormat="1" applyFont="1" applyFill="1" applyBorder="1" applyAlignment="1" applyProtection="1">
      <alignment horizontal="center" vertical="center"/>
      <protection locked="0"/>
    </xf>
    <xf numFmtId="1" fontId="77" fillId="0" borderId="34" xfId="15" applyNumberFormat="1" applyFont="1" applyFill="1" applyBorder="1" applyAlignment="1" applyProtection="1">
      <alignment horizontal="center"/>
    </xf>
    <xf numFmtId="1" fontId="77" fillId="2" borderId="33" xfId="15" applyNumberFormat="1" applyFont="1" applyFill="1" applyBorder="1" applyAlignment="1" applyProtection="1">
      <alignment horizontal="center"/>
    </xf>
    <xf numFmtId="1" fontId="77" fillId="2" borderId="6" xfId="15" applyNumberFormat="1" applyFont="1" applyFill="1" applyBorder="1" applyAlignment="1" applyProtection="1">
      <alignment horizontal="center"/>
    </xf>
    <xf numFmtId="1" fontId="77" fillId="2" borderId="31" xfId="15" applyNumberFormat="1" applyFont="1" applyFill="1" applyBorder="1" applyAlignment="1" applyProtection="1">
      <alignment horizontal="center"/>
    </xf>
    <xf numFmtId="1" fontId="77" fillId="2" borderId="4" xfId="15" applyNumberFormat="1" applyFont="1" applyFill="1" applyBorder="1" applyAlignment="1" applyProtection="1">
      <alignment horizontal="center"/>
    </xf>
    <xf numFmtId="1" fontId="77" fillId="2" borderId="3" xfId="15" applyNumberFormat="1" applyFont="1" applyFill="1" applyBorder="1" applyAlignment="1" applyProtection="1">
      <alignment horizontal="center"/>
    </xf>
    <xf numFmtId="1" fontId="77" fillId="2" borderId="0" xfId="15" applyNumberFormat="1" applyFont="1" applyFill="1" applyBorder="1" applyAlignment="1" applyProtection="1">
      <alignment horizontal="center"/>
    </xf>
    <xf numFmtId="1" fontId="77" fillId="0" borderId="0" xfId="15" applyNumberFormat="1" applyFont="1" applyFill="1" applyBorder="1" applyAlignment="1" applyProtection="1">
      <alignment horizontal="center"/>
    </xf>
    <xf numFmtId="1" fontId="77" fillId="0" borderId="0" xfId="15" applyNumberFormat="1" applyFont="1" applyProtection="1">
      <protection locked="0"/>
    </xf>
    <xf numFmtId="0" fontId="78" fillId="0" borderId="50" xfId="12" applyFont="1" applyFill="1" applyBorder="1" applyAlignment="1">
      <alignment horizontal="left" vertical="center"/>
    </xf>
    <xf numFmtId="3" fontId="80" fillId="0" borderId="51" xfId="128" applyNumberFormat="1" applyFont="1" applyFill="1" applyBorder="1" applyAlignment="1" applyProtection="1">
      <alignment horizontal="center" vertical="center"/>
      <protection locked="0"/>
    </xf>
    <xf numFmtId="3" fontId="80" fillId="0" borderId="52" xfId="128" applyNumberFormat="1" applyFont="1" applyFill="1" applyBorder="1" applyAlignment="1" applyProtection="1">
      <alignment horizontal="center" vertical="center"/>
      <protection locked="0"/>
    </xf>
    <xf numFmtId="165" fontId="81" fillId="0" borderId="53" xfId="12" applyNumberFormat="1" applyFont="1" applyFill="1" applyBorder="1" applyAlignment="1">
      <alignment horizontal="center" vertical="center"/>
    </xf>
    <xf numFmtId="0" fontId="82" fillId="0" borderId="40" xfId="12" applyFont="1" applyFill="1" applyBorder="1" applyAlignment="1">
      <alignment vertical="center"/>
    </xf>
    <xf numFmtId="3" fontId="4" fillId="2" borderId="32" xfId="15" applyNumberFormat="1" applyFont="1" applyFill="1" applyBorder="1" applyAlignment="1" applyProtection="1">
      <alignment horizontal="center"/>
      <protection locked="0"/>
    </xf>
    <xf numFmtId="3" fontId="4" fillId="2" borderId="5" xfId="15" applyNumberFormat="1" applyFont="1" applyFill="1" applyBorder="1" applyAlignment="1" applyProtection="1">
      <alignment horizontal="center"/>
      <protection locked="0"/>
    </xf>
    <xf numFmtId="165" fontId="83" fillId="0" borderId="49" xfId="12" applyNumberFormat="1" applyFont="1" applyFill="1" applyBorder="1" applyAlignment="1">
      <alignment horizontal="center" vertical="center"/>
    </xf>
    <xf numFmtId="3" fontId="4" fillId="2" borderId="12" xfId="15" applyNumberFormat="1" applyFont="1" applyFill="1" applyBorder="1" applyAlignment="1" applyProtection="1">
      <alignment horizontal="center"/>
      <protection locked="0"/>
    </xf>
    <xf numFmtId="0" fontId="82" fillId="0" borderId="34" xfId="12" applyFont="1" applyFill="1" applyBorder="1" applyAlignment="1">
      <alignment vertical="center"/>
    </xf>
    <xf numFmtId="3" fontId="4" fillId="2" borderId="33" xfId="15" applyNumberFormat="1" applyFont="1" applyFill="1" applyBorder="1" applyAlignment="1" applyProtection="1">
      <alignment horizontal="center"/>
      <protection locked="0"/>
    </xf>
    <xf numFmtId="3" fontId="4" fillId="2" borderId="6" xfId="15" applyNumberFormat="1" applyFont="1" applyFill="1" applyBorder="1" applyAlignment="1" applyProtection="1">
      <alignment horizontal="center"/>
      <protection locked="0"/>
    </xf>
    <xf numFmtId="3" fontId="4" fillId="2" borderId="4" xfId="15" applyNumberFormat="1" applyFont="1" applyFill="1" applyBorder="1" applyAlignment="1" applyProtection="1">
      <alignment horizontal="center"/>
      <protection locked="0"/>
    </xf>
    <xf numFmtId="0" fontId="82" fillId="0" borderId="41" xfId="12" applyFont="1" applyFill="1" applyBorder="1" applyAlignment="1">
      <alignment vertical="center"/>
    </xf>
    <xf numFmtId="1" fontId="4" fillId="0" borderId="35" xfId="15" applyNumberFormat="1" applyFont="1" applyFill="1" applyBorder="1" applyAlignment="1" applyProtection="1">
      <alignment horizontal="center"/>
      <protection locked="0"/>
    </xf>
    <xf numFmtId="1" fontId="4" fillId="0" borderId="36" xfId="15" applyNumberFormat="1" applyFont="1" applyFill="1" applyBorder="1" applyAlignment="1" applyProtection="1">
      <alignment horizontal="center"/>
      <protection locked="0"/>
    </xf>
    <xf numFmtId="165" fontId="83" fillId="0" borderId="54" xfId="12" applyNumberFormat="1" applyFont="1" applyFill="1" applyBorder="1" applyAlignment="1">
      <alignment horizontal="center" vertical="center"/>
    </xf>
    <xf numFmtId="1" fontId="4" fillId="0" borderId="55" xfId="15" applyNumberFormat="1" applyFont="1" applyFill="1" applyBorder="1" applyAlignment="1" applyProtection="1">
      <alignment horizontal="center"/>
      <protection locked="0"/>
    </xf>
    <xf numFmtId="3" fontId="4" fillId="2" borderId="36" xfId="15" applyNumberFormat="1" applyFont="1" applyFill="1" applyBorder="1" applyAlignment="1" applyProtection="1">
      <alignment horizontal="center"/>
      <protection locked="0"/>
    </xf>
    <xf numFmtId="3" fontId="4" fillId="2" borderId="35" xfId="15" applyNumberFormat="1" applyFont="1" applyFill="1" applyBorder="1" applyAlignment="1" applyProtection="1">
      <alignment horizontal="center"/>
      <protection locked="0"/>
    </xf>
    <xf numFmtId="3" fontId="4" fillId="2" borderId="55" xfId="15" applyNumberFormat="1" applyFont="1" applyFill="1" applyBorder="1" applyAlignment="1" applyProtection="1">
      <alignment horizontal="center"/>
      <protection locked="0"/>
    </xf>
    <xf numFmtId="1" fontId="1" fillId="0" borderId="49" xfId="15" applyNumberFormat="1" applyFont="1" applyFill="1" applyBorder="1" applyAlignment="1" applyProtection="1">
      <alignment horizontal="center" vertical="center"/>
      <protection locked="0"/>
    </xf>
    <xf numFmtId="1" fontId="77" fillId="0" borderId="60" xfId="15" applyNumberFormat="1" applyFont="1" applyFill="1" applyBorder="1" applyAlignment="1" applyProtection="1">
      <alignment horizontal="center"/>
    </xf>
    <xf numFmtId="1" fontId="77" fillId="0" borderId="31" xfId="15" applyNumberFormat="1" applyFont="1" applyFill="1" applyBorder="1" applyAlignment="1" applyProtection="1">
      <alignment horizontal="center"/>
    </xf>
    <xf numFmtId="0" fontId="78" fillId="0" borderId="61" xfId="12" applyFont="1" applyFill="1" applyBorder="1" applyAlignment="1">
      <alignment horizontal="left" vertical="center"/>
    </xf>
    <xf numFmtId="0" fontId="82" fillId="0" borderId="59" xfId="12" applyFont="1" applyFill="1" applyBorder="1" applyAlignment="1">
      <alignment vertical="center"/>
    </xf>
    <xf numFmtId="0" fontId="82" fillId="0" borderId="60" xfId="12" applyFont="1" applyFill="1" applyBorder="1" applyAlignment="1">
      <alignment vertical="center"/>
    </xf>
    <xf numFmtId="0" fontId="82" fillId="0" borderId="62" xfId="12" applyFont="1" applyFill="1" applyBorder="1" applyAlignment="1">
      <alignment vertical="center"/>
    </xf>
    <xf numFmtId="0" fontId="84" fillId="0" borderId="6" xfId="9" applyFont="1" applyFill="1" applyBorder="1" applyAlignment="1">
      <alignment horizontal="center" vertical="center"/>
    </xf>
    <xf numFmtId="0" fontId="84" fillId="0" borderId="6" xfId="9" applyFont="1" applyFill="1" applyBorder="1" applyAlignment="1">
      <alignment horizontal="center" vertical="center" wrapText="1"/>
    </xf>
    <xf numFmtId="0" fontId="7" fillId="0" borderId="6" xfId="9" applyFont="1" applyFill="1" applyBorder="1" applyAlignment="1">
      <alignment horizontal="center" vertical="center"/>
    </xf>
    <xf numFmtId="0" fontId="84" fillId="0" borderId="6" xfId="1" applyFont="1" applyFill="1" applyBorder="1" applyAlignment="1">
      <alignment horizontal="center" vertical="center"/>
    </xf>
    <xf numFmtId="0" fontId="84" fillId="0" borderId="6" xfId="1" applyFont="1" applyFill="1" applyBorder="1" applyAlignment="1">
      <alignment horizontal="center"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27" fillId="0" borderId="4" xfId="12" applyFont="1" applyFill="1" applyBorder="1" applyAlignment="1">
      <alignment horizontal="center" vertical="center" wrapText="1"/>
    </xf>
    <xf numFmtId="0" fontId="27" fillId="0" borderId="33" xfId="12" applyFont="1" applyFill="1" applyBorder="1" applyAlignment="1">
      <alignment horizontal="center" vertical="center" wrapText="1"/>
    </xf>
    <xf numFmtId="1" fontId="75" fillId="0" borderId="35" xfId="12" applyNumberFormat="1" applyFont="1" applyFill="1" applyBorder="1" applyAlignment="1">
      <alignment horizontal="center" vertical="center" wrapText="1"/>
    </xf>
    <xf numFmtId="1" fontId="75" fillId="0" borderId="36" xfId="12" applyNumberFormat="1" applyFont="1" applyFill="1" applyBorder="1" applyAlignment="1">
      <alignment horizontal="center" vertical="center" wrapText="1"/>
    </xf>
    <xf numFmtId="1" fontId="75" fillId="0" borderId="37" xfId="12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center" vertical="center"/>
    </xf>
    <xf numFmtId="1" fontId="84" fillId="0" borderId="6" xfId="14" applyNumberFormat="1" applyFont="1" applyFill="1" applyBorder="1" applyAlignment="1">
      <alignment horizontal="center" vertical="center"/>
    </xf>
    <xf numFmtId="1" fontId="76" fillId="0" borderId="0" xfId="6" applyNumberFormat="1" applyFont="1" applyFill="1" applyAlignment="1" applyProtection="1">
      <alignment vertical="center"/>
      <protection locked="0"/>
    </xf>
    <xf numFmtId="1" fontId="20" fillId="0" borderId="0" xfId="6" applyNumberFormat="1" applyFont="1" applyFill="1" applyBorder="1" applyAlignment="1" applyProtection="1">
      <alignment vertical="center"/>
      <protection locked="0"/>
    </xf>
    <xf numFmtId="1" fontId="20" fillId="0" borderId="0" xfId="6" applyNumberFormat="1" applyFont="1" applyFill="1" applyBorder="1" applyAlignment="1" applyProtection="1">
      <alignment horizontal="right"/>
      <protection locked="0"/>
    </xf>
    <xf numFmtId="1" fontId="84" fillId="0" borderId="4" xfId="14" applyNumberFormat="1" applyFont="1" applyFill="1" applyBorder="1" applyAlignment="1">
      <alignment horizontal="center" vertical="center"/>
    </xf>
    <xf numFmtId="0" fontId="22" fillId="0" borderId="60" xfId="14" applyFont="1" applyFill="1" applyBorder="1" applyAlignment="1">
      <alignment horizontal="center" vertical="center"/>
    </xf>
    <xf numFmtId="0" fontId="20" fillId="0" borderId="60" xfId="14" applyFont="1" applyFill="1" applyBorder="1" applyAlignment="1">
      <alignment horizontal="left"/>
    </xf>
    <xf numFmtId="0" fontId="20" fillId="0" borderId="62" xfId="14" applyFont="1" applyFill="1" applyBorder="1" applyAlignment="1">
      <alignment horizontal="left"/>
    </xf>
    <xf numFmtId="1" fontId="84" fillId="0" borderId="3" xfId="14" applyNumberFormat="1" applyFont="1" applyFill="1" applyBorder="1" applyAlignment="1">
      <alignment horizontal="center" vertical="center"/>
    </xf>
    <xf numFmtId="1" fontId="84" fillId="0" borderId="33" xfId="14" applyNumberFormat="1" applyFont="1" applyFill="1" applyBorder="1" applyAlignment="1">
      <alignment horizontal="center" vertical="center"/>
    </xf>
    <xf numFmtId="1" fontId="84" fillId="0" borderId="31" xfId="14" applyNumberFormat="1" applyFont="1" applyFill="1" applyBorder="1" applyAlignment="1">
      <alignment horizontal="center" vertical="center"/>
    </xf>
    <xf numFmtId="3" fontId="85" fillId="0" borderId="33" xfId="12" applyNumberFormat="1" applyFont="1" applyFill="1" applyBorder="1" applyAlignment="1">
      <alignment horizontal="center" vertical="center"/>
    </xf>
    <xf numFmtId="3" fontId="85" fillId="0" borderId="6" xfId="12" applyNumberFormat="1" applyFont="1" applyFill="1" applyBorder="1" applyAlignment="1">
      <alignment horizontal="center" vertical="center"/>
    </xf>
    <xf numFmtId="165" fontId="86" fillId="0" borderId="49" xfId="12" applyNumberFormat="1" applyFont="1" applyFill="1" applyBorder="1" applyAlignment="1">
      <alignment horizontal="center" vertical="center"/>
    </xf>
    <xf numFmtId="3" fontId="85" fillId="0" borderId="35" xfId="12" applyNumberFormat="1" applyFont="1" applyFill="1" applyBorder="1" applyAlignment="1">
      <alignment horizontal="center" vertical="center"/>
    </xf>
    <xf numFmtId="3" fontId="85" fillId="0" borderId="36" xfId="12" applyNumberFormat="1" applyFont="1" applyFill="1" applyBorder="1" applyAlignment="1">
      <alignment horizontal="center" vertical="center"/>
    </xf>
    <xf numFmtId="165" fontId="86" fillId="0" borderId="54" xfId="12" applyNumberFormat="1" applyFont="1" applyFill="1" applyBorder="1" applyAlignment="1">
      <alignment horizontal="center" vertical="center"/>
    </xf>
    <xf numFmtId="0" fontId="85" fillId="0" borderId="34" xfId="12" applyFont="1" applyFill="1" applyBorder="1"/>
    <xf numFmtId="0" fontId="85" fillId="0" borderId="0" xfId="12" applyFont="1" applyFill="1"/>
    <xf numFmtId="0" fontId="85" fillId="0" borderId="41" xfId="12" applyFont="1" applyFill="1" applyBorder="1"/>
    <xf numFmtId="3" fontId="26" fillId="0" borderId="0" xfId="12" applyNumberFormat="1" applyFont="1" applyFill="1" applyAlignment="1">
      <alignment horizontal="center" vertical="center"/>
    </xf>
    <xf numFmtId="0" fontId="26" fillId="0" borderId="0" xfId="12" applyFont="1" applyFill="1"/>
    <xf numFmtId="0" fontId="87" fillId="0" borderId="61" xfId="12" applyFont="1" applyFill="1" applyBorder="1" applyAlignment="1">
      <alignment horizontal="center" vertical="center"/>
    </xf>
    <xf numFmtId="3" fontId="88" fillId="0" borderId="52" xfId="128" applyNumberFormat="1" applyFont="1" applyFill="1" applyBorder="1" applyAlignment="1" applyProtection="1">
      <alignment horizontal="center" vertical="center"/>
      <protection locked="0"/>
    </xf>
    <xf numFmtId="165" fontId="89" fillId="0" borderId="53" xfId="12" applyNumberFormat="1" applyFont="1" applyFill="1" applyBorder="1" applyAlignment="1">
      <alignment horizontal="center" vertical="center"/>
    </xf>
    <xf numFmtId="3" fontId="88" fillId="0" borderId="51" xfId="128" applyNumberFormat="1" applyFont="1" applyFill="1" applyBorder="1" applyAlignment="1" applyProtection="1">
      <alignment horizontal="center" vertical="center"/>
      <protection locked="0"/>
    </xf>
    <xf numFmtId="165" fontId="90" fillId="2" borderId="0" xfId="15" applyNumberFormat="1" applyFont="1" applyFill="1" applyBorder="1" applyAlignment="1" applyProtection="1">
      <alignment horizontal="center" vertical="center"/>
    </xf>
    <xf numFmtId="165" fontId="90" fillId="0" borderId="0" xfId="15" applyNumberFormat="1" applyFont="1" applyBorder="1" applyAlignment="1" applyProtection="1">
      <alignment horizontal="center" vertical="center"/>
    </xf>
    <xf numFmtId="1" fontId="9" fillId="0" borderId="0" xfId="15" applyNumberFormat="1" applyFont="1" applyFill="1" applyBorder="1" applyAlignment="1" applyProtection="1">
      <alignment horizontal="right"/>
      <protection locked="0"/>
    </xf>
    <xf numFmtId="0" fontId="87" fillId="0" borderId="61" xfId="12" applyFont="1" applyFill="1" applyBorder="1" applyAlignment="1">
      <alignment horizontal="left" vertical="center"/>
    </xf>
    <xf numFmtId="3" fontId="91" fillId="0" borderId="0" xfId="12" applyNumberFormat="1" applyFont="1" applyFill="1" applyAlignment="1">
      <alignment vertical="center"/>
    </xf>
    <xf numFmtId="0" fontId="91" fillId="0" borderId="0" xfId="12" applyFont="1" applyFill="1" applyAlignment="1">
      <alignment vertical="center"/>
    </xf>
    <xf numFmtId="0" fontId="92" fillId="0" borderId="0" xfId="12" applyFont="1" applyFill="1"/>
    <xf numFmtId="1" fontId="20" fillId="2" borderId="0" xfId="6" applyNumberFormat="1" applyFont="1" applyFill="1" applyBorder="1" applyAlignment="1" applyProtection="1">
      <alignment vertical="center"/>
      <protection locked="0"/>
    </xf>
    <xf numFmtId="1" fontId="20" fillId="2" borderId="0" xfId="6" applyNumberFormat="1" applyFont="1" applyFill="1" applyBorder="1" applyAlignment="1" applyProtection="1">
      <alignment horizontal="right"/>
      <protection locked="0"/>
    </xf>
    <xf numFmtId="165" fontId="89" fillId="0" borderId="63" xfId="12" applyNumberFormat="1" applyFont="1" applyFill="1" applyBorder="1" applyAlignment="1">
      <alignment horizontal="center" vertical="center"/>
    </xf>
    <xf numFmtId="1" fontId="1" fillId="0" borderId="49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8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60" xfId="14" applyFont="1" applyFill="1" applyBorder="1" applyAlignment="1">
      <alignment horizontal="center" vertical="center"/>
    </xf>
    <xf numFmtId="1" fontId="11" fillId="0" borderId="4" xfId="14" applyNumberFormat="1" applyFont="1" applyFill="1" applyBorder="1" applyAlignment="1">
      <alignment horizontal="center" vertical="center"/>
    </xf>
    <xf numFmtId="1" fontId="11" fillId="0" borderId="6" xfId="14" applyNumberFormat="1" applyFont="1" applyFill="1" applyBorder="1" applyAlignment="1">
      <alignment horizontal="center" vertical="center"/>
    </xf>
    <xf numFmtId="1" fontId="11" fillId="0" borderId="3" xfId="14" applyNumberFormat="1" applyFont="1" applyFill="1" applyBorder="1" applyAlignment="1">
      <alignment horizontal="center" vertical="center"/>
    </xf>
    <xf numFmtId="1" fontId="11" fillId="0" borderId="33" xfId="14" applyNumberFormat="1" applyFont="1" applyFill="1" applyBorder="1" applyAlignment="1">
      <alignment horizontal="center" vertical="center"/>
    </xf>
    <xf numFmtId="1" fontId="11" fillId="0" borderId="31" xfId="14" applyNumberFormat="1" applyFont="1" applyFill="1" applyBorder="1" applyAlignment="1">
      <alignment horizontal="center" vertical="center"/>
    </xf>
    <xf numFmtId="0" fontId="93" fillId="0" borderId="60" xfId="0" applyFont="1" applyFill="1" applyBorder="1"/>
    <xf numFmtId="0" fontId="93" fillId="0" borderId="62" xfId="0" applyFont="1" applyFill="1" applyBorder="1"/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166" fontId="5" fillId="2" borderId="6" xfId="7" applyNumberFormat="1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7" applyFont="1" applyFill="1" applyAlignment="1">
      <alignment horizontal="center" vertical="top" wrapText="1"/>
    </xf>
    <xf numFmtId="165" fontId="90" fillId="0" borderId="0" xfId="15" applyNumberFormat="1" applyFont="1" applyFill="1" applyBorder="1" applyAlignment="1" applyProtection="1">
      <alignment horizontal="center" vertical="center"/>
    </xf>
    <xf numFmtId="3" fontId="35" fillId="0" borderId="0" xfId="12" applyNumberFormat="1" applyFont="1" applyFill="1" applyAlignment="1">
      <alignment vertical="center"/>
    </xf>
    <xf numFmtId="3" fontId="32" fillId="0" borderId="0" xfId="12" applyNumberFormat="1" applyFont="1" applyFill="1"/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3" fontId="32" fillId="0" borderId="0" xfId="12" applyNumberFormat="1" applyFont="1" applyFill="1" applyAlignment="1">
      <alignment vertical="center"/>
    </xf>
    <xf numFmtId="0" fontId="94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7" fillId="0" borderId="1" xfId="6" applyNumberFormat="1" applyFont="1" applyFill="1" applyBorder="1" applyAlignment="1" applyProtection="1">
      <protection locked="0"/>
    </xf>
    <xf numFmtId="1" fontId="44" fillId="0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95" fillId="0" borderId="0" xfId="6" applyNumberFormat="1" applyFont="1" applyFill="1" applyProtection="1">
      <protection locked="0"/>
    </xf>
    <xf numFmtId="1" fontId="11" fillId="0" borderId="0" xfId="6" applyNumberFormat="1" applyFont="1" applyFill="1" applyAlignment="1" applyProtection="1">
      <alignment horizontal="right"/>
      <protection locked="0"/>
    </xf>
    <xf numFmtId="1" fontId="48" fillId="0" borderId="1" xfId="6" applyNumberFormat="1" applyFont="1" applyFill="1" applyBorder="1" applyAlignment="1" applyProtection="1">
      <alignment horizontal="right"/>
      <protection locked="0"/>
    </xf>
    <xf numFmtId="0" fontId="96" fillId="0" borderId="0" xfId="12" applyFont="1" applyFill="1" applyAlignment="1">
      <alignment vertical="center" wrapText="1"/>
    </xf>
    <xf numFmtId="0" fontId="35" fillId="0" borderId="0" xfId="12" applyFont="1" applyFill="1" applyAlignment="1">
      <alignment vertical="center"/>
    </xf>
    <xf numFmtId="0" fontId="28" fillId="0" borderId="0" xfId="12" applyFont="1" applyFill="1" applyAlignment="1">
      <alignment horizontal="right" vertical="top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5" fillId="0" borderId="0" xfId="12" applyFont="1" applyFill="1" applyBorder="1" applyAlignment="1">
      <alignment horizontal="center" vertical="top"/>
    </xf>
    <xf numFmtId="0" fontId="25" fillId="0" borderId="1" xfId="12" applyFont="1" applyFill="1" applyBorder="1" applyAlignment="1">
      <alignment horizontal="right" vertical="top"/>
    </xf>
    <xf numFmtId="0" fontId="45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24" fillId="0" borderId="38" xfId="12" applyFont="1" applyFill="1" applyBorder="1" applyAlignment="1">
      <alignment horizontal="center" vertical="center" wrapText="1"/>
    </xf>
    <xf numFmtId="0" fontId="24" fillId="0" borderId="39" xfId="12" applyFont="1" applyFill="1" applyBorder="1" applyAlignment="1">
      <alignment horizontal="center" vertical="center" wrapText="1"/>
    </xf>
    <xf numFmtId="0" fontId="24" fillId="0" borderId="40" xfId="12" applyFont="1" applyFill="1" applyBorder="1" applyAlignment="1">
      <alignment horizontal="center" vertical="center" wrapText="1"/>
    </xf>
    <xf numFmtId="0" fontId="35" fillId="0" borderId="42" xfId="12" applyFont="1" applyFill="1" applyBorder="1" applyAlignment="1">
      <alignment horizontal="center" vertical="center" wrapText="1"/>
    </xf>
    <xf numFmtId="0" fontId="35" fillId="0" borderId="26" xfId="12" applyFont="1" applyFill="1" applyBorder="1" applyAlignment="1">
      <alignment horizontal="center" vertical="center" wrapText="1"/>
    </xf>
    <xf numFmtId="0" fontId="35" fillId="0" borderId="30" xfId="12" applyFont="1" applyFill="1" applyBorder="1" applyAlignment="1">
      <alignment horizontal="center" vertical="center" wrapText="1"/>
    </xf>
    <xf numFmtId="0" fontId="35" fillId="0" borderId="29" xfId="12" applyFont="1" applyFill="1" applyBorder="1" applyAlignment="1">
      <alignment horizontal="center" vertical="center" wrapText="1"/>
    </xf>
    <xf numFmtId="0" fontId="35" fillId="0" borderId="27" xfId="12" applyFont="1" applyFill="1" applyBorder="1" applyAlignment="1">
      <alignment horizontal="center" vertical="center" wrapText="1"/>
    </xf>
    <xf numFmtId="0" fontId="35" fillId="0" borderId="43" xfId="12" applyFont="1" applyFill="1" applyBorder="1" applyAlignment="1">
      <alignment horizontal="center" vertical="center" wrapText="1"/>
    </xf>
    <xf numFmtId="0" fontId="35" fillId="0" borderId="28" xfId="12" applyFont="1" applyFill="1" applyBorder="1" applyAlignment="1">
      <alignment horizontal="center" vertical="center" wrapText="1"/>
    </xf>
    <xf numFmtId="0" fontId="35" fillId="0" borderId="44" xfId="12" applyFont="1" applyFill="1" applyBorder="1" applyAlignment="1">
      <alignment horizontal="center" vertical="center" wrapText="1"/>
    </xf>
    <xf numFmtId="0" fontId="42" fillId="0" borderId="33" xfId="12" applyFont="1" applyFill="1" applyBorder="1" applyAlignment="1">
      <alignment horizontal="center" vertical="center" wrapText="1"/>
    </xf>
    <xf numFmtId="0" fontId="42" fillId="0" borderId="6" xfId="12" applyFont="1" applyFill="1" applyBorder="1" applyAlignment="1">
      <alignment horizontal="center" vertical="center" wrapText="1"/>
    </xf>
    <xf numFmtId="0" fontId="29" fillId="0" borderId="31" xfId="12" applyFont="1" applyFill="1" applyBorder="1" applyAlignment="1">
      <alignment horizontal="center" vertical="center" wrapText="1"/>
    </xf>
    <xf numFmtId="0" fontId="42" fillId="0" borderId="4" xfId="12" applyFont="1" applyFill="1" applyBorder="1" applyAlignment="1">
      <alignment horizontal="center" vertical="center" wrapText="1"/>
    </xf>
    <xf numFmtId="0" fontId="29" fillId="0" borderId="3" xfId="12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45" fillId="0" borderId="0" xfId="12" applyFont="1" applyFill="1" applyBorder="1" applyAlignment="1">
      <alignment horizontal="center" vertical="top" wrapText="1"/>
    </xf>
    <xf numFmtId="0" fontId="19" fillId="0" borderId="0" xfId="8" applyFont="1" applyFill="1" applyAlignment="1">
      <alignment horizontal="center" vertical="top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38" xfId="6" applyNumberFormat="1" applyFont="1" applyFill="1" applyBorder="1" applyAlignment="1" applyProtection="1">
      <alignment horizontal="center"/>
      <protection locked="0"/>
    </xf>
    <xf numFmtId="1" fontId="13" fillId="0" borderId="39" xfId="6" applyNumberFormat="1" applyFont="1" applyFill="1" applyBorder="1" applyAlignment="1" applyProtection="1">
      <alignment horizontal="center"/>
      <protection locked="0"/>
    </xf>
    <xf numFmtId="1" fontId="13" fillId="0" borderId="40" xfId="6" applyNumberFormat="1" applyFont="1" applyFill="1" applyBorder="1" applyAlignment="1" applyProtection="1">
      <alignment horizontal="center"/>
      <protection locked="0"/>
    </xf>
    <xf numFmtId="0" fontId="35" fillId="0" borderId="38" xfId="12" applyFont="1" applyFill="1" applyBorder="1" applyAlignment="1">
      <alignment horizontal="center" vertical="center" wrapText="1"/>
    </xf>
    <xf numFmtId="0" fontId="35" fillId="0" borderId="45" xfId="12" applyFont="1" applyFill="1" applyBorder="1" applyAlignment="1">
      <alignment horizontal="center" vertical="center" wrapText="1"/>
    </xf>
    <xf numFmtId="0" fontId="35" fillId="0" borderId="46" xfId="12" applyFont="1" applyFill="1" applyBorder="1" applyAlignment="1">
      <alignment horizontal="center" vertical="center" wrapText="1"/>
    </xf>
    <xf numFmtId="0" fontId="35" fillId="0" borderId="39" xfId="12" applyFont="1" applyFill="1" applyBorder="1" applyAlignment="1">
      <alignment horizontal="center" vertical="center" wrapText="1"/>
    </xf>
    <xf numFmtId="0" fontId="35" fillId="0" borderId="0" xfId="12" applyFont="1" applyFill="1" applyBorder="1" applyAlignment="1">
      <alignment horizontal="center" vertical="center" wrapText="1"/>
    </xf>
    <xf numFmtId="0" fontId="35" fillId="0" borderId="47" xfId="12" applyFont="1" applyFill="1" applyBorder="1" applyAlignment="1">
      <alignment horizontal="center" vertical="center" wrapText="1"/>
    </xf>
    <xf numFmtId="0" fontId="35" fillId="0" borderId="40" xfId="12" applyFont="1" applyFill="1" applyBorder="1" applyAlignment="1">
      <alignment horizontal="center" vertical="center" wrapText="1"/>
    </xf>
    <xf numFmtId="0" fontId="35" fillId="0" borderId="1" xfId="12" applyFont="1" applyFill="1" applyBorder="1" applyAlignment="1">
      <alignment horizontal="center" vertical="center" wrapText="1"/>
    </xf>
    <xf numFmtId="0" fontId="35" fillId="0" borderId="48" xfId="12" applyFont="1" applyFill="1" applyBorder="1" applyAlignment="1">
      <alignment horizontal="center" vertical="center" wrapText="1"/>
    </xf>
    <xf numFmtId="1" fontId="12" fillId="0" borderId="45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42" xfId="6" applyNumberFormat="1" applyFont="1" applyFill="1" applyBorder="1" applyAlignment="1" applyProtection="1">
      <alignment horizontal="center" vertical="center" wrapText="1"/>
    </xf>
    <xf numFmtId="1" fontId="12" fillId="0" borderId="26" xfId="6" applyNumberFormat="1" applyFont="1" applyFill="1" applyBorder="1" applyAlignment="1" applyProtection="1">
      <alignment horizontal="center" vertical="center" wrapText="1"/>
    </xf>
    <xf numFmtId="1" fontId="12" fillId="0" borderId="30" xfId="6" applyNumberFormat="1" applyFont="1" applyFill="1" applyBorder="1" applyAlignment="1" applyProtection="1">
      <alignment horizontal="center" vertical="center" wrapText="1"/>
    </xf>
    <xf numFmtId="1" fontId="12" fillId="0" borderId="33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31" xfId="6" applyNumberFormat="1" applyFont="1" applyFill="1" applyBorder="1" applyAlignment="1" applyProtection="1">
      <alignment horizontal="center" vertical="center" wrapText="1"/>
    </xf>
    <xf numFmtId="1" fontId="12" fillId="0" borderId="38" xfId="6" applyNumberFormat="1" applyFont="1" applyFill="1" applyBorder="1" applyAlignment="1" applyProtection="1">
      <alignment horizontal="center" vertical="center" wrapText="1"/>
    </xf>
    <xf numFmtId="1" fontId="12" fillId="0" borderId="46" xfId="6" applyNumberFormat="1" applyFont="1" applyFill="1" applyBorder="1" applyAlignment="1" applyProtection="1">
      <alignment horizontal="center" vertical="center" wrapText="1"/>
    </xf>
    <xf numFmtId="1" fontId="12" fillId="0" borderId="39" xfId="6" applyNumberFormat="1" applyFont="1" applyFill="1" applyBorder="1" applyAlignment="1" applyProtection="1">
      <alignment horizontal="center" vertical="center" wrapText="1"/>
    </xf>
    <xf numFmtId="1" fontId="12" fillId="0" borderId="47" xfId="6" applyNumberFormat="1" applyFont="1" applyFill="1" applyBorder="1" applyAlignment="1" applyProtection="1">
      <alignment horizontal="center" vertical="center" wrapText="1"/>
    </xf>
    <xf numFmtId="1" fontId="12" fillId="0" borderId="40" xfId="6" applyNumberFormat="1" applyFont="1" applyFill="1" applyBorder="1" applyAlignment="1" applyProtection="1">
      <alignment horizontal="center" vertical="center" wrapText="1"/>
    </xf>
    <xf numFmtId="1" fontId="12" fillId="0" borderId="48" xfId="6" applyNumberFormat="1" applyFont="1" applyFill="1" applyBorder="1" applyAlignment="1" applyProtection="1">
      <alignment horizontal="center" vertical="center" wrapText="1"/>
    </xf>
    <xf numFmtId="1" fontId="12" fillId="0" borderId="45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8" applyFont="1" applyFill="1" applyBorder="1" applyAlignment="1">
      <alignment horizontal="center" vertical="top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30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56" xfId="6" applyNumberFormat="1" applyFont="1" applyFill="1" applyBorder="1" applyAlignment="1" applyProtection="1">
      <alignment horizontal="center"/>
      <protection locked="0"/>
    </xf>
    <xf numFmtId="1" fontId="13" fillId="0" borderId="58" xfId="6" applyNumberFormat="1" applyFont="1" applyFill="1" applyBorder="1" applyAlignment="1" applyProtection="1">
      <alignment horizontal="center"/>
      <protection locked="0"/>
    </xf>
    <xf numFmtId="1" fontId="13" fillId="0" borderId="59" xfId="6" applyNumberFormat="1" applyFont="1" applyFill="1" applyBorder="1" applyAlignment="1" applyProtection="1">
      <alignment horizontal="center"/>
      <protection locked="0"/>
    </xf>
    <xf numFmtId="1" fontId="12" fillId="0" borderId="3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6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7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8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12" fillId="0" borderId="29" xfId="6" applyNumberFormat="1" applyFont="1" applyFill="1" applyBorder="1" applyAlignment="1" applyProtection="1">
      <alignment horizontal="center" vertical="center" wrapText="1"/>
    </xf>
    <xf numFmtId="1" fontId="12" fillId="0" borderId="27" xfId="6" applyNumberFormat="1" applyFont="1" applyFill="1" applyBorder="1" applyAlignment="1" applyProtection="1">
      <alignment horizontal="center" vertical="center" wrapText="1"/>
    </xf>
    <xf numFmtId="1" fontId="12" fillId="0" borderId="4" xfId="6" applyNumberFormat="1" applyFont="1" applyFill="1" applyBorder="1" applyAlignment="1" applyProtection="1">
      <alignment horizontal="center" vertical="center" wrapText="1"/>
    </xf>
    <xf numFmtId="1" fontId="12" fillId="0" borderId="3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5" fillId="0" borderId="2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22" fillId="0" borderId="3" xfId="9" applyFont="1" applyFill="1" applyBorder="1" applyAlignment="1">
      <alignment horizontal="center" vertical="center"/>
    </xf>
    <xf numFmtId="0" fontId="22" fillId="0" borderId="4" xfId="9" applyFont="1" applyFill="1" applyBorder="1" applyAlignment="1">
      <alignment horizontal="center" vertical="center"/>
    </xf>
    <xf numFmtId="0" fontId="21" fillId="0" borderId="9" xfId="9" applyFont="1" applyFill="1" applyBorder="1" applyAlignment="1">
      <alignment horizontal="center" vertical="center" wrapText="1"/>
    </xf>
    <xf numFmtId="0" fontId="21" fillId="0" borderId="10" xfId="9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center" vertical="center" wrapText="1"/>
    </xf>
    <xf numFmtId="0" fontId="19" fillId="0" borderId="0" xfId="7" applyFont="1" applyFill="1" applyAlignment="1">
      <alignment horizontal="center" vertical="top" wrapText="1"/>
    </xf>
    <xf numFmtId="0" fontId="54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7" xfId="9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2" fillId="0" borderId="45" xfId="15" applyNumberFormat="1" applyFont="1" applyFill="1" applyBorder="1" applyAlignment="1" applyProtection="1">
      <alignment horizontal="center" vertical="center" wrapText="1"/>
    </xf>
    <xf numFmtId="1" fontId="12" fillId="0" borderId="46" xfId="15" applyNumberFormat="1" applyFont="1" applyFill="1" applyBorder="1" applyAlignment="1" applyProtection="1">
      <alignment horizontal="center" vertical="center" wrapText="1"/>
    </xf>
    <xf numFmtId="1" fontId="12" fillId="0" borderId="1" xfId="15" applyNumberFormat="1" applyFont="1" applyFill="1" applyBorder="1" applyAlignment="1" applyProtection="1">
      <alignment horizontal="center" vertical="center" wrapText="1"/>
    </xf>
    <xf numFmtId="1" fontId="12" fillId="0" borderId="48" xfId="15" applyNumberFormat="1" applyFont="1" applyFill="1" applyBorder="1" applyAlignment="1" applyProtection="1">
      <alignment horizontal="center" vertical="center" wrapText="1"/>
    </xf>
    <xf numFmtId="1" fontId="3" fillId="0" borderId="0" xfId="15" applyNumberFormat="1" applyFont="1" applyAlignment="1" applyProtection="1">
      <alignment horizontal="center" vertical="center" wrapText="1"/>
      <protection locked="0"/>
    </xf>
    <xf numFmtId="1" fontId="12" fillId="2" borderId="38" xfId="15" applyNumberFormat="1" applyFont="1" applyFill="1" applyBorder="1" applyAlignment="1" applyProtection="1">
      <alignment horizontal="center" vertical="center" wrapText="1"/>
    </xf>
    <xf numFmtId="1" fontId="12" fillId="2" borderId="45" xfId="15" applyNumberFormat="1" applyFont="1" applyFill="1" applyBorder="1" applyAlignment="1" applyProtection="1">
      <alignment horizontal="center" vertical="center" wrapText="1"/>
    </xf>
    <xf numFmtId="1" fontId="12" fillId="2" borderId="46" xfId="15" applyNumberFormat="1" applyFont="1" applyFill="1" applyBorder="1" applyAlignment="1" applyProtection="1">
      <alignment horizontal="center" vertical="center" wrapText="1"/>
    </xf>
    <xf numFmtId="1" fontId="12" fillId="2" borderId="40" xfId="15" applyNumberFormat="1" applyFont="1" applyFill="1" applyBorder="1" applyAlignment="1" applyProtection="1">
      <alignment horizontal="center" vertical="center" wrapText="1"/>
    </xf>
    <xf numFmtId="1" fontId="12" fillId="2" borderId="1" xfId="15" applyNumberFormat="1" applyFont="1" applyFill="1" applyBorder="1" applyAlignment="1" applyProtection="1">
      <alignment horizontal="center" vertical="center" wrapText="1"/>
    </xf>
    <xf numFmtId="1" fontId="12" fillId="2" borderId="48" xfId="15" applyNumberFormat="1" applyFont="1" applyFill="1" applyBorder="1" applyAlignment="1" applyProtection="1">
      <alignment horizontal="center" vertical="center" wrapText="1"/>
    </xf>
    <xf numFmtId="1" fontId="12" fillId="2" borderId="42" xfId="15" applyNumberFormat="1" applyFont="1" applyFill="1" applyBorder="1" applyAlignment="1" applyProtection="1">
      <alignment horizontal="center" vertical="center" wrapText="1"/>
    </xf>
    <xf numFmtId="1" fontId="12" fillId="2" borderId="26" xfId="15" applyNumberFormat="1" applyFont="1" applyFill="1" applyBorder="1" applyAlignment="1" applyProtection="1">
      <alignment horizontal="center" vertical="center" wrapText="1"/>
    </xf>
    <xf numFmtId="1" fontId="12" fillId="2" borderId="30" xfId="15" applyNumberFormat="1" applyFont="1" applyFill="1" applyBorder="1" applyAlignment="1" applyProtection="1">
      <alignment horizontal="center" vertical="center" wrapText="1"/>
    </xf>
    <xf numFmtId="1" fontId="12" fillId="2" borderId="33" xfId="15" applyNumberFormat="1" applyFont="1" applyFill="1" applyBorder="1" applyAlignment="1" applyProtection="1">
      <alignment horizontal="center" vertical="center" wrapText="1"/>
    </xf>
    <xf numFmtId="1" fontId="12" fillId="2" borderId="6" xfId="15" applyNumberFormat="1" applyFont="1" applyFill="1" applyBorder="1" applyAlignment="1" applyProtection="1">
      <alignment horizontal="center" vertical="center" wrapText="1"/>
    </xf>
    <xf numFmtId="1" fontId="12" fillId="2" borderId="31" xfId="15" applyNumberFormat="1" applyFont="1" applyFill="1" applyBorder="1" applyAlignment="1" applyProtection="1">
      <alignment horizontal="center" vertical="center" wrapText="1"/>
    </xf>
    <xf numFmtId="1" fontId="13" fillId="0" borderId="56" xfId="15" applyNumberFormat="1" applyFont="1" applyBorder="1" applyAlignment="1" applyProtection="1">
      <alignment horizontal="center"/>
      <protection locked="0"/>
    </xf>
    <xf numFmtId="1" fontId="13" fillId="0" borderId="58" xfId="15" applyNumberFormat="1" applyFont="1" applyBorder="1" applyAlignment="1" applyProtection="1">
      <alignment horizontal="center"/>
      <protection locked="0"/>
    </xf>
    <xf numFmtId="1" fontId="13" fillId="0" borderId="59" xfId="15" applyNumberFormat="1" applyFont="1" applyBorder="1" applyAlignment="1" applyProtection="1">
      <alignment horizontal="center"/>
      <protection locked="0"/>
    </xf>
    <xf numFmtId="1" fontId="12" fillId="0" borderId="38" xfId="15" applyNumberFormat="1" applyFont="1" applyFill="1" applyBorder="1" applyAlignment="1" applyProtection="1">
      <alignment horizontal="center" vertical="center" wrapText="1"/>
    </xf>
    <xf numFmtId="1" fontId="12" fillId="0" borderId="40" xfId="15" applyNumberFormat="1" applyFont="1" applyFill="1" applyBorder="1" applyAlignment="1" applyProtection="1">
      <alignment horizontal="center" vertical="center" wrapText="1"/>
    </xf>
    <xf numFmtId="1" fontId="12" fillId="2" borderId="57" xfId="15" applyNumberFormat="1" applyFont="1" applyFill="1" applyBorder="1" applyAlignment="1" applyProtection="1">
      <alignment horizontal="center" vertical="center" wrapText="1"/>
    </xf>
    <xf numFmtId="1" fontId="12" fillId="2" borderId="8" xfId="15" applyNumberFormat="1" applyFont="1" applyFill="1" applyBorder="1" applyAlignment="1" applyProtection="1">
      <alignment horizontal="center" vertical="center" wrapText="1"/>
    </xf>
  </cellXfs>
  <cellStyles count="129">
    <cellStyle name=" 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20% – Акцентування1" xfId="29"/>
    <cellStyle name="20% – Акцентування2" xfId="30"/>
    <cellStyle name="20% – Акцентування3" xfId="31"/>
    <cellStyle name="20% – Акцентування4" xfId="32"/>
    <cellStyle name="20% – Акцентування5" xfId="33"/>
    <cellStyle name="20% – Акцентування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– Акцентування1" xfId="47"/>
    <cellStyle name="40% – Акцентування2" xfId="48"/>
    <cellStyle name="40% – Акцентування3" xfId="49"/>
    <cellStyle name="40% – Акцентування4" xfId="50"/>
    <cellStyle name="40% – Акцентування5" xfId="51"/>
    <cellStyle name="40% – Акцентування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60% – Акцентування1" xfId="65"/>
    <cellStyle name="60% – Акцентування2" xfId="66"/>
    <cellStyle name="60% – Акцентування3" xfId="67"/>
    <cellStyle name="60% – Акцентування4" xfId="68"/>
    <cellStyle name="60% – Акцентування5" xfId="69"/>
    <cellStyle name="60% – Акцентування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Calculation" xfId="78"/>
    <cellStyle name="Check Cel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Title" xfId="91"/>
    <cellStyle name="Total" xfId="92"/>
    <cellStyle name="Warning Text" xfId="93"/>
    <cellStyle name="Акцент1 2" xfId="94"/>
    <cellStyle name="Акцент2 2" xfId="95"/>
    <cellStyle name="Акцент3 2" xfId="96"/>
    <cellStyle name="Акцент4 2" xfId="97"/>
    <cellStyle name="Акцент5 2" xfId="98"/>
    <cellStyle name="Акцент6 2" xfId="99"/>
    <cellStyle name="Акцентування1" xfId="100"/>
    <cellStyle name="Акцентування2" xfId="101"/>
    <cellStyle name="Акцентування3" xfId="102"/>
    <cellStyle name="Акцентування4" xfId="103"/>
    <cellStyle name="Акцентування5" xfId="104"/>
    <cellStyle name="Акцентування6" xfId="105"/>
    <cellStyle name="Вывод 2" xfId="106"/>
    <cellStyle name="Вычисление 2" xfId="107"/>
    <cellStyle name="Заголовок 1 2" xfId="108"/>
    <cellStyle name="Заголовок 2 2" xfId="109"/>
    <cellStyle name="Заголовок 3 2" xfId="110"/>
    <cellStyle name="Заголовок 4 2" xfId="111"/>
    <cellStyle name="Звичайний 2 3" xfId="11"/>
    <cellStyle name="Звичайний 3 2" xfId="4"/>
    <cellStyle name="Итог 2" xfId="112"/>
    <cellStyle name="Нейтральный 2" xfId="113"/>
    <cellStyle name="Обчислення" xfId="11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28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  <cellStyle name="Підсумок" xfId="115"/>
    <cellStyle name="Плохой 2" xfId="116"/>
    <cellStyle name="Поганий" xfId="117"/>
    <cellStyle name="Пояснение 2" xfId="118"/>
    <cellStyle name="Примечание 2" xfId="119"/>
    <cellStyle name="Примітка" xfId="120"/>
    <cellStyle name="Результат" xfId="121"/>
    <cellStyle name="Середній" xfId="122"/>
    <cellStyle name="Стиль 1" xfId="123"/>
    <cellStyle name="Текст пояснення" xfId="124"/>
    <cellStyle name="Тысячи [0]_Анализ" xfId="125"/>
    <cellStyle name="Тысячи_Анализ" xfId="126"/>
    <cellStyle name="ФинᎰнсовый_Лист1 (3)_1" xfId="127"/>
  </cellStyles>
  <dxfs count="0"/>
  <tableStyles count="0" defaultTableStyle="TableStyleMedium2" defaultPivotStyle="PivotStyleLight16"/>
  <colors>
    <mruColors>
      <color rgb="FFCCCCFF"/>
      <color rgb="FFFFFFCC"/>
      <color rgb="FFCCFFCC"/>
      <color rgb="FFFFCC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12</xdr:row>
      <xdr:rowOff>85725</xdr:rowOff>
    </xdr:from>
    <xdr:to>
      <xdr:col>5</xdr:col>
      <xdr:colOff>600075</xdr:colOff>
      <xdr:row>12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11</xdr:row>
      <xdr:rowOff>85725</xdr:rowOff>
    </xdr:from>
    <xdr:to>
      <xdr:col>5</xdr:col>
      <xdr:colOff>600075</xdr:colOff>
      <xdr:row>11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3;&#1086;&#1095;&#1072;&#1103;/okremi_kategoriyi_03_2021_p%20(05)%20&#1044;&#1054;&#1062;&#1047;%20&#1063;%20&#1074;&#1082;&#1083;%203;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3;&#1086;&#1095;&#1072;&#1103;/okremi_kategoriyi_03_2021_p%20(05)%20&#1044;&#1054;&#1062;&#1047;%20&#1063;%20&#1074;&#1082;&#1083;%205;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3;&#1086;&#1095;&#1072;&#1103;/okremi_kategoriyi_03_2021_p%20(05)%20&#1044;&#1054;&#1062;&#1047;%20%20&#1074;&#1082;&#1083;%2014;15;16%20&#106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</sheetNames>
    <sheetDataSet>
      <sheetData sheetId="0" refreshError="1"/>
      <sheetData sheetId="1">
        <row r="8">
          <cell r="B8">
            <v>1602</v>
          </cell>
          <cell r="C8">
            <v>1905</v>
          </cell>
          <cell r="E8">
            <v>1287</v>
          </cell>
          <cell r="F8">
            <v>1654</v>
          </cell>
          <cell r="H8">
            <v>146</v>
          </cell>
          <cell r="I8">
            <v>162</v>
          </cell>
          <cell r="K8">
            <v>77</v>
          </cell>
          <cell r="L8">
            <v>50</v>
          </cell>
          <cell r="N8">
            <v>187</v>
          </cell>
          <cell r="O8">
            <v>120</v>
          </cell>
          <cell r="Q8">
            <v>1166</v>
          </cell>
          <cell r="R8">
            <v>1387</v>
          </cell>
          <cell r="T8">
            <v>1212</v>
          </cell>
          <cell r="U8">
            <v>1317</v>
          </cell>
          <cell r="W8">
            <v>930</v>
          </cell>
          <cell r="X8">
            <v>1080</v>
          </cell>
          <cell r="Z8">
            <v>776</v>
          </cell>
          <cell r="AA8">
            <v>953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</sheetNames>
    <sheetDataSet>
      <sheetData sheetId="0" refreshError="1"/>
      <sheetData sheetId="1">
        <row r="9">
          <cell r="B9">
            <v>403</v>
          </cell>
          <cell r="C9">
            <v>551</v>
          </cell>
          <cell r="D9">
            <v>136.72456575682381</v>
          </cell>
          <cell r="E9">
            <v>296</v>
          </cell>
          <cell r="F9">
            <v>444</v>
          </cell>
          <cell r="G9">
            <v>150</v>
          </cell>
          <cell r="H9">
            <v>50</v>
          </cell>
          <cell r="I9">
            <v>66</v>
          </cell>
          <cell r="J9">
            <v>132</v>
          </cell>
          <cell r="K9">
            <v>23</v>
          </cell>
          <cell r="L9">
            <v>10</v>
          </cell>
          <cell r="M9">
            <v>43.478260869565219</v>
          </cell>
          <cell r="N9">
            <v>25</v>
          </cell>
          <cell r="O9">
            <v>7</v>
          </cell>
          <cell r="P9">
            <v>28.000000000000004</v>
          </cell>
          <cell r="Q9">
            <v>260</v>
          </cell>
          <cell r="R9">
            <v>366</v>
          </cell>
          <cell r="S9">
            <v>140.76923076923077</v>
          </cell>
          <cell r="T9">
            <v>309</v>
          </cell>
          <cell r="U9">
            <v>394</v>
          </cell>
          <cell r="V9">
            <v>127.50809061488673</v>
          </cell>
          <cell r="W9">
            <v>203</v>
          </cell>
          <cell r="X9">
            <v>289</v>
          </cell>
          <cell r="Y9">
            <v>142.36453201970443</v>
          </cell>
          <cell r="Z9">
            <v>177</v>
          </cell>
          <cell r="AA9">
            <v>264</v>
          </cell>
          <cell r="AB9">
            <v>149.15254237288136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5"/>
      <sheetName val="16"/>
      <sheetName val="Лист1"/>
    </sheetNames>
    <sheetDataSet>
      <sheetData sheetId="0"/>
      <sheetData sheetId="1">
        <row r="9">
          <cell r="B9">
            <v>44158</v>
          </cell>
          <cell r="C9">
            <v>44975</v>
          </cell>
          <cell r="D9">
            <v>101.85017437383938</v>
          </cell>
          <cell r="E9">
            <v>14155</v>
          </cell>
          <cell r="F9">
            <v>17512</v>
          </cell>
          <cell r="G9">
            <v>123.71600141292829</v>
          </cell>
          <cell r="H9">
            <v>5027</v>
          </cell>
          <cell r="I9">
            <v>3776</v>
          </cell>
          <cell r="J9">
            <v>75.114382335388896</v>
          </cell>
          <cell r="K9">
            <v>1685</v>
          </cell>
          <cell r="L9">
            <v>1002</v>
          </cell>
          <cell r="M9">
            <v>59.465875370919882</v>
          </cell>
          <cell r="N9">
            <v>2354</v>
          </cell>
          <cell r="O9">
            <v>1403</v>
          </cell>
          <cell r="P9">
            <v>59.600679694137639</v>
          </cell>
          <cell r="Q9">
            <v>12091</v>
          </cell>
          <cell r="R9">
            <v>14159</v>
          </cell>
          <cell r="S9">
            <v>117.10363079976842</v>
          </cell>
          <cell r="T9">
            <v>36675</v>
          </cell>
          <cell r="U9">
            <v>36488</v>
          </cell>
          <cell r="V9">
            <v>99.490115882753912</v>
          </cell>
          <cell r="W9">
            <v>9385</v>
          </cell>
          <cell r="X9">
            <v>10375</v>
          </cell>
          <cell r="Y9">
            <v>110.54874800213106</v>
          </cell>
          <cell r="Z9">
            <v>7733</v>
          </cell>
          <cell r="AA9">
            <v>8694</v>
          </cell>
          <cell r="AB9">
            <v>112.42725979568084</v>
          </cell>
        </row>
      </sheetData>
      <sheetData sheetId="2">
        <row r="9">
          <cell r="B9">
            <v>9747</v>
          </cell>
          <cell r="C9">
            <v>15304</v>
          </cell>
          <cell r="D9">
            <v>157.01241407612599</v>
          </cell>
          <cell r="E9">
            <v>3774</v>
          </cell>
          <cell r="F9">
            <v>6502</v>
          </cell>
          <cell r="G9">
            <v>172.28404875463698</v>
          </cell>
          <cell r="H9">
            <v>1289</v>
          </cell>
          <cell r="I9">
            <v>1594</v>
          </cell>
          <cell r="J9">
            <v>123.66175329712956</v>
          </cell>
          <cell r="K9">
            <v>722</v>
          </cell>
          <cell r="L9">
            <v>887</v>
          </cell>
          <cell r="M9">
            <v>122.85318559556787</v>
          </cell>
          <cell r="N9">
            <v>767</v>
          </cell>
          <cell r="O9">
            <v>666</v>
          </cell>
          <cell r="P9">
            <v>86.831812255541081</v>
          </cell>
          <cell r="Q9">
            <v>3328</v>
          </cell>
          <cell r="R9">
            <v>5534</v>
          </cell>
          <cell r="S9">
            <v>166.28605769230768</v>
          </cell>
          <cell r="T9">
            <v>7901</v>
          </cell>
          <cell r="U9">
            <v>12090</v>
          </cell>
          <cell r="V9">
            <v>153.01860523984305</v>
          </cell>
          <cell r="W9">
            <v>2518</v>
          </cell>
          <cell r="X9">
            <v>4026</v>
          </cell>
          <cell r="Y9">
            <v>159.88880063542496</v>
          </cell>
          <cell r="Z9">
            <v>2110</v>
          </cell>
          <cell r="AA9">
            <v>3428</v>
          </cell>
          <cell r="AB9">
            <v>162.4644549763033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Normal="100" zoomScaleSheetLayoutView="80" workbookViewId="0">
      <selection activeCell="C2" sqref="C3:C4"/>
    </sheetView>
  </sheetViews>
  <sheetFormatPr defaultColWidth="8" defaultRowHeight="12.75"/>
  <cols>
    <col min="1" max="1" width="61.28515625" style="3" customWidth="1"/>
    <col min="2" max="3" width="24.42578125" style="22" customWidth="1"/>
    <col min="4" max="5" width="11.5703125" style="3" customWidth="1"/>
    <col min="6" max="16384" width="8" style="3"/>
  </cols>
  <sheetData>
    <row r="1" spans="1:11" ht="78" customHeight="1">
      <c r="A1" s="274" t="s">
        <v>90</v>
      </c>
      <c r="B1" s="274"/>
      <c r="C1" s="274"/>
      <c r="D1" s="274"/>
      <c r="E1" s="274"/>
    </row>
    <row r="2" spans="1:11" ht="17.25" customHeight="1">
      <c r="A2" s="274"/>
      <c r="B2" s="274"/>
      <c r="C2" s="274"/>
      <c r="D2" s="274"/>
      <c r="E2" s="274"/>
    </row>
    <row r="3" spans="1:11" s="4" customFormat="1" ht="23.25" customHeight="1">
      <c r="A3" s="279" t="s">
        <v>0</v>
      </c>
      <c r="B3" s="275" t="s">
        <v>105</v>
      </c>
      <c r="C3" s="275" t="s">
        <v>106</v>
      </c>
      <c r="D3" s="277" t="s">
        <v>2</v>
      </c>
      <c r="E3" s="278"/>
    </row>
    <row r="4" spans="1:11" s="4" customFormat="1" ht="27.75" customHeight="1">
      <c r="A4" s="280"/>
      <c r="B4" s="276"/>
      <c r="C4" s="276"/>
      <c r="D4" s="246" t="s">
        <v>3</v>
      </c>
      <c r="E4" s="247" t="s">
        <v>4</v>
      </c>
    </row>
    <row r="5" spans="1:11" s="5" customFormat="1" ht="15.75" customHeight="1">
      <c r="A5" s="248" t="s">
        <v>6</v>
      </c>
      <c r="B5" s="249">
        <v>1</v>
      </c>
      <c r="C5" s="249">
        <v>2</v>
      </c>
      <c r="D5" s="249">
        <v>3</v>
      </c>
      <c r="E5" s="249">
        <v>4</v>
      </c>
    </row>
    <row r="6" spans="1:11" s="5" customFormat="1" ht="31.5" customHeight="1">
      <c r="A6" s="6" t="s">
        <v>94</v>
      </c>
      <c r="B6" s="7">
        <v>9.8030000000000008</v>
      </c>
      <c r="C6" s="7">
        <v>8.8070000000000004</v>
      </c>
      <c r="D6" s="8">
        <f>C6/B6*100</f>
        <v>89.839844945424858</v>
      </c>
      <c r="E6" s="9">
        <f>C6-B6</f>
        <v>-0.99600000000000044</v>
      </c>
      <c r="K6" s="11"/>
    </row>
    <row r="7" spans="1:11" s="4" customFormat="1" ht="31.5" customHeight="1">
      <c r="A7" s="6" t="s">
        <v>95</v>
      </c>
      <c r="B7" s="7">
        <v>4.03</v>
      </c>
      <c r="C7" s="7">
        <v>4.069</v>
      </c>
      <c r="D7" s="8">
        <f t="shared" ref="D7:D11" si="0">C7/B7*100</f>
        <v>100.96774193548386</v>
      </c>
      <c r="E7" s="9">
        <f t="shared" ref="E7:E11" si="1">C7-B7</f>
        <v>3.8999999999999702E-2</v>
      </c>
      <c r="K7" s="11"/>
    </row>
    <row r="8" spans="1:11" s="4" customFormat="1" ht="45" customHeight="1">
      <c r="A8" s="13" t="s">
        <v>101</v>
      </c>
      <c r="B8" s="192">
        <v>627</v>
      </c>
      <c r="C8" s="192">
        <v>508</v>
      </c>
      <c r="D8" s="8">
        <f t="shared" si="0"/>
        <v>81.0207336523126</v>
      </c>
      <c r="E8" s="111">
        <f t="shared" si="1"/>
        <v>-119</v>
      </c>
      <c r="K8" s="11"/>
    </row>
    <row r="9" spans="1:11" s="4" customFormat="1" ht="35.25" customHeight="1">
      <c r="A9" s="14" t="s">
        <v>102</v>
      </c>
      <c r="B9" s="192">
        <v>420</v>
      </c>
      <c r="C9" s="192">
        <v>228</v>
      </c>
      <c r="D9" s="8">
        <f t="shared" si="0"/>
        <v>54.285714285714285</v>
      </c>
      <c r="E9" s="111">
        <f t="shared" si="1"/>
        <v>-192</v>
      </c>
      <c r="K9" s="11"/>
    </row>
    <row r="10" spans="1:11" s="4" customFormat="1" ht="45.75" customHeight="1">
      <c r="A10" s="14" t="s">
        <v>103</v>
      </c>
      <c r="B10" s="192">
        <v>674</v>
      </c>
      <c r="C10" s="192">
        <v>295</v>
      </c>
      <c r="D10" s="8">
        <f t="shared" si="0"/>
        <v>43.768545994065285</v>
      </c>
      <c r="E10" s="111">
        <f t="shared" si="1"/>
        <v>-379</v>
      </c>
      <c r="K10" s="11"/>
    </row>
    <row r="11" spans="1:11" s="4" customFormat="1" ht="55.5" customHeight="1">
      <c r="A11" s="14" t="s">
        <v>99</v>
      </c>
      <c r="B11" s="7">
        <v>3.4660000000000002</v>
      </c>
      <c r="C11" s="7">
        <v>3.3519999999999999</v>
      </c>
      <c r="D11" s="8">
        <f t="shared" si="0"/>
        <v>96.710905943450655</v>
      </c>
      <c r="E11" s="9">
        <f t="shared" si="1"/>
        <v>-0.11400000000000032</v>
      </c>
      <c r="K11" s="11"/>
    </row>
    <row r="12" spans="1:11" s="4" customFormat="1" ht="12.75" customHeight="1">
      <c r="A12" s="281" t="s">
        <v>7</v>
      </c>
      <c r="B12" s="282"/>
      <c r="C12" s="282"/>
      <c r="D12" s="282"/>
      <c r="E12" s="283"/>
      <c r="K12" s="11"/>
    </row>
    <row r="13" spans="1:11" s="4" customFormat="1" ht="15" customHeight="1">
      <c r="A13" s="284"/>
      <c r="B13" s="285"/>
      <c r="C13" s="285"/>
      <c r="D13" s="285"/>
      <c r="E13" s="286"/>
      <c r="K13" s="11"/>
    </row>
    <row r="14" spans="1:11" s="4" customFormat="1" ht="24" customHeight="1">
      <c r="A14" s="279" t="s">
        <v>0</v>
      </c>
      <c r="B14" s="287" t="s">
        <v>107</v>
      </c>
      <c r="C14" s="287" t="s">
        <v>108</v>
      </c>
      <c r="D14" s="277" t="s">
        <v>2</v>
      </c>
      <c r="E14" s="278"/>
      <c r="K14" s="11"/>
    </row>
    <row r="15" spans="1:11" ht="35.25" customHeight="1">
      <c r="A15" s="280"/>
      <c r="B15" s="287"/>
      <c r="C15" s="287"/>
      <c r="D15" s="246" t="s">
        <v>3</v>
      </c>
      <c r="E15" s="247" t="s">
        <v>5</v>
      </c>
      <c r="K15" s="11"/>
    </row>
    <row r="16" spans="1:11" ht="24" customHeight="1">
      <c r="A16" s="6" t="s">
        <v>94</v>
      </c>
      <c r="B16" s="16">
        <v>8.2810000000000006</v>
      </c>
      <c r="C16" s="16">
        <v>7.2009999999999996</v>
      </c>
      <c r="D16" s="17">
        <f>C16/B16*100</f>
        <v>86.958096848206722</v>
      </c>
      <c r="E16" s="18">
        <f>C16-B16</f>
        <v>-1.080000000000001</v>
      </c>
      <c r="K16" s="11"/>
    </row>
    <row r="17" spans="1:11" ht="25.5" customHeight="1">
      <c r="A17" s="1" t="s">
        <v>95</v>
      </c>
      <c r="B17" s="2">
        <v>2.7650000000000001</v>
      </c>
      <c r="C17" s="2">
        <v>2.597</v>
      </c>
      <c r="D17" s="17">
        <f t="shared" ref="D17:D18" si="2">C17/B17*100</f>
        <v>93.924050632911388</v>
      </c>
      <c r="E17" s="18">
        <f t="shared" ref="E17:E18" si="3">C17-B17</f>
        <v>-0.16800000000000015</v>
      </c>
      <c r="K17" s="11"/>
    </row>
    <row r="18" spans="1:11" ht="30" customHeight="1">
      <c r="A18" s="1" t="s">
        <v>100</v>
      </c>
      <c r="B18" s="2">
        <v>2.3540000000000001</v>
      </c>
      <c r="C18" s="2">
        <v>2.2599999999999998</v>
      </c>
      <c r="D18" s="17">
        <f t="shared" si="2"/>
        <v>96.006796941376365</v>
      </c>
      <c r="E18" s="18">
        <f t="shared" si="3"/>
        <v>-9.4000000000000306E-2</v>
      </c>
      <c r="K18" s="11"/>
    </row>
    <row r="19" spans="1:11" ht="19.5">
      <c r="C19" s="23"/>
      <c r="D19" s="199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9"/>
  <sheetViews>
    <sheetView zoomScaleNormal="100" zoomScaleSheetLayoutView="90" workbookViewId="0">
      <selection activeCell="C2" sqref="C3:C4"/>
    </sheetView>
  </sheetViews>
  <sheetFormatPr defaultRowHeight="15.75"/>
  <cols>
    <col min="1" max="1" width="21.28515625" style="56" customWidth="1"/>
    <col min="2" max="4" width="11.7109375" style="56" customWidth="1"/>
    <col min="5" max="6" width="11.7109375" style="54" customWidth="1"/>
    <col min="7" max="7" width="11.7109375" style="57" customWidth="1"/>
    <col min="8" max="9" width="11.7109375" style="54" customWidth="1"/>
    <col min="10" max="10" width="11.7109375" style="57" customWidth="1"/>
    <col min="11" max="12" width="11.7109375" style="54" customWidth="1"/>
    <col min="13" max="16" width="11.7109375" style="57" customWidth="1"/>
    <col min="17" max="18" width="11.7109375" style="54" customWidth="1"/>
    <col min="19" max="19" width="11.7109375" style="57" customWidth="1"/>
    <col min="20" max="21" width="11.7109375" style="54" customWidth="1"/>
    <col min="22" max="22" width="11.7109375" style="57" customWidth="1"/>
    <col min="23" max="24" width="11.7109375" style="54" customWidth="1"/>
    <col min="25" max="25" width="11.7109375" style="57" customWidth="1"/>
    <col min="26" max="27" width="11.7109375" style="54" customWidth="1"/>
    <col min="28" max="28" width="11.7109375" style="57" customWidth="1"/>
    <col min="29" max="31" width="9.140625" style="54"/>
    <col min="32" max="32" width="10.85546875" style="54" bestFit="1" customWidth="1"/>
    <col min="33" max="253" width="9.140625" style="54"/>
    <col min="254" max="254" width="18.7109375" style="54" customWidth="1"/>
    <col min="255" max="256" width="9.42578125" style="54" customWidth="1"/>
    <col min="257" max="257" width="7.7109375" style="54" customWidth="1"/>
    <col min="258" max="258" width="9.28515625" style="54" customWidth="1"/>
    <col min="259" max="259" width="9.85546875" style="54" customWidth="1"/>
    <col min="260" max="260" width="7.140625" style="54" customWidth="1"/>
    <col min="261" max="261" width="8.5703125" style="54" customWidth="1"/>
    <col min="262" max="262" width="8.85546875" style="54" customWidth="1"/>
    <col min="263" max="263" width="7.140625" style="54" customWidth="1"/>
    <col min="264" max="264" width="9" style="54" customWidth="1"/>
    <col min="265" max="265" width="8.7109375" style="54" customWidth="1"/>
    <col min="266" max="266" width="6.5703125" style="54" customWidth="1"/>
    <col min="267" max="267" width="8.140625" style="54" customWidth="1"/>
    <col min="268" max="268" width="7.5703125" style="54" customWidth="1"/>
    <col min="269" max="269" width="7" style="54" customWidth="1"/>
    <col min="270" max="271" width="8.7109375" style="54" customWidth="1"/>
    <col min="272" max="272" width="7.28515625" style="54" customWidth="1"/>
    <col min="273" max="273" width="8.140625" style="54" customWidth="1"/>
    <col min="274" max="274" width="8.7109375" style="54" customWidth="1"/>
    <col min="275" max="275" width="6.42578125" style="54" customWidth="1"/>
    <col min="276" max="277" width="9.28515625" style="54" customWidth="1"/>
    <col min="278" max="278" width="6.42578125" style="54" customWidth="1"/>
    <col min="279" max="280" width="9.5703125" style="54" customWidth="1"/>
    <col min="281" max="281" width="6.42578125" style="54" customWidth="1"/>
    <col min="282" max="283" width="9.5703125" style="54" customWidth="1"/>
    <col min="284" max="284" width="6.7109375" style="54" customWidth="1"/>
    <col min="285" max="287" width="9.140625" style="54"/>
    <col min="288" max="288" width="10.85546875" style="54" bestFit="1" customWidth="1"/>
    <col min="289" max="509" width="9.140625" style="54"/>
    <col min="510" max="510" width="18.7109375" style="54" customWidth="1"/>
    <col min="511" max="512" width="9.42578125" style="54" customWidth="1"/>
    <col min="513" max="513" width="7.7109375" style="54" customWidth="1"/>
    <col min="514" max="514" width="9.28515625" style="54" customWidth="1"/>
    <col min="515" max="515" width="9.85546875" style="54" customWidth="1"/>
    <col min="516" max="516" width="7.140625" style="54" customWidth="1"/>
    <col min="517" max="517" width="8.5703125" style="54" customWidth="1"/>
    <col min="518" max="518" width="8.85546875" style="54" customWidth="1"/>
    <col min="519" max="519" width="7.140625" style="54" customWidth="1"/>
    <col min="520" max="520" width="9" style="54" customWidth="1"/>
    <col min="521" max="521" width="8.7109375" style="54" customWidth="1"/>
    <col min="522" max="522" width="6.5703125" style="54" customWidth="1"/>
    <col min="523" max="523" width="8.140625" style="54" customWidth="1"/>
    <col min="524" max="524" width="7.5703125" style="54" customWidth="1"/>
    <col min="525" max="525" width="7" style="54" customWidth="1"/>
    <col min="526" max="527" width="8.7109375" style="54" customWidth="1"/>
    <col min="528" max="528" width="7.28515625" style="54" customWidth="1"/>
    <col min="529" max="529" width="8.140625" style="54" customWidth="1"/>
    <col min="530" max="530" width="8.7109375" style="54" customWidth="1"/>
    <col min="531" max="531" width="6.42578125" style="54" customWidth="1"/>
    <col min="532" max="533" width="9.28515625" style="54" customWidth="1"/>
    <col min="534" max="534" width="6.42578125" style="54" customWidth="1"/>
    <col min="535" max="536" width="9.5703125" style="54" customWidth="1"/>
    <col min="537" max="537" width="6.42578125" style="54" customWidth="1"/>
    <col min="538" max="539" width="9.5703125" style="54" customWidth="1"/>
    <col min="540" max="540" width="6.7109375" style="54" customWidth="1"/>
    <col min="541" max="543" width="9.140625" style="54"/>
    <col min="544" max="544" width="10.85546875" style="54" bestFit="1" customWidth="1"/>
    <col min="545" max="765" width="9.140625" style="54"/>
    <col min="766" max="766" width="18.7109375" style="54" customWidth="1"/>
    <col min="767" max="768" width="9.42578125" style="54" customWidth="1"/>
    <col min="769" max="769" width="7.7109375" style="54" customWidth="1"/>
    <col min="770" max="770" width="9.28515625" style="54" customWidth="1"/>
    <col min="771" max="771" width="9.85546875" style="54" customWidth="1"/>
    <col min="772" max="772" width="7.140625" style="54" customWidth="1"/>
    <col min="773" max="773" width="8.5703125" style="54" customWidth="1"/>
    <col min="774" max="774" width="8.85546875" style="54" customWidth="1"/>
    <col min="775" max="775" width="7.140625" style="54" customWidth="1"/>
    <col min="776" max="776" width="9" style="54" customWidth="1"/>
    <col min="777" max="777" width="8.7109375" style="54" customWidth="1"/>
    <col min="778" max="778" width="6.5703125" style="54" customWidth="1"/>
    <col min="779" max="779" width="8.140625" style="54" customWidth="1"/>
    <col min="780" max="780" width="7.5703125" style="54" customWidth="1"/>
    <col min="781" max="781" width="7" style="54" customWidth="1"/>
    <col min="782" max="783" width="8.7109375" style="54" customWidth="1"/>
    <col min="784" max="784" width="7.28515625" style="54" customWidth="1"/>
    <col min="785" max="785" width="8.140625" style="54" customWidth="1"/>
    <col min="786" max="786" width="8.7109375" style="54" customWidth="1"/>
    <col min="787" max="787" width="6.42578125" style="54" customWidth="1"/>
    <col min="788" max="789" width="9.28515625" style="54" customWidth="1"/>
    <col min="790" max="790" width="6.42578125" style="54" customWidth="1"/>
    <col min="791" max="792" width="9.5703125" style="54" customWidth="1"/>
    <col min="793" max="793" width="6.42578125" style="54" customWidth="1"/>
    <col min="794" max="795" width="9.5703125" style="54" customWidth="1"/>
    <col min="796" max="796" width="6.7109375" style="54" customWidth="1"/>
    <col min="797" max="799" width="9.140625" style="54"/>
    <col min="800" max="800" width="10.85546875" style="54" bestFit="1" customWidth="1"/>
    <col min="801" max="1021" width="9.140625" style="54"/>
    <col min="1022" max="1022" width="18.7109375" style="54" customWidth="1"/>
    <col min="1023" max="1024" width="9.42578125" style="54" customWidth="1"/>
    <col min="1025" max="1025" width="7.7109375" style="54" customWidth="1"/>
    <col min="1026" max="1026" width="9.28515625" style="54" customWidth="1"/>
    <col min="1027" max="1027" width="9.85546875" style="54" customWidth="1"/>
    <col min="1028" max="1028" width="7.140625" style="54" customWidth="1"/>
    <col min="1029" max="1029" width="8.5703125" style="54" customWidth="1"/>
    <col min="1030" max="1030" width="8.85546875" style="54" customWidth="1"/>
    <col min="1031" max="1031" width="7.140625" style="54" customWidth="1"/>
    <col min="1032" max="1032" width="9" style="54" customWidth="1"/>
    <col min="1033" max="1033" width="8.7109375" style="54" customWidth="1"/>
    <col min="1034" max="1034" width="6.5703125" style="54" customWidth="1"/>
    <col min="1035" max="1035" width="8.140625" style="54" customWidth="1"/>
    <col min="1036" max="1036" width="7.5703125" style="54" customWidth="1"/>
    <col min="1037" max="1037" width="7" style="54" customWidth="1"/>
    <col min="1038" max="1039" width="8.7109375" style="54" customWidth="1"/>
    <col min="1040" max="1040" width="7.28515625" style="54" customWidth="1"/>
    <col min="1041" max="1041" width="8.140625" style="54" customWidth="1"/>
    <col min="1042" max="1042" width="8.7109375" style="54" customWidth="1"/>
    <col min="1043" max="1043" width="6.42578125" style="54" customWidth="1"/>
    <col min="1044" max="1045" width="9.28515625" style="54" customWidth="1"/>
    <col min="1046" max="1046" width="6.42578125" style="54" customWidth="1"/>
    <col min="1047" max="1048" width="9.5703125" style="54" customWidth="1"/>
    <col min="1049" max="1049" width="6.42578125" style="54" customWidth="1"/>
    <col min="1050" max="1051" width="9.5703125" style="54" customWidth="1"/>
    <col min="1052" max="1052" width="6.7109375" style="54" customWidth="1"/>
    <col min="1053" max="1055" width="9.140625" style="54"/>
    <col min="1056" max="1056" width="10.85546875" style="54" bestFit="1" customWidth="1"/>
    <col min="1057" max="1277" width="9.140625" style="54"/>
    <col min="1278" max="1278" width="18.7109375" style="54" customWidth="1"/>
    <col min="1279" max="1280" width="9.42578125" style="54" customWidth="1"/>
    <col min="1281" max="1281" width="7.7109375" style="54" customWidth="1"/>
    <col min="1282" max="1282" width="9.28515625" style="54" customWidth="1"/>
    <col min="1283" max="1283" width="9.85546875" style="54" customWidth="1"/>
    <col min="1284" max="1284" width="7.140625" style="54" customWidth="1"/>
    <col min="1285" max="1285" width="8.5703125" style="54" customWidth="1"/>
    <col min="1286" max="1286" width="8.85546875" style="54" customWidth="1"/>
    <col min="1287" max="1287" width="7.140625" style="54" customWidth="1"/>
    <col min="1288" max="1288" width="9" style="54" customWidth="1"/>
    <col min="1289" max="1289" width="8.7109375" style="54" customWidth="1"/>
    <col min="1290" max="1290" width="6.5703125" style="54" customWidth="1"/>
    <col min="1291" max="1291" width="8.140625" style="54" customWidth="1"/>
    <col min="1292" max="1292" width="7.5703125" style="54" customWidth="1"/>
    <col min="1293" max="1293" width="7" style="54" customWidth="1"/>
    <col min="1294" max="1295" width="8.7109375" style="54" customWidth="1"/>
    <col min="1296" max="1296" width="7.28515625" style="54" customWidth="1"/>
    <col min="1297" max="1297" width="8.140625" style="54" customWidth="1"/>
    <col min="1298" max="1298" width="8.7109375" style="54" customWidth="1"/>
    <col min="1299" max="1299" width="6.42578125" style="54" customWidth="1"/>
    <col min="1300" max="1301" width="9.28515625" style="54" customWidth="1"/>
    <col min="1302" max="1302" width="6.42578125" style="54" customWidth="1"/>
    <col min="1303" max="1304" width="9.5703125" style="54" customWidth="1"/>
    <col min="1305" max="1305" width="6.42578125" style="54" customWidth="1"/>
    <col min="1306" max="1307" width="9.5703125" style="54" customWidth="1"/>
    <col min="1308" max="1308" width="6.7109375" style="54" customWidth="1"/>
    <col min="1309" max="1311" width="9.140625" style="54"/>
    <col min="1312" max="1312" width="10.85546875" style="54" bestFit="1" customWidth="1"/>
    <col min="1313" max="1533" width="9.140625" style="54"/>
    <col min="1534" max="1534" width="18.7109375" style="54" customWidth="1"/>
    <col min="1535" max="1536" width="9.42578125" style="54" customWidth="1"/>
    <col min="1537" max="1537" width="7.7109375" style="54" customWidth="1"/>
    <col min="1538" max="1538" width="9.28515625" style="54" customWidth="1"/>
    <col min="1539" max="1539" width="9.85546875" style="54" customWidth="1"/>
    <col min="1540" max="1540" width="7.140625" style="54" customWidth="1"/>
    <col min="1541" max="1541" width="8.5703125" style="54" customWidth="1"/>
    <col min="1542" max="1542" width="8.85546875" style="54" customWidth="1"/>
    <col min="1543" max="1543" width="7.140625" style="54" customWidth="1"/>
    <col min="1544" max="1544" width="9" style="54" customWidth="1"/>
    <col min="1545" max="1545" width="8.7109375" style="54" customWidth="1"/>
    <col min="1546" max="1546" width="6.5703125" style="54" customWidth="1"/>
    <col min="1547" max="1547" width="8.140625" style="54" customWidth="1"/>
    <col min="1548" max="1548" width="7.5703125" style="54" customWidth="1"/>
    <col min="1549" max="1549" width="7" style="54" customWidth="1"/>
    <col min="1550" max="1551" width="8.7109375" style="54" customWidth="1"/>
    <col min="1552" max="1552" width="7.28515625" style="54" customWidth="1"/>
    <col min="1553" max="1553" width="8.140625" style="54" customWidth="1"/>
    <col min="1554" max="1554" width="8.7109375" style="54" customWidth="1"/>
    <col min="1555" max="1555" width="6.42578125" style="54" customWidth="1"/>
    <col min="1556" max="1557" width="9.28515625" style="54" customWidth="1"/>
    <col min="1558" max="1558" width="6.42578125" style="54" customWidth="1"/>
    <col min="1559" max="1560" width="9.5703125" style="54" customWidth="1"/>
    <col min="1561" max="1561" width="6.42578125" style="54" customWidth="1"/>
    <col min="1562" max="1563" width="9.5703125" style="54" customWidth="1"/>
    <col min="1564" max="1564" width="6.7109375" style="54" customWidth="1"/>
    <col min="1565" max="1567" width="9.140625" style="54"/>
    <col min="1568" max="1568" width="10.85546875" style="54" bestFit="1" customWidth="1"/>
    <col min="1569" max="1789" width="9.140625" style="54"/>
    <col min="1790" max="1790" width="18.7109375" style="54" customWidth="1"/>
    <col min="1791" max="1792" width="9.42578125" style="54" customWidth="1"/>
    <col min="1793" max="1793" width="7.7109375" style="54" customWidth="1"/>
    <col min="1794" max="1794" width="9.28515625" style="54" customWidth="1"/>
    <col min="1795" max="1795" width="9.85546875" style="54" customWidth="1"/>
    <col min="1796" max="1796" width="7.140625" style="54" customWidth="1"/>
    <col min="1797" max="1797" width="8.5703125" style="54" customWidth="1"/>
    <col min="1798" max="1798" width="8.85546875" style="54" customWidth="1"/>
    <col min="1799" max="1799" width="7.140625" style="54" customWidth="1"/>
    <col min="1800" max="1800" width="9" style="54" customWidth="1"/>
    <col min="1801" max="1801" width="8.7109375" style="54" customWidth="1"/>
    <col min="1802" max="1802" width="6.5703125" style="54" customWidth="1"/>
    <col min="1803" max="1803" width="8.140625" style="54" customWidth="1"/>
    <col min="1804" max="1804" width="7.5703125" style="54" customWidth="1"/>
    <col min="1805" max="1805" width="7" style="54" customWidth="1"/>
    <col min="1806" max="1807" width="8.7109375" style="54" customWidth="1"/>
    <col min="1808" max="1808" width="7.28515625" style="54" customWidth="1"/>
    <col min="1809" max="1809" width="8.140625" style="54" customWidth="1"/>
    <col min="1810" max="1810" width="8.7109375" style="54" customWidth="1"/>
    <col min="1811" max="1811" width="6.42578125" style="54" customWidth="1"/>
    <col min="1812" max="1813" width="9.28515625" style="54" customWidth="1"/>
    <col min="1814" max="1814" width="6.42578125" style="54" customWidth="1"/>
    <col min="1815" max="1816" width="9.5703125" style="54" customWidth="1"/>
    <col min="1817" max="1817" width="6.42578125" style="54" customWidth="1"/>
    <col min="1818" max="1819" width="9.5703125" style="54" customWidth="1"/>
    <col min="1820" max="1820" width="6.7109375" style="54" customWidth="1"/>
    <col min="1821" max="1823" width="9.140625" style="54"/>
    <col min="1824" max="1824" width="10.85546875" style="54" bestFit="1" customWidth="1"/>
    <col min="1825" max="2045" width="9.140625" style="54"/>
    <col min="2046" max="2046" width="18.7109375" style="54" customWidth="1"/>
    <col min="2047" max="2048" width="9.42578125" style="54" customWidth="1"/>
    <col min="2049" max="2049" width="7.7109375" style="54" customWidth="1"/>
    <col min="2050" max="2050" width="9.28515625" style="54" customWidth="1"/>
    <col min="2051" max="2051" width="9.85546875" style="54" customWidth="1"/>
    <col min="2052" max="2052" width="7.140625" style="54" customWidth="1"/>
    <col min="2053" max="2053" width="8.5703125" style="54" customWidth="1"/>
    <col min="2054" max="2054" width="8.85546875" style="54" customWidth="1"/>
    <col min="2055" max="2055" width="7.140625" style="54" customWidth="1"/>
    <col min="2056" max="2056" width="9" style="54" customWidth="1"/>
    <col min="2057" max="2057" width="8.7109375" style="54" customWidth="1"/>
    <col min="2058" max="2058" width="6.5703125" style="54" customWidth="1"/>
    <col min="2059" max="2059" width="8.140625" style="54" customWidth="1"/>
    <col min="2060" max="2060" width="7.5703125" style="54" customWidth="1"/>
    <col min="2061" max="2061" width="7" style="54" customWidth="1"/>
    <col min="2062" max="2063" width="8.7109375" style="54" customWidth="1"/>
    <col min="2064" max="2064" width="7.28515625" style="54" customWidth="1"/>
    <col min="2065" max="2065" width="8.140625" style="54" customWidth="1"/>
    <col min="2066" max="2066" width="8.7109375" style="54" customWidth="1"/>
    <col min="2067" max="2067" width="6.42578125" style="54" customWidth="1"/>
    <col min="2068" max="2069" width="9.28515625" style="54" customWidth="1"/>
    <col min="2070" max="2070" width="6.42578125" style="54" customWidth="1"/>
    <col min="2071" max="2072" width="9.5703125" style="54" customWidth="1"/>
    <col min="2073" max="2073" width="6.42578125" style="54" customWidth="1"/>
    <col min="2074" max="2075" width="9.5703125" style="54" customWidth="1"/>
    <col min="2076" max="2076" width="6.7109375" style="54" customWidth="1"/>
    <col min="2077" max="2079" width="9.140625" style="54"/>
    <col min="2080" max="2080" width="10.85546875" style="54" bestFit="1" customWidth="1"/>
    <col min="2081" max="2301" width="9.140625" style="54"/>
    <col min="2302" max="2302" width="18.7109375" style="54" customWidth="1"/>
    <col min="2303" max="2304" width="9.42578125" style="54" customWidth="1"/>
    <col min="2305" max="2305" width="7.7109375" style="54" customWidth="1"/>
    <col min="2306" max="2306" width="9.28515625" style="54" customWidth="1"/>
    <col min="2307" max="2307" width="9.85546875" style="54" customWidth="1"/>
    <col min="2308" max="2308" width="7.140625" style="54" customWidth="1"/>
    <col min="2309" max="2309" width="8.5703125" style="54" customWidth="1"/>
    <col min="2310" max="2310" width="8.85546875" style="54" customWidth="1"/>
    <col min="2311" max="2311" width="7.140625" style="54" customWidth="1"/>
    <col min="2312" max="2312" width="9" style="54" customWidth="1"/>
    <col min="2313" max="2313" width="8.7109375" style="54" customWidth="1"/>
    <col min="2314" max="2314" width="6.5703125" style="54" customWidth="1"/>
    <col min="2315" max="2315" width="8.140625" style="54" customWidth="1"/>
    <col min="2316" max="2316" width="7.5703125" style="54" customWidth="1"/>
    <col min="2317" max="2317" width="7" style="54" customWidth="1"/>
    <col min="2318" max="2319" width="8.7109375" style="54" customWidth="1"/>
    <col min="2320" max="2320" width="7.28515625" style="54" customWidth="1"/>
    <col min="2321" max="2321" width="8.140625" style="54" customWidth="1"/>
    <col min="2322" max="2322" width="8.7109375" style="54" customWidth="1"/>
    <col min="2323" max="2323" width="6.42578125" style="54" customWidth="1"/>
    <col min="2324" max="2325" width="9.28515625" style="54" customWidth="1"/>
    <col min="2326" max="2326" width="6.42578125" style="54" customWidth="1"/>
    <col min="2327" max="2328" width="9.5703125" style="54" customWidth="1"/>
    <col min="2329" max="2329" width="6.42578125" style="54" customWidth="1"/>
    <col min="2330" max="2331" width="9.5703125" style="54" customWidth="1"/>
    <col min="2332" max="2332" width="6.7109375" style="54" customWidth="1"/>
    <col min="2333" max="2335" width="9.140625" style="54"/>
    <col min="2336" max="2336" width="10.85546875" style="54" bestFit="1" customWidth="1"/>
    <col min="2337" max="2557" width="9.140625" style="54"/>
    <col min="2558" max="2558" width="18.7109375" style="54" customWidth="1"/>
    <col min="2559" max="2560" width="9.42578125" style="54" customWidth="1"/>
    <col min="2561" max="2561" width="7.7109375" style="54" customWidth="1"/>
    <col min="2562" max="2562" width="9.28515625" style="54" customWidth="1"/>
    <col min="2563" max="2563" width="9.85546875" style="54" customWidth="1"/>
    <col min="2564" max="2564" width="7.140625" style="54" customWidth="1"/>
    <col min="2565" max="2565" width="8.5703125" style="54" customWidth="1"/>
    <col min="2566" max="2566" width="8.85546875" style="54" customWidth="1"/>
    <col min="2567" max="2567" width="7.140625" style="54" customWidth="1"/>
    <col min="2568" max="2568" width="9" style="54" customWidth="1"/>
    <col min="2569" max="2569" width="8.7109375" style="54" customWidth="1"/>
    <col min="2570" max="2570" width="6.5703125" style="54" customWidth="1"/>
    <col min="2571" max="2571" width="8.140625" style="54" customWidth="1"/>
    <col min="2572" max="2572" width="7.5703125" style="54" customWidth="1"/>
    <col min="2573" max="2573" width="7" style="54" customWidth="1"/>
    <col min="2574" max="2575" width="8.7109375" style="54" customWidth="1"/>
    <col min="2576" max="2576" width="7.28515625" style="54" customWidth="1"/>
    <col min="2577" max="2577" width="8.140625" style="54" customWidth="1"/>
    <col min="2578" max="2578" width="8.7109375" style="54" customWidth="1"/>
    <col min="2579" max="2579" width="6.42578125" style="54" customWidth="1"/>
    <col min="2580" max="2581" width="9.28515625" style="54" customWidth="1"/>
    <col min="2582" max="2582" width="6.42578125" style="54" customWidth="1"/>
    <col min="2583" max="2584" width="9.5703125" style="54" customWidth="1"/>
    <col min="2585" max="2585" width="6.42578125" style="54" customWidth="1"/>
    <col min="2586" max="2587" width="9.5703125" style="54" customWidth="1"/>
    <col min="2588" max="2588" width="6.7109375" style="54" customWidth="1"/>
    <col min="2589" max="2591" width="9.140625" style="54"/>
    <col min="2592" max="2592" width="10.85546875" style="54" bestFit="1" customWidth="1"/>
    <col min="2593" max="2813" width="9.140625" style="54"/>
    <col min="2814" max="2814" width="18.7109375" style="54" customWidth="1"/>
    <col min="2815" max="2816" width="9.42578125" style="54" customWidth="1"/>
    <col min="2817" max="2817" width="7.7109375" style="54" customWidth="1"/>
    <col min="2818" max="2818" width="9.28515625" style="54" customWidth="1"/>
    <col min="2819" max="2819" width="9.85546875" style="54" customWidth="1"/>
    <col min="2820" max="2820" width="7.140625" style="54" customWidth="1"/>
    <col min="2821" max="2821" width="8.5703125" style="54" customWidth="1"/>
    <col min="2822" max="2822" width="8.85546875" style="54" customWidth="1"/>
    <col min="2823" max="2823" width="7.140625" style="54" customWidth="1"/>
    <col min="2824" max="2824" width="9" style="54" customWidth="1"/>
    <col min="2825" max="2825" width="8.7109375" style="54" customWidth="1"/>
    <col min="2826" max="2826" width="6.5703125" style="54" customWidth="1"/>
    <col min="2827" max="2827" width="8.140625" style="54" customWidth="1"/>
    <col min="2828" max="2828" width="7.5703125" style="54" customWidth="1"/>
    <col min="2829" max="2829" width="7" style="54" customWidth="1"/>
    <col min="2830" max="2831" width="8.7109375" style="54" customWidth="1"/>
    <col min="2832" max="2832" width="7.28515625" style="54" customWidth="1"/>
    <col min="2833" max="2833" width="8.140625" style="54" customWidth="1"/>
    <col min="2834" max="2834" width="8.7109375" style="54" customWidth="1"/>
    <col min="2835" max="2835" width="6.42578125" style="54" customWidth="1"/>
    <col min="2836" max="2837" width="9.28515625" style="54" customWidth="1"/>
    <col min="2838" max="2838" width="6.42578125" style="54" customWidth="1"/>
    <col min="2839" max="2840" width="9.5703125" style="54" customWidth="1"/>
    <col min="2841" max="2841" width="6.42578125" style="54" customWidth="1"/>
    <col min="2842" max="2843" width="9.5703125" style="54" customWidth="1"/>
    <col min="2844" max="2844" width="6.7109375" style="54" customWidth="1"/>
    <col min="2845" max="2847" width="9.140625" style="54"/>
    <col min="2848" max="2848" width="10.85546875" style="54" bestFit="1" customWidth="1"/>
    <col min="2849" max="3069" width="9.140625" style="54"/>
    <col min="3070" max="3070" width="18.7109375" style="54" customWidth="1"/>
    <col min="3071" max="3072" width="9.42578125" style="54" customWidth="1"/>
    <col min="3073" max="3073" width="7.7109375" style="54" customWidth="1"/>
    <col min="3074" max="3074" width="9.28515625" style="54" customWidth="1"/>
    <col min="3075" max="3075" width="9.85546875" style="54" customWidth="1"/>
    <col min="3076" max="3076" width="7.140625" style="54" customWidth="1"/>
    <col min="3077" max="3077" width="8.5703125" style="54" customWidth="1"/>
    <col min="3078" max="3078" width="8.85546875" style="54" customWidth="1"/>
    <col min="3079" max="3079" width="7.140625" style="54" customWidth="1"/>
    <col min="3080" max="3080" width="9" style="54" customWidth="1"/>
    <col min="3081" max="3081" width="8.7109375" style="54" customWidth="1"/>
    <col min="3082" max="3082" width="6.5703125" style="54" customWidth="1"/>
    <col min="3083" max="3083" width="8.140625" style="54" customWidth="1"/>
    <col min="3084" max="3084" width="7.5703125" style="54" customWidth="1"/>
    <col min="3085" max="3085" width="7" style="54" customWidth="1"/>
    <col min="3086" max="3087" width="8.7109375" style="54" customWidth="1"/>
    <col min="3088" max="3088" width="7.28515625" style="54" customWidth="1"/>
    <col min="3089" max="3089" width="8.140625" style="54" customWidth="1"/>
    <col min="3090" max="3090" width="8.7109375" style="54" customWidth="1"/>
    <col min="3091" max="3091" width="6.42578125" style="54" customWidth="1"/>
    <col min="3092" max="3093" width="9.28515625" style="54" customWidth="1"/>
    <col min="3094" max="3094" width="6.42578125" style="54" customWidth="1"/>
    <col min="3095" max="3096" width="9.5703125" style="54" customWidth="1"/>
    <col min="3097" max="3097" width="6.42578125" style="54" customWidth="1"/>
    <col min="3098" max="3099" width="9.5703125" style="54" customWidth="1"/>
    <col min="3100" max="3100" width="6.7109375" style="54" customWidth="1"/>
    <col min="3101" max="3103" width="9.140625" style="54"/>
    <col min="3104" max="3104" width="10.85546875" style="54" bestFit="1" customWidth="1"/>
    <col min="3105" max="3325" width="9.140625" style="54"/>
    <col min="3326" max="3326" width="18.7109375" style="54" customWidth="1"/>
    <col min="3327" max="3328" width="9.42578125" style="54" customWidth="1"/>
    <col min="3329" max="3329" width="7.7109375" style="54" customWidth="1"/>
    <col min="3330" max="3330" width="9.28515625" style="54" customWidth="1"/>
    <col min="3331" max="3331" width="9.85546875" style="54" customWidth="1"/>
    <col min="3332" max="3332" width="7.140625" style="54" customWidth="1"/>
    <col min="3333" max="3333" width="8.5703125" style="54" customWidth="1"/>
    <col min="3334" max="3334" width="8.85546875" style="54" customWidth="1"/>
    <col min="3335" max="3335" width="7.140625" style="54" customWidth="1"/>
    <col min="3336" max="3336" width="9" style="54" customWidth="1"/>
    <col min="3337" max="3337" width="8.7109375" style="54" customWidth="1"/>
    <col min="3338" max="3338" width="6.5703125" style="54" customWidth="1"/>
    <col min="3339" max="3339" width="8.140625" style="54" customWidth="1"/>
    <col min="3340" max="3340" width="7.5703125" style="54" customWidth="1"/>
    <col min="3341" max="3341" width="7" style="54" customWidth="1"/>
    <col min="3342" max="3343" width="8.7109375" style="54" customWidth="1"/>
    <col min="3344" max="3344" width="7.28515625" style="54" customWidth="1"/>
    <col min="3345" max="3345" width="8.140625" style="54" customWidth="1"/>
    <col min="3346" max="3346" width="8.7109375" style="54" customWidth="1"/>
    <col min="3347" max="3347" width="6.42578125" style="54" customWidth="1"/>
    <col min="3348" max="3349" width="9.28515625" style="54" customWidth="1"/>
    <col min="3350" max="3350" width="6.42578125" style="54" customWidth="1"/>
    <col min="3351" max="3352" width="9.5703125" style="54" customWidth="1"/>
    <col min="3353" max="3353" width="6.42578125" style="54" customWidth="1"/>
    <col min="3354" max="3355" width="9.5703125" style="54" customWidth="1"/>
    <col min="3356" max="3356" width="6.7109375" style="54" customWidth="1"/>
    <col min="3357" max="3359" width="9.140625" style="54"/>
    <col min="3360" max="3360" width="10.85546875" style="54" bestFit="1" customWidth="1"/>
    <col min="3361" max="3581" width="9.140625" style="54"/>
    <col min="3582" max="3582" width="18.7109375" style="54" customWidth="1"/>
    <col min="3583" max="3584" width="9.42578125" style="54" customWidth="1"/>
    <col min="3585" max="3585" width="7.7109375" style="54" customWidth="1"/>
    <col min="3586" max="3586" width="9.28515625" style="54" customWidth="1"/>
    <col min="3587" max="3587" width="9.85546875" style="54" customWidth="1"/>
    <col min="3588" max="3588" width="7.140625" style="54" customWidth="1"/>
    <col min="3589" max="3589" width="8.5703125" style="54" customWidth="1"/>
    <col min="3590" max="3590" width="8.85546875" style="54" customWidth="1"/>
    <col min="3591" max="3591" width="7.140625" style="54" customWidth="1"/>
    <col min="3592" max="3592" width="9" style="54" customWidth="1"/>
    <col min="3593" max="3593" width="8.7109375" style="54" customWidth="1"/>
    <col min="3594" max="3594" width="6.5703125" style="54" customWidth="1"/>
    <col min="3595" max="3595" width="8.140625" style="54" customWidth="1"/>
    <col min="3596" max="3596" width="7.5703125" style="54" customWidth="1"/>
    <col min="3597" max="3597" width="7" style="54" customWidth="1"/>
    <col min="3598" max="3599" width="8.7109375" style="54" customWidth="1"/>
    <col min="3600" max="3600" width="7.28515625" style="54" customWidth="1"/>
    <col min="3601" max="3601" width="8.140625" style="54" customWidth="1"/>
    <col min="3602" max="3602" width="8.7109375" style="54" customWidth="1"/>
    <col min="3603" max="3603" width="6.42578125" style="54" customWidth="1"/>
    <col min="3604" max="3605" width="9.28515625" style="54" customWidth="1"/>
    <col min="3606" max="3606" width="6.42578125" style="54" customWidth="1"/>
    <col min="3607" max="3608" width="9.5703125" style="54" customWidth="1"/>
    <col min="3609" max="3609" width="6.42578125" style="54" customWidth="1"/>
    <col min="3610" max="3611" width="9.5703125" style="54" customWidth="1"/>
    <col min="3612" max="3612" width="6.7109375" style="54" customWidth="1"/>
    <col min="3613" max="3615" width="9.140625" style="54"/>
    <col min="3616" max="3616" width="10.85546875" style="54" bestFit="1" customWidth="1"/>
    <col min="3617" max="3837" width="9.140625" style="54"/>
    <col min="3838" max="3838" width="18.7109375" style="54" customWidth="1"/>
    <col min="3839" max="3840" width="9.42578125" style="54" customWidth="1"/>
    <col min="3841" max="3841" width="7.7109375" style="54" customWidth="1"/>
    <col min="3842" max="3842" width="9.28515625" style="54" customWidth="1"/>
    <col min="3843" max="3843" width="9.85546875" style="54" customWidth="1"/>
    <col min="3844" max="3844" width="7.140625" style="54" customWidth="1"/>
    <col min="3845" max="3845" width="8.5703125" style="54" customWidth="1"/>
    <col min="3846" max="3846" width="8.85546875" style="54" customWidth="1"/>
    <col min="3847" max="3847" width="7.140625" style="54" customWidth="1"/>
    <col min="3848" max="3848" width="9" style="54" customWidth="1"/>
    <col min="3849" max="3849" width="8.7109375" style="54" customWidth="1"/>
    <col min="3850" max="3850" width="6.5703125" style="54" customWidth="1"/>
    <col min="3851" max="3851" width="8.140625" style="54" customWidth="1"/>
    <col min="3852" max="3852" width="7.5703125" style="54" customWidth="1"/>
    <col min="3853" max="3853" width="7" style="54" customWidth="1"/>
    <col min="3854" max="3855" width="8.7109375" style="54" customWidth="1"/>
    <col min="3856" max="3856" width="7.28515625" style="54" customWidth="1"/>
    <col min="3857" max="3857" width="8.140625" style="54" customWidth="1"/>
    <col min="3858" max="3858" width="8.7109375" style="54" customWidth="1"/>
    <col min="3859" max="3859" width="6.42578125" style="54" customWidth="1"/>
    <col min="3860" max="3861" width="9.28515625" style="54" customWidth="1"/>
    <col min="3862" max="3862" width="6.42578125" style="54" customWidth="1"/>
    <col min="3863" max="3864" width="9.5703125" style="54" customWidth="1"/>
    <col min="3865" max="3865" width="6.42578125" style="54" customWidth="1"/>
    <col min="3866" max="3867" width="9.5703125" style="54" customWidth="1"/>
    <col min="3868" max="3868" width="6.7109375" style="54" customWidth="1"/>
    <col min="3869" max="3871" width="9.140625" style="54"/>
    <col min="3872" max="3872" width="10.85546875" style="54" bestFit="1" customWidth="1"/>
    <col min="3873" max="4093" width="9.140625" style="54"/>
    <col min="4094" max="4094" width="18.7109375" style="54" customWidth="1"/>
    <col min="4095" max="4096" width="9.42578125" style="54" customWidth="1"/>
    <col min="4097" max="4097" width="7.7109375" style="54" customWidth="1"/>
    <col min="4098" max="4098" width="9.28515625" style="54" customWidth="1"/>
    <col min="4099" max="4099" width="9.85546875" style="54" customWidth="1"/>
    <col min="4100" max="4100" width="7.140625" style="54" customWidth="1"/>
    <col min="4101" max="4101" width="8.5703125" style="54" customWidth="1"/>
    <col min="4102" max="4102" width="8.85546875" style="54" customWidth="1"/>
    <col min="4103" max="4103" width="7.140625" style="54" customWidth="1"/>
    <col min="4104" max="4104" width="9" style="54" customWidth="1"/>
    <col min="4105" max="4105" width="8.7109375" style="54" customWidth="1"/>
    <col min="4106" max="4106" width="6.5703125" style="54" customWidth="1"/>
    <col min="4107" max="4107" width="8.140625" style="54" customWidth="1"/>
    <col min="4108" max="4108" width="7.5703125" style="54" customWidth="1"/>
    <col min="4109" max="4109" width="7" style="54" customWidth="1"/>
    <col min="4110" max="4111" width="8.7109375" style="54" customWidth="1"/>
    <col min="4112" max="4112" width="7.28515625" style="54" customWidth="1"/>
    <col min="4113" max="4113" width="8.140625" style="54" customWidth="1"/>
    <col min="4114" max="4114" width="8.7109375" style="54" customWidth="1"/>
    <col min="4115" max="4115" width="6.42578125" style="54" customWidth="1"/>
    <col min="4116" max="4117" width="9.28515625" style="54" customWidth="1"/>
    <col min="4118" max="4118" width="6.42578125" style="54" customWidth="1"/>
    <col min="4119" max="4120" width="9.5703125" style="54" customWidth="1"/>
    <col min="4121" max="4121" width="6.42578125" style="54" customWidth="1"/>
    <col min="4122" max="4123" width="9.5703125" style="54" customWidth="1"/>
    <col min="4124" max="4124" width="6.7109375" style="54" customWidth="1"/>
    <col min="4125" max="4127" width="9.140625" style="54"/>
    <col min="4128" max="4128" width="10.85546875" style="54" bestFit="1" customWidth="1"/>
    <col min="4129" max="4349" width="9.140625" style="54"/>
    <col min="4350" max="4350" width="18.7109375" style="54" customWidth="1"/>
    <col min="4351" max="4352" width="9.42578125" style="54" customWidth="1"/>
    <col min="4353" max="4353" width="7.7109375" style="54" customWidth="1"/>
    <col min="4354" max="4354" width="9.28515625" style="54" customWidth="1"/>
    <col min="4355" max="4355" width="9.85546875" style="54" customWidth="1"/>
    <col min="4356" max="4356" width="7.140625" style="54" customWidth="1"/>
    <col min="4357" max="4357" width="8.5703125" style="54" customWidth="1"/>
    <col min="4358" max="4358" width="8.85546875" style="54" customWidth="1"/>
    <col min="4359" max="4359" width="7.140625" style="54" customWidth="1"/>
    <col min="4360" max="4360" width="9" style="54" customWidth="1"/>
    <col min="4361" max="4361" width="8.7109375" style="54" customWidth="1"/>
    <col min="4362" max="4362" width="6.5703125" style="54" customWidth="1"/>
    <col min="4363" max="4363" width="8.140625" style="54" customWidth="1"/>
    <col min="4364" max="4364" width="7.5703125" style="54" customWidth="1"/>
    <col min="4365" max="4365" width="7" style="54" customWidth="1"/>
    <col min="4366" max="4367" width="8.7109375" style="54" customWidth="1"/>
    <col min="4368" max="4368" width="7.28515625" style="54" customWidth="1"/>
    <col min="4369" max="4369" width="8.140625" style="54" customWidth="1"/>
    <col min="4370" max="4370" width="8.7109375" style="54" customWidth="1"/>
    <col min="4371" max="4371" width="6.42578125" style="54" customWidth="1"/>
    <col min="4372" max="4373" width="9.28515625" style="54" customWidth="1"/>
    <col min="4374" max="4374" width="6.42578125" style="54" customWidth="1"/>
    <col min="4375" max="4376" width="9.5703125" style="54" customWidth="1"/>
    <col min="4377" max="4377" width="6.42578125" style="54" customWidth="1"/>
    <col min="4378" max="4379" width="9.5703125" style="54" customWidth="1"/>
    <col min="4380" max="4380" width="6.7109375" style="54" customWidth="1"/>
    <col min="4381" max="4383" width="9.140625" style="54"/>
    <col min="4384" max="4384" width="10.85546875" style="54" bestFit="1" customWidth="1"/>
    <col min="4385" max="4605" width="9.140625" style="54"/>
    <col min="4606" max="4606" width="18.7109375" style="54" customWidth="1"/>
    <col min="4607" max="4608" width="9.42578125" style="54" customWidth="1"/>
    <col min="4609" max="4609" width="7.7109375" style="54" customWidth="1"/>
    <col min="4610" max="4610" width="9.28515625" style="54" customWidth="1"/>
    <col min="4611" max="4611" width="9.85546875" style="54" customWidth="1"/>
    <col min="4612" max="4612" width="7.140625" style="54" customWidth="1"/>
    <col min="4613" max="4613" width="8.5703125" style="54" customWidth="1"/>
    <col min="4614" max="4614" width="8.85546875" style="54" customWidth="1"/>
    <col min="4615" max="4615" width="7.140625" style="54" customWidth="1"/>
    <col min="4616" max="4616" width="9" style="54" customWidth="1"/>
    <col min="4617" max="4617" width="8.7109375" style="54" customWidth="1"/>
    <col min="4618" max="4618" width="6.5703125" style="54" customWidth="1"/>
    <col min="4619" max="4619" width="8.140625" style="54" customWidth="1"/>
    <col min="4620" max="4620" width="7.5703125" style="54" customWidth="1"/>
    <col min="4621" max="4621" width="7" style="54" customWidth="1"/>
    <col min="4622" max="4623" width="8.7109375" style="54" customWidth="1"/>
    <col min="4624" max="4624" width="7.28515625" style="54" customWidth="1"/>
    <col min="4625" max="4625" width="8.140625" style="54" customWidth="1"/>
    <col min="4626" max="4626" width="8.7109375" style="54" customWidth="1"/>
    <col min="4627" max="4627" width="6.42578125" style="54" customWidth="1"/>
    <col min="4628" max="4629" width="9.28515625" style="54" customWidth="1"/>
    <col min="4630" max="4630" width="6.42578125" style="54" customWidth="1"/>
    <col min="4631" max="4632" width="9.5703125" style="54" customWidth="1"/>
    <col min="4633" max="4633" width="6.42578125" style="54" customWidth="1"/>
    <col min="4634" max="4635" width="9.5703125" style="54" customWidth="1"/>
    <col min="4636" max="4636" width="6.7109375" style="54" customWidth="1"/>
    <col min="4637" max="4639" width="9.140625" style="54"/>
    <col min="4640" max="4640" width="10.85546875" style="54" bestFit="1" customWidth="1"/>
    <col min="4641" max="4861" width="9.140625" style="54"/>
    <col min="4862" max="4862" width="18.7109375" style="54" customWidth="1"/>
    <col min="4863" max="4864" width="9.42578125" style="54" customWidth="1"/>
    <col min="4865" max="4865" width="7.7109375" style="54" customWidth="1"/>
    <col min="4866" max="4866" width="9.28515625" style="54" customWidth="1"/>
    <col min="4867" max="4867" width="9.85546875" style="54" customWidth="1"/>
    <col min="4868" max="4868" width="7.140625" style="54" customWidth="1"/>
    <col min="4869" max="4869" width="8.5703125" style="54" customWidth="1"/>
    <col min="4870" max="4870" width="8.85546875" style="54" customWidth="1"/>
    <col min="4871" max="4871" width="7.140625" style="54" customWidth="1"/>
    <col min="4872" max="4872" width="9" style="54" customWidth="1"/>
    <col min="4873" max="4873" width="8.7109375" style="54" customWidth="1"/>
    <col min="4874" max="4874" width="6.5703125" style="54" customWidth="1"/>
    <col min="4875" max="4875" width="8.140625" style="54" customWidth="1"/>
    <col min="4876" max="4876" width="7.5703125" style="54" customWidth="1"/>
    <col min="4877" max="4877" width="7" style="54" customWidth="1"/>
    <col min="4878" max="4879" width="8.7109375" style="54" customWidth="1"/>
    <col min="4880" max="4880" width="7.28515625" style="54" customWidth="1"/>
    <col min="4881" max="4881" width="8.140625" style="54" customWidth="1"/>
    <col min="4882" max="4882" width="8.7109375" style="54" customWidth="1"/>
    <col min="4883" max="4883" width="6.42578125" style="54" customWidth="1"/>
    <col min="4884" max="4885" width="9.28515625" style="54" customWidth="1"/>
    <col min="4886" max="4886" width="6.42578125" style="54" customWidth="1"/>
    <col min="4887" max="4888" width="9.5703125" style="54" customWidth="1"/>
    <col min="4889" max="4889" width="6.42578125" style="54" customWidth="1"/>
    <col min="4890" max="4891" width="9.5703125" style="54" customWidth="1"/>
    <col min="4892" max="4892" width="6.7109375" style="54" customWidth="1"/>
    <col min="4893" max="4895" width="9.140625" style="54"/>
    <col min="4896" max="4896" width="10.85546875" style="54" bestFit="1" customWidth="1"/>
    <col min="4897" max="5117" width="9.140625" style="54"/>
    <col min="5118" max="5118" width="18.7109375" style="54" customWidth="1"/>
    <col min="5119" max="5120" width="9.42578125" style="54" customWidth="1"/>
    <col min="5121" max="5121" width="7.7109375" style="54" customWidth="1"/>
    <col min="5122" max="5122" width="9.28515625" style="54" customWidth="1"/>
    <col min="5123" max="5123" width="9.85546875" style="54" customWidth="1"/>
    <col min="5124" max="5124" width="7.140625" style="54" customWidth="1"/>
    <col min="5125" max="5125" width="8.5703125" style="54" customWidth="1"/>
    <col min="5126" max="5126" width="8.85546875" style="54" customWidth="1"/>
    <col min="5127" max="5127" width="7.140625" style="54" customWidth="1"/>
    <col min="5128" max="5128" width="9" style="54" customWidth="1"/>
    <col min="5129" max="5129" width="8.7109375" style="54" customWidth="1"/>
    <col min="5130" max="5130" width="6.5703125" style="54" customWidth="1"/>
    <col min="5131" max="5131" width="8.140625" style="54" customWidth="1"/>
    <col min="5132" max="5132" width="7.5703125" style="54" customWidth="1"/>
    <col min="5133" max="5133" width="7" style="54" customWidth="1"/>
    <col min="5134" max="5135" width="8.7109375" style="54" customWidth="1"/>
    <col min="5136" max="5136" width="7.28515625" style="54" customWidth="1"/>
    <col min="5137" max="5137" width="8.140625" style="54" customWidth="1"/>
    <col min="5138" max="5138" width="8.7109375" style="54" customWidth="1"/>
    <col min="5139" max="5139" width="6.42578125" style="54" customWidth="1"/>
    <col min="5140" max="5141" width="9.28515625" style="54" customWidth="1"/>
    <col min="5142" max="5142" width="6.42578125" style="54" customWidth="1"/>
    <col min="5143" max="5144" width="9.5703125" style="54" customWidth="1"/>
    <col min="5145" max="5145" width="6.42578125" style="54" customWidth="1"/>
    <col min="5146" max="5147" width="9.5703125" style="54" customWidth="1"/>
    <col min="5148" max="5148" width="6.7109375" style="54" customWidth="1"/>
    <col min="5149" max="5151" width="9.140625" style="54"/>
    <col min="5152" max="5152" width="10.85546875" style="54" bestFit="1" customWidth="1"/>
    <col min="5153" max="5373" width="9.140625" style="54"/>
    <col min="5374" max="5374" width="18.7109375" style="54" customWidth="1"/>
    <col min="5375" max="5376" width="9.42578125" style="54" customWidth="1"/>
    <col min="5377" max="5377" width="7.7109375" style="54" customWidth="1"/>
    <col min="5378" max="5378" width="9.28515625" style="54" customWidth="1"/>
    <col min="5379" max="5379" width="9.85546875" style="54" customWidth="1"/>
    <col min="5380" max="5380" width="7.140625" style="54" customWidth="1"/>
    <col min="5381" max="5381" width="8.5703125" style="54" customWidth="1"/>
    <col min="5382" max="5382" width="8.85546875" style="54" customWidth="1"/>
    <col min="5383" max="5383" width="7.140625" style="54" customWidth="1"/>
    <col min="5384" max="5384" width="9" style="54" customWidth="1"/>
    <col min="5385" max="5385" width="8.7109375" style="54" customWidth="1"/>
    <col min="5386" max="5386" width="6.5703125" style="54" customWidth="1"/>
    <col min="5387" max="5387" width="8.140625" style="54" customWidth="1"/>
    <col min="5388" max="5388" width="7.5703125" style="54" customWidth="1"/>
    <col min="5389" max="5389" width="7" style="54" customWidth="1"/>
    <col min="5390" max="5391" width="8.7109375" style="54" customWidth="1"/>
    <col min="5392" max="5392" width="7.28515625" style="54" customWidth="1"/>
    <col min="5393" max="5393" width="8.140625" style="54" customWidth="1"/>
    <col min="5394" max="5394" width="8.7109375" style="54" customWidth="1"/>
    <col min="5395" max="5395" width="6.42578125" style="54" customWidth="1"/>
    <col min="5396" max="5397" width="9.28515625" style="54" customWidth="1"/>
    <col min="5398" max="5398" width="6.42578125" style="54" customWidth="1"/>
    <col min="5399" max="5400" width="9.5703125" style="54" customWidth="1"/>
    <col min="5401" max="5401" width="6.42578125" style="54" customWidth="1"/>
    <col min="5402" max="5403" width="9.5703125" style="54" customWidth="1"/>
    <col min="5404" max="5404" width="6.7109375" style="54" customWidth="1"/>
    <col min="5405" max="5407" width="9.140625" style="54"/>
    <col min="5408" max="5408" width="10.85546875" style="54" bestFit="1" customWidth="1"/>
    <col min="5409" max="5629" width="9.140625" style="54"/>
    <col min="5630" max="5630" width="18.7109375" style="54" customWidth="1"/>
    <col min="5631" max="5632" width="9.42578125" style="54" customWidth="1"/>
    <col min="5633" max="5633" width="7.7109375" style="54" customWidth="1"/>
    <col min="5634" max="5634" width="9.28515625" style="54" customWidth="1"/>
    <col min="5635" max="5635" width="9.85546875" style="54" customWidth="1"/>
    <col min="5636" max="5636" width="7.140625" style="54" customWidth="1"/>
    <col min="5637" max="5637" width="8.5703125" style="54" customWidth="1"/>
    <col min="5638" max="5638" width="8.85546875" style="54" customWidth="1"/>
    <col min="5639" max="5639" width="7.140625" style="54" customWidth="1"/>
    <col min="5640" max="5640" width="9" style="54" customWidth="1"/>
    <col min="5641" max="5641" width="8.7109375" style="54" customWidth="1"/>
    <col min="5642" max="5642" width="6.5703125" style="54" customWidth="1"/>
    <col min="5643" max="5643" width="8.140625" style="54" customWidth="1"/>
    <col min="5644" max="5644" width="7.5703125" style="54" customWidth="1"/>
    <col min="5645" max="5645" width="7" style="54" customWidth="1"/>
    <col min="5646" max="5647" width="8.7109375" style="54" customWidth="1"/>
    <col min="5648" max="5648" width="7.28515625" style="54" customWidth="1"/>
    <col min="5649" max="5649" width="8.140625" style="54" customWidth="1"/>
    <col min="5650" max="5650" width="8.7109375" style="54" customWidth="1"/>
    <col min="5651" max="5651" width="6.42578125" style="54" customWidth="1"/>
    <col min="5652" max="5653" width="9.28515625" style="54" customWidth="1"/>
    <col min="5654" max="5654" width="6.42578125" style="54" customWidth="1"/>
    <col min="5655" max="5656" width="9.5703125" style="54" customWidth="1"/>
    <col min="5657" max="5657" width="6.42578125" style="54" customWidth="1"/>
    <col min="5658" max="5659" width="9.5703125" style="54" customWidth="1"/>
    <col min="5660" max="5660" width="6.7109375" style="54" customWidth="1"/>
    <col min="5661" max="5663" width="9.140625" style="54"/>
    <col min="5664" max="5664" width="10.85546875" style="54" bestFit="1" customWidth="1"/>
    <col min="5665" max="5885" width="9.140625" style="54"/>
    <col min="5886" max="5886" width="18.7109375" style="54" customWidth="1"/>
    <col min="5887" max="5888" width="9.42578125" style="54" customWidth="1"/>
    <col min="5889" max="5889" width="7.7109375" style="54" customWidth="1"/>
    <col min="5890" max="5890" width="9.28515625" style="54" customWidth="1"/>
    <col min="5891" max="5891" width="9.85546875" style="54" customWidth="1"/>
    <col min="5892" max="5892" width="7.140625" style="54" customWidth="1"/>
    <col min="5893" max="5893" width="8.5703125" style="54" customWidth="1"/>
    <col min="5894" max="5894" width="8.85546875" style="54" customWidth="1"/>
    <col min="5895" max="5895" width="7.140625" style="54" customWidth="1"/>
    <col min="5896" max="5896" width="9" style="54" customWidth="1"/>
    <col min="5897" max="5897" width="8.7109375" style="54" customWidth="1"/>
    <col min="5898" max="5898" width="6.5703125" style="54" customWidth="1"/>
    <col min="5899" max="5899" width="8.140625" style="54" customWidth="1"/>
    <col min="5900" max="5900" width="7.5703125" style="54" customWidth="1"/>
    <col min="5901" max="5901" width="7" style="54" customWidth="1"/>
    <col min="5902" max="5903" width="8.7109375" style="54" customWidth="1"/>
    <col min="5904" max="5904" width="7.28515625" style="54" customWidth="1"/>
    <col min="5905" max="5905" width="8.140625" style="54" customWidth="1"/>
    <col min="5906" max="5906" width="8.7109375" style="54" customWidth="1"/>
    <col min="5907" max="5907" width="6.42578125" style="54" customWidth="1"/>
    <col min="5908" max="5909" width="9.28515625" style="54" customWidth="1"/>
    <col min="5910" max="5910" width="6.42578125" style="54" customWidth="1"/>
    <col min="5911" max="5912" width="9.5703125" style="54" customWidth="1"/>
    <col min="5913" max="5913" width="6.42578125" style="54" customWidth="1"/>
    <col min="5914" max="5915" width="9.5703125" style="54" customWidth="1"/>
    <col min="5916" max="5916" width="6.7109375" style="54" customWidth="1"/>
    <col min="5917" max="5919" width="9.140625" style="54"/>
    <col min="5920" max="5920" width="10.85546875" style="54" bestFit="1" customWidth="1"/>
    <col min="5921" max="6141" width="9.140625" style="54"/>
    <col min="6142" max="6142" width="18.7109375" style="54" customWidth="1"/>
    <col min="6143" max="6144" width="9.42578125" style="54" customWidth="1"/>
    <col min="6145" max="6145" width="7.7109375" style="54" customWidth="1"/>
    <col min="6146" max="6146" width="9.28515625" style="54" customWidth="1"/>
    <col min="6147" max="6147" width="9.85546875" style="54" customWidth="1"/>
    <col min="6148" max="6148" width="7.140625" style="54" customWidth="1"/>
    <col min="6149" max="6149" width="8.5703125" style="54" customWidth="1"/>
    <col min="6150" max="6150" width="8.85546875" style="54" customWidth="1"/>
    <col min="6151" max="6151" width="7.140625" style="54" customWidth="1"/>
    <col min="6152" max="6152" width="9" style="54" customWidth="1"/>
    <col min="6153" max="6153" width="8.7109375" style="54" customWidth="1"/>
    <col min="6154" max="6154" width="6.5703125" style="54" customWidth="1"/>
    <col min="6155" max="6155" width="8.140625" style="54" customWidth="1"/>
    <col min="6156" max="6156" width="7.5703125" style="54" customWidth="1"/>
    <col min="6157" max="6157" width="7" style="54" customWidth="1"/>
    <col min="6158" max="6159" width="8.7109375" style="54" customWidth="1"/>
    <col min="6160" max="6160" width="7.28515625" style="54" customWidth="1"/>
    <col min="6161" max="6161" width="8.140625" style="54" customWidth="1"/>
    <col min="6162" max="6162" width="8.7109375" style="54" customWidth="1"/>
    <col min="6163" max="6163" width="6.42578125" style="54" customWidth="1"/>
    <col min="6164" max="6165" width="9.28515625" style="54" customWidth="1"/>
    <col min="6166" max="6166" width="6.42578125" style="54" customWidth="1"/>
    <col min="6167" max="6168" width="9.5703125" style="54" customWidth="1"/>
    <col min="6169" max="6169" width="6.42578125" style="54" customWidth="1"/>
    <col min="6170" max="6171" width="9.5703125" style="54" customWidth="1"/>
    <col min="6172" max="6172" width="6.7109375" style="54" customWidth="1"/>
    <col min="6173" max="6175" width="9.140625" style="54"/>
    <col min="6176" max="6176" width="10.85546875" style="54" bestFit="1" customWidth="1"/>
    <col min="6177" max="6397" width="9.140625" style="54"/>
    <col min="6398" max="6398" width="18.7109375" style="54" customWidth="1"/>
    <col min="6399" max="6400" width="9.42578125" style="54" customWidth="1"/>
    <col min="6401" max="6401" width="7.7109375" style="54" customWidth="1"/>
    <col min="6402" max="6402" width="9.28515625" style="54" customWidth="1"/>
    <col min="6403" max="6403" width="9.85546875" style="54" customWidth="1"/>
    <col min="6404" max="6404" width="7.140625" style="54" customWidth="1"/>
    <col min="6405" max="6405" width="8.5703125" style="54" customWidth="1"/>
    <col min="6406" max="6406" width="8.85546875" style="54" customWidth="1"/>
    <col min="6407" max="6407" width="7.140625" style="54" customWidth="1"/>
    <col min="6408" max="6408" width="9" style="54" customWidth="1"/>
    <col min="6409" max="6409" width="8.7109375" style="54" customWidth="1"/>
    <col min="6410" max="6410" width="6.5703125" style="54" customWidth="1"/>
    <col min="6411" max="6411" width="8.140625" style="54" customWidth="1"/>
    <col min="6412" max="6412" width="7.5703125" style="54" customWidth="1"/>
    <col min="6413" max="6413" width="7" style="54" customWidth="1"/>
    <col min="6414" max="6415" width="8.7109375" style="54" customWidth="1"/>
    <col min="6416" max="6416" width="7.28515625" style="54" customWidth="1"/>
    <col min="6417" max="6417" width="8.140625" style="54" customWidth="1"/>
    <col min="6418" max="6418" width="8.7109375" style="54" customWidth="1"/>
    <col min="6419" max="6419" width="6.42578125" style="54" customWidth="1"/>
    <col min="6420" max="6421" width="9.28515625" style="54" customWidth="1"/>
    <col min="6422" max="6422" width="6.42578125" style="54" customWidth="1"/>
    <col min="6423" max="6424" width="9.5703125" style="54" customWidth="1"/>
    <col min="6425" max="6425" width="6.42578125" style="54" customWidth="1"/>
    <col min="6426" max="6427" width="9.5703125" style="54" customWidth="1"/>
    <col min="6428" max="6428" width="6.7109375" style="54" customWidth="1"/>
    <col min="6429" max="6431" width="9.140625" style="54"/>
    <col min="6432" max="6432" width="10.85546875" style="54" bestFit="1" customWidth="1"/>
    <col min="6433" max="6653" width="9.140625" style="54"/>
    <col min="6654" max="6654" width="18.7109375" style="54" customWidth="1"/>
    <col min="6655" max="6656" width="9.42578125" style="54" customWidth="1"/>
    <col min="6657" max="6657" width="7.7109375" style="54" customWidth="1"/>
    <col min="6658" max="6658" width="9.28515625" style="54" customWidth="1"/>
    <col min="6659" max="6659" width="9.85546875" style="54" customWidth="1"/>
    <col min="6660" max="6660" width="7.140625" style="54" customWidth="1"/>
    <col min="6661" max="6661" width="8.5703125" style="54" customWidth="1"/>
    <col min="6662" max="6662" width="8.85546875" style="54" customWidth="1"/>
    <col min="6663" max="6663" width="7.140625" style="54" customWidth="1"/>
    <col min="6664" max="6664" width="9" style="54" customWidth="1"/>
    <col min="6665" max="6665" width="8.7109375" style="54" customWidth="1"/>
    <col min="6666" max="6666" width="6.5703125" style="54" customWidth="1"/>
    <col min="6667" max="6667" width="8.140625" style="54" customWidth="1"/>
    <col min="6668" max="6668" width="7.5703125" style="54" customWidth="1"/>
    <col min="6669" max="6669" width="7" style="54" customWidth="1"/>
    <col min="6670" max="6671" width="8.7109375" style="54" customWidth="1"/>
    <col min="6672" max="6672" width="7.28515625" style="54" customWidth="1"/>
    <col min="6673" max="6673" width="8.140625" style="54" customWidth="1"/>
    <col min="6674" max="6674" width="8.7109375" style="54" customWidth="1"/>
    <col min="6675" max="6675" width="6.42578125" style="54" customWidth="1"/>
    <col min="6676" max="6677" width="9.28515625" style="54" customWidth="1"/>
    <col min="6678" max="6678" width="6.42578125" style="54" customWidth="1"/>
    <col min="6679" max="6680" width="9.5703125" style="54" customWidth="1"/>
    <col min="6681" max="6681" width="6.42578125" style="54" customWidth="1"/>
    <col min="6682" max="6683" width="9.5703125" style="54" customWidth="1"/>
    <col min="6684" max="6684" width="6.7109375" style="54" customWidth="1"/>
    <col min="6685" max="6687" width="9.140625" style="54"/>
    <col min="6688" max="6688" width="10.85546875" style="54" bestFit="1" customWidth="1"/>
    <col min="6689" max="6909" width="9.140625" style="54"/>
    <col min="6910" max="6910" width="18.7109375" style="54" customWidth="1"/>
    <col min="6911" max="6912" width="9.42578125" style="54" customWidth="1"/>
    <col min="6913" max="6913" width="7.7109375" style="54" customWidth="1"/>
    <col min="6914" max="6914" width="9.28515625" style="54" customWidth="1"/>
    <col min="6915" max="6915" width="9.85546875" style="54" customWidth="1"/>
    <col min="6916" max="6916" width="7.140625" style="54" customWidth="1"/>
    <col min="6917" max="6917" width="8.5703125" style="54" customWidth="1"/>
    <col min="6918" max="6918" width="8.85546875" style="54" customWidth="1"/>
    <col min="6919" max="6919" width="7.140625" style="54" customWidth="1"/>
    <col min="6920" max="6920" width="9" style="54" customWidth="1"/>
    <col min="6921" max="6921" width="8.7109375" style="54" customWidth="1"/>
    <col min="6922" max="6922" width="6.5703125" style="54" customWidth="1"/>
    <col min="6923" max="6923" width="8.140625" style="54" customWidth="1"/>
    <col min="6924" max="6924" width="7.5703125" style="54" customWidth="1"/>
    <col min="6925" max="6925" width="7" style="54" customWidth="1"/>
    <col min="6926" max="6927" width="8.7109375" style="54" customWidth="1"/>
    <col min="6928" max="6928" width="7.28515625" style="54" customWidth="1"/>
    <col min="6929" max="6929" width="8.140625" style="54" customWidth="1"/>
    <col min="6930" max="6930" width="8.7109375" style="54" customWidth="1"/>
    <col min="6931" max="6931" width="6.42578125" style="54" customWidth="1"/>
    <col min="6932" max="6933" width="9.28515625" style="54" customWidth="1"/>
    <col min="6934" max="6934" width="6.42578125" style="54" customWidth="1"/>
    <col min="6935" max="6936" width="9.5703125" style="54" customWidth="1"/>
    <col min="6937" max="6937" width="6.42578125" style="54" customWidth="1"/>
    <col min="6938" max="6939" width="9.5703125" style="54" customWidth="1"/>
    <col min="6940" max="6940" width="6.7109375" style="54" customWidth="1"/>
    <col min="6941" max="6943" width="9.140625" style="54"/>
    <col min="6944" max="6944" width="10.85546875" style="54" bestFit="1" customWidth="1"/>
    <col min="6945" max="7165" width="9.140625" style="54"/>
    <col min="7166" max="7166" width="18.7109375" style="54" customWidth="1"/>
    <col min="7167" max="7168" width="9.42578125" style="54" customWidth="1"/>
    <col min="7169" max="7169" width="7.7109375" style="54" customWidth="1"/>
    <col min="7170" max="7170" width="9.28515625" style="54" customWidth="1"/>
    <col min="7171" max="7171" width="9.85546875" style="54" customWidth="1"/>
    <col min="7172" max="7172" width="7.140625" style="54" customWidth="1"/>
    <col min="7173" max="7173" width="8.5703125" style="54" customWidth="1"/>
    <col min="7174" max="7174" width="8.85546875" style="54" customWidth="1"/>
    <col min="7175" max="7175" width="7.140625" style="54" customWidth="1"/>
    <col min="7176" max="7176" width="9" style="54" customWidth="1"/>
    <col min="7177" max="7177" width="8.7109375" style="54" customWidth="1"/>
    <col min="7178" max="7178" width="6.5703125" style="54" customWidth="1"/>
    <col min="7179" max="7179" width="8.140625" style="54" customWidth="1"/>
    <col min="7180" max="7180" width="7.5703125" style="54" customWidth="1"/>
    <col min="7181" max="7181" width="7" style="54" customWidth="1"/>
    <col min="7182" max="7183" width="8.7109375" style="54" customWidth="1"/>
    <col min="7184" max="7184" width="7.28515625" style="54" customWidth="1"/>
    <col min="7185" max="7185" width="8.140625" style="54" customWidth="1"/>
    <col min="7186" max="7186" width="8.7109375" style="54" customWidth="1"/>
    <col min="7187" max="7187" width="6.42578125" style="54" customWidth="1"/>
    <col min="7188" max="7189" width="9.28515625" style="54" customWidth="1"/>
    <col min="7190" max="7190" width="6.42578125" style="54" customWidth="1"/>
    <col min="7191" max="7192" width="9.5703125" style="54" customWidth="1"/>
    <col min="7193" max="7193" width="6.42578125" style="54" customWidth="1"/>
    <col min="7194" max="7195" width="9.5703125" style="54" customWidth="1"/>
    <col min="7196" max="7196" width="6.7109375" style="54" customWidth="1"/>
    <col min="7197" max="7199" width="9.140625" style="54"/>
    <col min="7200" max="7200" width="10.85546875" style="54" bestFit="1" customWidth="1"/>
    <col min="7201" max="7421" width="9.140625" style="54"/>
    <col min="7422" max="7422" width="18.7109375" style="54" customWidth="1"/>
    <col min="7423" max="7424" width="9.42578125" style="54" customWidth="1"/>
    <col min="7425" max="7425" width="7.7109375" style="54" customWidth="1"/>
    <col min="7426" max="7426" width="9.28515625" style="54" customWidth="1"/>
    <col min="7427" max="7427" width="9.85546875" style="54" customWidth="1"/>
    <col min="7428" max="7428" width="7.140625" style="54" customWidth="1"/>
    <col min="7429" max="7429" width="8.5703125" style="54" customWidth="1"/>
    <col min="7430" max="7430" width="8.85546875" style="54" customWidth="1"/>
    <col min="7431" max="7431" width="7.140625" style="54" customWidth="1"/>
    <col min="7432" max="7432" width="9" style="54" customWidth="1"/>
    <col min="7433" max="7433" width="8.7109375" style="54" customWidth="1"/>
    <col min="7434" max="7434" width="6.5703125" style="54" customWidth="1"/>
    <col min="7435" max="7435" width="8.140625" style="54" customWidth="1"/>
    <col min="7436" max="7436" width="7.5703125" style="54" customWidth="1"/>
    <col min="7437" max="7437" width="7" style="54" customWidth="1"/>
    <col min="7438" max="7439" width="8.7109375" style="54" customWidth="1"/>
    <col min="7440" max="7440" width="7.28515625" style="54" customWidth="1"/>
    <col min="7441" max="7441" width="8.140625" style="54" customWidth="1"/>
    <col min="7442" max="7442" width="8.7109375" style="54" customWidth="1"/>
    <col min="7443" max="7443" width="6.42578125" style="54" customWidth="1"/>
    <col min="7444" max="7445" width="9.28515625" style="54" customWidth="1"/>
    <col min="7446" max="7446" width="6.42578125" style="54" customWidth="1"/>
    <col min="7447" max="7448" width="9.5703125" style="54" customWidth="1"/>
    <col min="7449" max="7449" width="6.42578125" style="54" customWidth="1"/>
    <col min="7450" max="7451" width="9.5703125" style="54" customWidth="1"/>
    <col min="7452" max="7452" width="6.7109375" style="54" customWidth="1"/>
    <col min="7453" max="7455" width="9.140625" style="54"/>
    <col min="7456" max="7456" width="10.85546875" style="54" bestFit="1" customWidth="1"/>
    <col min="7457" max="7677" width="9.140625" style="54"/>
    <col min="7678" max="7678" width="18.7109375" style="54" customWidth="1"/>
    <col min="7679" max="7680" width="9.42578125" style="54" customWidth="1"/>
    <col min="7681" max="7681" width="7.7109375" style="54" customWidth="1"/>
    <col min="7682" max="7682" width="9.28515625" style="54" customWidth="1"/>
    <col min="7683" max="7683" width="9.85546875" style="54" customWidth="1"/>
    <col min="7684" max="7684" width="7.140625" style="54" customWidth="1"/>
    <col min="7685" max="7685" width="8.5703125" style="54" customWidth="1"/>
    <col min="7686" max="7686" width="8.85546875" style="54" customWidth="1"/>
    <col min="7687" max="7687" width="7.140625" style="54" customWidth="1"/>
    <col min="7688" max="7688" width="9" style="54" customWidth="1"/>
    <col min="7689" max="7689" width="8.7109375" style="54" customWidth="1"/>
    <col min="7690" max="7690" width="6.5703125" style="54" customWidth="1"/>
    <col min="7691" max="7691" width="8.140625" style="54" customWidth="1"/>
    <col min="7692" max="7692" width="7.5703125" style="54" customWidth="1"/>
    <col min="7693" max="7693" width="7" style="54" customWidth="1"/>
    <col min="7694" max="7695" width="8.7109375" style="54" customWidth="1"/>
    <col min="7696" max="7696" width="7.28515625" style="54" customWidth="1"/>
    <col min="7697" max="7697" width="8.140625" style="54" customWidth="1"/>
    <col min="7698" max="7698" width="8.7109375" style="54" customWidth="1"/>
    <col min="7699" max="7699" width="6.42578125" style="54" customWidth="1"/>
    <col min="7700" max="7701" width="9.28515625" style="54" customWidth="1"/>
    <col min="7702" max="7702" width="6.42578125" style="54" customWidth="1"/>
    <col min="7703" max="7704" width="9.5703125" style="54" customWidth="1"/>
    <col min="7705" max="7705" width="6.42578125" style="54" customWidth="1"/>
    <col min="7706" max="7707" width="9.5703125" style="54" customWidth="1"/>
    <col min="7708" max="7708" width="6.7109375" style="54" customWidth="1"/>
    <col min="7709" max="7711" width="9.140625" style="54"/>
    <col min="7712" max="7712" width="10.85546875" style="54" bestFit="1" customWidth="1"/>
    <col min="7713" max="7933" width="9.140625" style="54"/>
    <col min="7934" max="7934" width="18.7109375" style="54" customWidth="1"/>
    <col min="7935" max="7936" width="9.42578125" style="54" customWidth="1"/>
    <col min="7937" max="7937" width="7.7109375" style="54" customWidth="1"/>
    <col min="7938" max="7938" width="9.28515625" style="54" customWidth="1"/>
    <col min="7939" max="7939" width="9.85546875" style="54" customWidth="1"/>
    <col min="7940" max="7940" width="7.140625" style="54" customWidth="1"/>
    <col min="7941" max="7941" width="8.5703125" style="54" customWidth="1"/>
    <col min="7942" max="7942" width="8.85546875" style="54" customWidth="1"/>
    <col min="7943" max="7943" width="7.140625" style="54" customWidth="1"/>
    <col min="7944" max="7944" width="9" style="54" customWidth="1"/>
    <col min="7945" max="7945" width="8.7109375" style="54" customWidth="1"/>
    <col min="7946" max="7946" width="6.5703125" style="54" customWidth="1"/>
    <col min="7947" max="7947" width="8.140625" style="54" customWidth="1"/>
    <col min="7948" max="7948" width="7.5703125" style="54" customWidth="1"/>
    <col min="7949" max="7949" width="7" style="54" customWidth="1"/>
    <col min="7950" max="7951" width="8.7109375" style="54" customWidth="1"/>
    <col min="7952" max="7952" width="7.28515625" style="54" customWidth="1"/>
    <col min="7953" max="7953" width="8.140625" style="54" customWidth="1"/>
    <col min="7954" max="7954" width="8.7109375" style="54" customWidth="1"/>
    <col min="7955" max="7955" width="6.42578125" style="54" customWidth="1"/>
    <col min="7956" max="7957" width="9.28515625" style="54" customWidth="1"/>
    <col min="7958" max="7958" width="6.42578125" style="54" customWidth="1"/>
    <col min="7959" max="7960" width="9.5703125" style="54" customWidth="1"/>
    <col min="7961" max="7961" width="6.42578125" style="54" customWidth="1"/>
    <col min="7962" max="7963" width="9.5703125" style="54" customWidth="1"/>
    <col min="7964" max="7964" width="6.7109375" style="54" customWidth="1"/>
    <col min="7965" max="7967" width="9.140625" style="54"/>
    <col min="7968" max="7968" width="10.85546875" style="54" bestFit="1" customWidth="1"/>
    <col min="7969" max="8189" width="9.140625" style="54"/>
    <col min="8190" max="8190" width="18.7109375" style="54" customWidth="1"/>
    <col min="8191" max="8192" width="9.42578125" style="54" customWidth="1"/>
    <col min="8193" max="8193" width="7.7109375" style="54" customWidth="1"/>
    <col min="8194" max="8194" width="9.28515625" style="54" customWidth="1"/>
    <col min="8195" max="8195" width="9.85546875" style="54" customWidth="1"/>
    <col min="8196" max="8196" width="7.140625" style="54" customWidth="1"/>
    <col min="8197" max="8197" width="8.5703125" style="54" customWidth="1"/>
    <col min="8198" max="8198" width="8.85546875" style="54" customWidth="1"/>
    <col min="8199" max="8199" width="7.140625" style="54" customWidth="1"/>
    <col min="8200" max="8200" width="9" style="54" customWidth="1"/>
    <col min="8201" max="8201" width="8.7109375" style="54" customWidth="1"/>
    <col min="8202" max="8202" width="6.5703125" style="54" customWidth="1"/>
    <col min="8203" max="8203" width="8.140625" style="54" customWidth="1"/>
    <col min="8204" max="8204" width="7.5703125" style="54" customWidth="1"/>
    <col min="8205" max="8205" width="7" style="54" customWidth="1"/>
    <col min="8206" max="8207" width="8.7109375" style="54" customWidth="1"/>
    <col min="8208" max="8208" width="7.28515625" style="54" customWidth="1"/>
    <col min="8209" max="8209" width="8.140625" style="54" customWidth="1"/>
    <col min="8210" max="8210" width="8.7109375" style="54" customWidth="1"/>
    <col min="8211" max="8211" width="6.42578125" style="54" customWidth="1"/>
    <col min="8212" max="8213" width="9.28515625" style="54" customWidth="1"/>
    <col min="8214" max="8214" width="6.42578125" style="54" customWidth="1"/>
    <col min="8215" max="8216" width="9.5703125" style="54" customWidth="1"/>
    <col min="8217" max="8217" width="6.42578125" style="54" customWidth="1"/>
    <col min="8218" max="8219" width="9.5703125" style="54" customWidth="1"/>
    <col min="8220" max="8220" width="6.7109375" style="54" customWidth="1"/>
    <col min="8221" max="8223" width="9.140625" style="54"/>
    <col min="8224" max="8224" width="10.85546875" style="54" bestFit="1" customWidth="1"/>
    <col min="8225" max="8445" width="9.140625" style="54"/>
    <col min="8446" max="8446" width="18.7109375" style="54" customWidth="1"/>
    <col min="8447" max="8448" width="9.42578125" style="54" customWidth="1"/>
    <col min="8449" max="8449" width="7.7109375" style="54" customWidth="1"/>
    <col min="8450" max="8450" width="9.28515625" style="54" customWidth="1"/>
    <col min="8451" max="8451" width="9.85546875" style="54" customWidth="1"/>
    <col min="8452" max="8452" width="7.140625" style="54" customWidth="1"/>
    <col min="8453" max="8453" width="8.5703125" style="54" customWidth="1"/>
    <col min="8454" max="8454" width="8.85546875" style="54" customWidth="1"/>
    <col min="8455" max="8455" width="7.140625" style="54" customWidth="1"/>
    <col min="8456" max="8456" width="9" style="54" customWidth="1"/>
    <col min="8457" max="8457" width="8.7109375" style="54" customWidth="1"/>
    <col min="8458" max="8458" width="6.5703125" style="54" customWidth="1"/>
    <col min="8459" max="8459" width="8.140625" style="54" customWidth="1"/>
    <col min="8460" max="8460" width="7.5703125" style="54" customWidth="1"/>
    <col min="8461" max="8461" width="7" style="54" customWidth="1"/>
    <col min="8462" max="8463" width="8.7109375" style="54" customWidth="1"/>
    <col min="8464" max="8464" width="7.28515625" style="54" customWidth="1"/>
    <col min="8465" max="8465" width="8.140625" style="54" customWidth="1"/>
    <col min="8466" max="8466" width="8.7109375" style="54" customWidth="1"/>
    <col min="8467" max="8467" width="6.42578125" style="54" customWidth="1"/>
    <col min="8468" max="8469" width="9.28515625" style="54" customWidth="1"/>
    <col min="8470" max="8470" width="6.42578125" style="54" customWidth="1"/>
    <col min="8471" max="8472" width="9.5703125" style="54" customWidth="1"/>
    <col min="8473" max="8473" width="6.42578125" style="54" customWidth="1"/>
    <col min="8474" max="8475" width="9.5703125" style="54" customWidth="1"/>
    <col min="8476" max="8476" width="6.7109375" style="54" customWidth="1"/>
    <col min="8477" max="8479" width="9.140625" style="54"/>
    <col min="8480" max="8480" width="10.85546875" style="54" bestFit="1" customWidth="1"/>
    <col min="8481" max="8701" width="9.140625" style="54"/>
    <col min="8702" max="8702" width="18.7109375" style="54" customWidth="1"/>
    <col min="8703" max="8704" width="9.42578125" style="54" customWidth="1"/>
    <col min="8705" max="8705" width="7.7109375" style="54" customWidth="1"/>
    <col min="8706" max="8706" width="9.28515625" style="54" customWidth="1"/>
    <col min="8707" max="8707" width="9.85546875" style="54" customWidth="1"/>
    <col min="8708" max="8708" width="7.140625" style="54" customWidth="1"/>
    <col min="8709" max="8709" width="8.5703125" style="54" customWidth="1"/>
    <col min="8710" max="8710" width="8.85546875" style="54" customWidth="1"/>
    <col min="8711" max="8711" width="7.140625" style="54" customWidth="1"/>
    <col min="8712" max="8712" width="9" style="54" customWidth="1"/>
    <col min="8713" max="8713" width="8.7109375" style="54" customWidth="1"/>
    <col min="8714" max="8714" width="6.5703125" style="54" customWidth="1"/>
    <col min="8715" max="8715" width="8.140625" style="54" customWidth="1"/>
    <col min="8716" max="8716" width="7.5703125" style="54" customWidth="1"/>
    <col min="8717" max="8717" width="7" style="54" customWidth="1"/>
    <col min="8718" max="8719" width="8.7109375" style="54" customWidth="1"/>
    <col min="8720" max="8720" width="7.28515625" style="54" customWidth="1"/>
    <col min="8721" max="8721" width="8.140625" style="54" customWidth="1"/>
    <col min="8722" max="8722" width="8.7109375" style="54" customWidth="1"/>
    <col min="8723" max="8723" width="6.42578125" style="54" customWidth="1"/>
    <col min="8724" max="8725" width="9.28515625" style="54" customWidth="1"/>
    <col min="8726" max="8726" width="6.42578125" style="54" customWidth="1"/>
    <col min="8727" max="8728" width="9.5703125" style="54" customWidth="1"/>
    <col min="8729" max="8729" width="6.42578125" style="54" customWidth="1"/>
    <col min="8730" max="8731" width="9.5703125" style="54" customWidth="1"/>
    <col min="8732" max="8732" width="6.7109375" style="54" customWidth="1"/>
    <col min="8733" max="8735" width="9.140625" style="54"/>
    <col min="8736" max="8736" width="10.85546875" style="54" bestFit="1" customWidth="1"/>
    <col min="8737" max="8957" width="9.140625" style="54"/>
    <col min="8958" max="8958" width="18.7109375" style="54" customWidth="1"/>
    <col min="8959" max="8960" width="9.42578125" style="54" customWidth="1"/>
    <col min="8961" max="8961" width="7.7109375" style="54" customWidth="1"/>
    <col min="8962" max="8962" width="9.28515625" style="54" customWidth="1"/>
    <col min="8963" max="8963" width="9.85546875" style="54" customWidth="1"/>
    <col min="8964" max="8964" width="7.140625" style="54" customWidth="1"/>
    <col min="8965" max="8965" width="8.5703125" style="54" customWidth="1"/>
    <col min="8966" max="8966" width="8.85546875" style="54" customWidth="1"/>
    <col min="8967" max="8967" width="7.140625" style="54" customWidth="1"/>
    <col min="8968" max="8968" width="9" style="54" customWidth="1"/>
    <col min="8969" max="8969" width="8.7109375" style="54" customWidth="1"/>
    <col min="8970" max="8970" width="6.5703125" style="54" customWidth="1"/>
    <col min="8971" max="8971" width="8.140625" style="54" customWidth="1"/>
    <col min="8972" max="8972" width="7.5703125" style="54" customWidth="1"/>
    <col min="8973" max="8973" width="7" style="54" customWidth="1"/>
    <col min="8974" max="8975" width="8.7109375" style="54" customWidth="1"/>
    <col min="8976" max="8976" width="7.28515625" style="54" customWidth="1"/>
    <col min="8977" max="8977" width="8.140625" style="54" customWidth="1"/>
    <col min="8978" max="8978" width="8.7109375" style="54" customWidth="1"/>
    <col min="8979" max="8979" width="6.42578125" style="54" customWidth="1"/>
    <col min="8980" max="8981" width="9.28515625" style="54" customWidth="1"/>
    <col min="8982" max="8982" width="6.42578125" style="54" customWidth="1"/>
    <col min="8983" max="8984" width="9.5703125" style="54" customWidth="1"/>
    <col min="8985" max="8985" width="6.42578125" style="54" customWidth="1"/>
    <col min="8986" max="8987" width="9.5703125" style="54" customWidth="1"/>
    <col min="8988" max="8988" width="6.7109375" style="54" customWidth="1"/>
    <col min="8989" max="8991" width="9.140625" style="54"/>
    <col min="8992" max="8992" width="10.85546875" style="54" bestFit="1" customWidth="1"/>
    <col min="8993" max="9213" width="9.140625" style="54"/>
    <col min="9214" max="9214" width="18.7109375" style="54" customWidth="1"/>
    <col min="9215" max="9216" width="9.42578125" style="54" customWidth="1"/>
    <col min="9217" max="9217" width="7.7109375" style="54" customWidth="1"/>
    <col min="9218" max="9218" width="9.28515625" style="54" customWidth="1"/>
    <col min="9219" max="9219" width="9.85546875" style="54" customWidth="1"/>
    <col min="9220" max="9220" width="7.140625" style="54" customWidth="1"/>
    <col min="9221" max="9221" width="8.5703125" style="54" customWidth="1"/>
    <col min="9222" max="9222" width="8.85546875" style="54" customWidth="1"/>
    <col min="9223" max="9223" width="7.140625" style="54" customWidth="1"/>
    <col min="9224" max="9224" width="9" style="54" customWidth="1"/>
    <col min="9225" max="9225" width="8.7109375" style="54" customWidth="1"/>
    <col min="9226" max="9226" width="6.5703125" style="54" customWidth="1"/>
    <col min="9227" max="9227" width="8.140625" style="54" customWidth="1"/>
    <col min="9228" max="9228" width="7.5703125" style="54" customWidth="1"/>
    <col min="9229" max="9229" width="7" style="54" customWidth="1"/>
    <col min="9230" max="9231" width="8.7109375" style="54" customWidth="1"/>
    <col min="9232" max="9232" width="7.28515625" style="54" customWidth="1"/>
    <col min="9233" max="9233" width="8.140625" style="54" customWidth="1"/>
    <col min="9234" max="9234" width="8.7109375" style="54" customWidth="1"/>
    <col min="9235" max="9235" width="6.42578125" style="54" customWidth="1"/>
    <col min="9236" max="9237" width="9.28515625" style="54" customWidth="1"/>
    <col min="9238" max="9238" width="6.42578125" style="54" customWidth="1"/>
    <col min="9239" max="9240" width="9.5703125" style="54" customWidth="1"/>
    <col min="9241" max="9241" width="6.42578125" style="54" customWidth="1"/>
    <col min="9242" max="9243" width="9.5703125" style="54" customWidth="1"/>
    <col min="9244" max="9244" width="6.7109375" style="54" customWidth="1"/>
    <col min="9245" max="9247" width="9.140625" style="54"/>
    <col min="9248" max="9248" width="10.85546875" style="54" bestFit="1" customWidth="1"/>
    <col min="9249" max="9469" width="9.140625" style="54"/>
    <col min="9470" max="9470" width="18.7109375" style="54" customWidth="1"/>
    <col min="9471" max="9472" width="9.42578125" style="54" customWidth="1"/>
    <col min="9473" max="9473" width="7.7109375" style="54" customWidth="1"/>
    <col min="9474" max="9474" width="9.28515625" style="54" customWidth="1"/>
    <col min="9475" max="9475" width="9.85546875" style="54" customWidth="1"/>
    <col min="9476" max="9476" width="7.140625" style="54" customWidth="1"/>
    <col min="9477" max="9477" width="8.5703125" style="54" customWidth="1"/>
    <col min="9478" max="9478" width="8.85546875" style="54" customWidth="1"/>
    <col min="9479" max="9479" width="7.140625" style="54" customWidth="1"/>
    <col min="9480" max="9480" width="9" style="54" customWidth="1"/>
    <col min="9481" max="9481" width="8.7109375" style="54" customWidth="1"/>
    <col min="9482" max="9482" width="6.5703125" style="54" customWidth="1"/>
    <col min="9483" max="9483" width="8.140625" style="54" customWidth="1"/>
    <col min="9484" max="9484" width="7.5703125" style="54" customWidth="1"/>
    <col min="9485" max="9485" width="7" style="54" customWidth="1"/>
    <col min="9486" max="9487" width="8.7109375" style="54" customWidth="1"/>
    <col min="9488" max="9488" width="7.28515625" style="54" customWidth="1"/>
    <col min="9489" max="9489" width="8.140625" style="54" customWidth="1"/>
    <col min="9490" max="9490" width="8.7109375" style="54" customWidth="1"/>
    <col min="9491" max="9491" width="6.42578125" style="54" customWidth="1"/>
    <col min="9492" max="9493" width="9.28515625" style="54" customWidth="1"/>
    <col min="9494" max="9494" width="6.42578125" style="54" customWidth="1"/>
    <col min="9495" max="9496" width="9.5703125" style="54" customWidth="1"/>
    <col min="9497" max="9497" width="6.42578125" style="54" customWidth="1"/>
    <col min="9498" max="9499" width="9.5703125" style="54" customWidth="1"/>
    <col min="9500" max="9500" width="6.7109375" style="54" customWidth="1"/>
    <col min="9501" max="9503" width="9.140625" style="54"/>
    <col min="9504" max="9504" width="10.85546875" style="54" bestFit="1" customWidth="1"/>
    <col min="9505" max="9725" width="9.140625" style="54"/>
    <col min="9726" max="9726" width="18.7109375" style="54" customWidth="1"/>
    <col min="9727" max="9728" width="9.42578125" style="54" customWidth="1"/>
    <col min="9729" max="9729" width="7.7109375" style="54" customWidth="1"/>
    <col min="9730" max="9730" width="9.28515625" style="54" customWidth="1"/>
    <col min="9731" max="9731" width="9.85546875" style="54" customWidth="1"/>
    <col min="9732" max="9732" width="7.140625" style="54" customWidth="1"/>
    <col min="9733" max="9733" width="8.5703125" style="54" customWidth="1"/>
    <col min="9734" max="9734" width="8.85546875" style="54" customWidth="1"/>
    <col min="9735" max="9735" width="7.140625" style="54" customWidth="1"/>
    <col min="9736" max="9736" width="9" style="54" customWidth="1"/>
    <col min="9737" max="9737" width="8.7109375" style="54" customWidth="1"/>
    <col min="9738" max="9738" width="6.5703125" style="54" customWidth="1"/>
    <col min="9739" max="9739" width="8.140625" style="54" customWidth="1"/>
    <col min="9740" max="9740" width="7.5703125" style="54" customWidth="1"/>
    <col min="9741" max="9741" width="7" style="54" customWidth="1"/>
    <col min="9742" max="9743" width="8.7109375" style="54" customWidth="1"/>
    <col min="9744" max="9744" width="7.28515625" style="54" customWidth="1"/>
    <col min="9745" max="9745" width="8.140625" style="54" customWidth="1"/>
    <col min="9746" max="9746" width="8.7109375" style="54" customWidth="1"/>
    <col min="9747" max="9747" width="6.42578125" style="54" customWidth="1"/>
    <col min="9748" max="9749" width="9.28515625" style="54" customWidth="1"/>
    <col min="9750" max="9750" width="6.42578125" style="54" customWidth="1"/>
    <col min="9751" max="9752" width="9.5703125" style="54" customWidth="1"/>
    <col min="9753" max="9753" width="6.42578125" style="54" customWidth="1"/>
    <col min="9754" max="9755" width="9.5703125" style="54" customWidth="1"/>
    <col min="9756" max="9756" width="6.7109375" style="54" customWidth="1"/>
    <col min="9757" max="9759" width="9.140625" style="54"/>
    <col min="9760" max="9760" width="10.85546875" style="54" bestFit="1" customWidth="1"/>
    <col min="9761" max="9981" width="9.140625" style="54"/>
    <col min="9982" max="9982" width="18.7109375" style="54" customWidth="1"/>
    <col min="9983" max="9984" width="9.42578125" style="54" customWidth="1"/>
    <col min="9985" max="9985" width="7.7109375" style="54" customWidth="1"/>
    <col min="9986" max="9986" width="9.28515625" style="54" customWidth="1"/>
    <col min="9987" max="9987" width="9.85546875" style="54" customWidth="1"/>
    <col min="9988" max="9988" width="7.140625" style="54" customWidth="1"/>
    <col min="9989" max="9989" width="8.5703125" style="54" customWidth="1"/>
    <col min="9990" max="9990" width="8.85546875" style="54" customWidth="1"/>
    <col min="9991" max="9991" width="7.140625" style="54" customWidth="1"/>
    <col min="9992" max="9992" width="9" style="54" customWidth="1"/>
    <col min="9993" max="9993" width="8.7109375" style="54" customWidth="1"/>
    <col min="9994" max="9994" width="6.5703125" style="54" customWidth="1"/>
    <col min="9995" max="9995" width="8.140625" style="54" customWidth="1"/>
    <col min="9996" max="9996" width="7.5703125" style="54" customWidth="1"/>
    <col min="9997" max="9997" width="7" style="54" customWidth="1"/>
    <col min="9998" max="9999" width="8.7109375" style="54" customWidth="1"/>
    <col min="10000" max="10000" width="7.28515625" style="54" customWidth="1"/>
    <col min="10001" max="10001" width="8.140625" style="54" customWidth="1"/>
    <col min="10002" max="10002" width="8.7109375" style="54" customWidth="1"/>
    <col min="10003" max="10003" width="6.42578125" style="54" customWidth="1"/>
    <col min="10004" max="10005" width="9.28515625" style="54" customWidth="1"/>
    <col min="10006" max="10006" width="6.42578125" style="54" customWidth="1"/>
    <col min="10007" max="10008" width="9.5703125" style="54" customWidth="1"/>
    <col min="10009" max="10009" width="6.42578125" style="54" customWidth="1"/>
    <col min="10010" max="10011" width="9.5703125" style="54" customWidth="1"/>
    <col min="10012" max="10012" width="6.7109375" style="54" customWidth="1"/>
    <col min="10013" max="10015" width="9.140625" style="54"/>
    <col min="10016" max="10016" width="10.85546875" style="54" bestFit="1" customWidth="1"/>
    <col min="10017" max="10237" width="9.140625" style="54"/>
    <col min="10238" max="10238" width="18.7109375" style="54" customWidth="1"/>
    <col min="10239" max="10240" width="9.42578125" style="54" customWidth="1"/>
    <col min="10241" max="10241" width="7.7109375" style="54" customWidth="1"/>
    <col min="10242" max="10242" width="9.28515625" style="54" customWidth="1"/>
    <col min="10243" max="10243" width="9.85546875" style="54" customWidth="1"/>
    <col min="10244" max="10244" width="7.140625" style="54" customWidth="1"/>
    <col min="10245" max="10245" width="8.5703125" style="54" customWidth="1"/>
    <col min="10246" max="10246" width="8.85546875" style="54" customWidth="1"/>
    <col min="10247" max="10247" width="7.140625" style="54" customWidth="1"/>
    <col min="10248" max="10248" width="9" style="54" customWidth="1"/>
    <col min="10249" max="10249" width="8.7109375" style="54" customWidth="1"/>
    <col min="10250" max="10250" width="6.5703125" style="54" customWidth="1"/>
    <col min="10251" max="10251" width="8.140625" style="54" customWidth="1"/>
    <col min="10252" max="10252" width="7.5703125" style="54" customWidth="1"/>
    <col min="10253" max="10253" width="7" style="54" customWidth="1"/>
    <col min="10254" max="10255" width="8.7109375" style="54" customWidth="1"/>
    <col min="10256" max="10256" width="7.28515625" style="54" customWidth="1"/>
    <col min="10257" max="10257" width="8.140625" style="54" customWidth="1"/>
    <col min="10258" max="10258" width="8.7109375" style="54" customWidth="1"/>
    <col min="10259" max="10259" width="6.42578125" style="54" customWidth="1"/>
    <col min="10260" max="10261" width="9.28515625" style="54" customWidth="1"/>
    <col min="10262" max="10262" width="6.42578125" style="54" customWidth="1"/>
    <col min="10263" max="10264" width="9.5703125" style="54" customWidth="1"/>
    <col min="10265" max="10265" width="6.42578125" style="54" customWidth="1"/>
    <col min="10266" max="10267" width="9.5703125" style="54" customWidth="1"/>
    <col min="10268" max="10268" width="6.7109375" style="54" customWidth="1"/>
    <col min="10269" max="10271" width="9.140625" style="54"/>
    <col min="10272" max="10272" width="10.85546875" style="54" bestFit="1" customWidth="1"/>
    <col min="10273" max="10493" width="9.140625" style="54"/>
    <col min="10494" max="10494" width="18.7109375" style="54" customWidth="1"/>
    <col min="10495" max="10496" width="9.42578125" style="54" customWidth="1"/>
    <col min="10497" max="10497" width="7.7109375" style="54" customWidth="1"/>
    <col min="10498" max="10498" width="9.28515625" style="54" customWidth="1"/>
    <col min="10499" max="10499" width="9.85546875" style="54" customWidth="1"/>
    <col min="10500" max="10500" width="7.140625" style="54" customWidth="1"/>
    <col min="10501" max="10501" width="8.5703125" style="54" customWidth="1"/>
    <col min="10502" max="10502" width="8.85546875" style="54" customWidth="1"/>
    <col min="10503" max="10503" width="7.140625" style="54" customWidth="1"/>
    <col min="10504" max="10504" width="9" style="54" customWidth="1"/>
    <col min="10505" max="10505" width="8.7109375" style="54" customWidth="1"/>
    <col min="10506" max="10506" width="6.5703125" style="54" customWidth="1"/>
    <col min="10507" max="10507" width="8.140625" style="54" customWidth="1"/>
    <col min="10508" max="10508" width="7.5703125" style="54" customWidth="1"/>
    <col min="10509" max="10509" width="7" style="54" customWidth="1"/>
    <col min="10510" max="10511" width="8.7109375" style="54" customWidth="1"/>
    <col min="10512" max="10512" width="7.28515625" style="54" customWidth="1"/>
    <col min="10513" max="10513" width="8.140625" style="54" customWidth="1"/>
    <col min="10514" max="10514" width="8.7109375" style="54" customWidth="1"/>
    <col min="10515" max="10515" width="6.42578125" style="54" customWidth="1"/>
    <col min="10516" max="10517" width="9.28515625" style="54" customWidth="1"/>
    <col min="10518" max="10518" width="6.42578125" style="54" customWidth="1"/>
    <col min="10519" max="10520" width="9.5703125" style="54" customWidth="1"/>
    <col min="10521" max="10521" width="6.42578125" style="54" customWidth="1"/>
    <col min="10522" max="10523" width="9.5703125" style="54" customWidth="1"/>
    <col min="10524" max="10524" width="6.7109375" style="54" customWidth="1"/>
    <col min="10525" max="10527" width="9.140625" style="54"/>
    <col min="10528" max="10528" width="10.85546875" style="54" bestFit="1" customWidth="1"/>
    <col min="10529" max="10749" width="9.140625" style="54"/>
    <col min="10750" max="10750" width="18.7109375" style="54" customWidth="1"/>
    <col min="10751" max="10752" width="9.42578125" style="54" customWidth="1"/>
    <col min="10753" max="10753" width="7.7109375" style="54" customWidth="1"/>
    <col min="10754" max="10754" width="9.28515625" style="54" customWidth="1"/>
    <col min="10755" max="10755" width="9.85546875" style="54" customWidth="1"/>
    <col min="10756" max="10756" width="7.140625" style="54" customWidth="1"/>
    <col min="10757" max="10757" width="8.5703125" style="54" customWidth="1"/>
    <col min="10758" max="10758" width="8.85546875" style="54" customWidth="1"/>
    <col min="10759" max="10759" width="7.140625" style="54" customWidth="1"/>
    <col min="10760" max="10760" width="9" style="54" customWidth="1"/>
    <col min="10761" max="10761" width="8.7109375" style="54" customWidth="1"/>
    <col min="10762" max="10762" width="6.5703125" style="54" customWidth="1"/>
    <col min="10763" max="10763" width="8.140625" style="54" customWidth="1"/>
    <col min="10764" max="10764" width="7.5703125" style="54" customWidth="1"/>
    <col min="10765" max="10765" width="7" style="54" customWidth="1"/>
    <col min="10766" max="10767" width="8.7109375" style="54" customWidth="1"/>
    <col min="10768" max="10768" width="7.28515625" style="54" customWidth="1"/>
    <col min="10769" max="10769" width="8.140625" style="54" customWidth="1"/>
    <col min="10770" max="10770" width="8.7109375" style="54" customWidth="1"/>
    <col min="10771" max="10771" width="6.42578125" style="54" customWidth="1"/>
    <col min="10772" max="10773" width="9.28515625" style="54" customWidth="1"/>
    <col min="10774" max="10774" width="6.42578125" style="54" customWidth="1"/>
    <col min="10775" max="10776" width="9.5703125" style="54" customWidth="1"/>
    <col min="10777" max="10777" width="6.42578125" style="54" customWidth="1"/>
    <col min="10778" max="10779" width="9.5703125" style="54" customWidth="1"/>
    <col min="10780" max="10780" width="6.7109375" style="54" customWidth="1"/>
    <col min="10781" max="10783" width="9.140625" style="54"/>
    <col min="10784" max="10784" width="10.85546875" style="54" bestFit="1" customWidth="1"/>
    <col min="10785" max="11005" width="9.140625" style="54"/>
    <col min="11006" max="11006" width="18.7109375" style="54" customWidth="1"/>
    <col min="11007" max="11008" width="9.42578125" style="54" customWidth="1"/>
    <col min="11009" max="11009" width="7.7109375" style="54" customWidth="1"/>
    <col min="11010" max="11010" width="9.28515625" style="54" customWidth="1"/>
    <col min="11011" max="11011" width="9.85546875" style="54" customWidth="1"/>
    <col min="11012" max="11012" width="7.140625" style="54" customWidth="1"/>
    <col min="11013" max="11013" width="8.5703125" style="54" customWidth="1"/>
    <col min="11014" max="11014" width="8.85546875" style="54" customWidth="1"/>
    <col min="11015" max="11015" width="7.140625" style="54" customWidth="1"/>
    <col min="11016" max="11016" width="9" style="54" customWidth="1"/>
    <col min="11017" max="11017" width="8.7109375" style="54" customWidth="1"/>
    <col min="11018" max="11018" width="6.5703125" style="54" customWidth="1"/>
    <col min="11019" max="11019" width="8.140625" style="54" customWidth="1"/>
    <col min="11020" max="11020" width="7.5703125" style="54" customWidth="1"/>
    <col min="11021" max="11021" width="7" style="54" customWidth="1"/>
    <col min="11022" max="11023" width="8.7109375" style="54" customWidth="1"/>
    <col min="11024" max="11024" width="7.28515625" style="54" customWidth="1"/>
    <col min="11025" max="11025" width="8.140625" style="54" customWidth="1"/>
    <col min="11026" max="11026" width="8.7109375" style="54" customWidth="1"/>
    <col min="11027" max="11027" width="6.42578125" style="54" customWidth="1"/>
    <col min="11028" max="11029" width="9.28515625" style="54" customWidth="1"/>
    <col min="11030" max="11030" width="6.42578125" style="54" customWidth="1"/>
    <col min="11031" max="11032" width="9.5703125" style="54" customWidth="1"/>
    <col min="11033" max="11033" width="6.42578125" style="54" customWidth="1"/>
    <col min="11034" max="11035" width="9.5703125" style="54" customWidth="1"/>
    <col min="11036" max="11036" width="6.7109375" style="54" customWidth="1"/>
    <col min="11037" max="11039" width="9.140625" style="54"/>
    <col min="11040" max="11040" width="10.85546875" style="54" bestFit="1" customWidth="1"/>
    <col min="11041" max="11261" width="9.140625" style="54"/>
    <col min="11262" max="11262" width="18.7109375" style="54" customWidth="1"/>
    <col min="11263" max="11264" width="9.42578125" style="54" customWidth="1"/>
    <col min="11265" max="11265" width="7.7109375" style="54" customWidth="1"/>
    <col min="11266" max="11266" width="9.28515625" style="54" customWidth="1"/>
    <col min="11267" max="11267" width="9.85546875" style="54" customWidth="1"/>
    <col min="11268" max="11268" width="7.140625" style="54" customWidth="1"/>
    <col min="11269" max="11269" width="8.5703125" style="54" customWidth="1"/>
    <col min="11270" max="11270" width="8.85546875" style="54" customWidth="1"/>
    <col min="11271" max="11271" width="7.140625" style="54" customWidth="1"/>
    <col min="11272" max="11272" width="9" style="54" customWidth="1"/>
    <col min="11273" max="11273" width="8.7109375" style="54" customWidth="1"/>
    <col min="11274" max="11274" width="6.5703125" style="54" customWidth="1"/>
    <col min="11275" max="11275" width="8.140625" style="54" customWidth="1"/>
    <col min="11276" max="11276" width="7.5703125" style="54" customWidth="1"/>
    <col min="11277" max="11277" width="7" style="54" customWidth="1"/>
    <col min="11278" max="11279" width="8.7109375" style="54" customWidth="1"/>
    <col min="11280" max="11280" width="7.28515625" style="54" customWidth="1"/>
    <col min="11281" max="11281" width="8.140625" style="54" customWidth="1"/>
    <col min="11282" max="11282" width="8.7109375" style="54" customWidth="1"/>
    <col min="11283" max="11283" width="6.42578125" style="54" customWidth="1"/>
    <col min="11284" max="11285" width="9.28515625" style="54" customWidth="1"/>
    <col min="11286" max="11286" width="6.42578125" style="54" customWidth="1"/>
    <col min="11287" max="11288" width="9.5703125" style="54" customWidth="1"/>
    <col min="11289" max="11289" width="6.42578125" style="54" customWidth="1"/>
    <col min="11290" max="11291" width="9.5703125" style="54" customWidth="1"/>
    <col min="11292" max="11292" width="6.7109375" style="54" customWidth="1"/>
    <col min="11293" max="11295" width="9.140625" style="54"/>
    <col min="11296" max="11296" width="10.85546875" style="54" bestFit="1" customWidth="1"/>
    <col min="11297" max="11517" width="9.140625" style="54"/>
    <col min="11518" max="11518" width="18.7109375" style="54" customWidth="1"/>
    <col min="11519" max="11520" width="9.42578125" style="54" customWidth="1"/>
    <col min="11521" max="11521" width="7.7109375" style="54" customWidth="1"/>
    <col min="11522" max="11522" width="9.28515625" style="54" customWidth="1"/>
    <col min="11523" max="11523" width="9.85546875" style="54" customWidth="1"/>
    <col min="11524" max="11524" width="7.140625" style="54" customWidth="1"/>
    <col min="11525" max="11525" width="8.5703125" style="54" customWidth="1"/>
    <col min="11526" max="11526" width="8.85546875" style="54" customWidth="1"/>
    <col min="11527" max="11527" width="7.140625" style="54" customWidth="1"/>
    <col min="11528" max="11528" width="9" style="54" customWidth="1"/>
    <col min="11529" max="11529" width="8.7109375" style="54" customWidth="1"/>
    <col min="11530" max="11530" width="6.5703125" style="54" customWidth="1"/>
    <col min="11531" max="11531" width="8.140625" style="54" customWidth="1"/>
    <col min="11532" max="11532" width="7.5703125" style="54" customWidth="1"/>
    <col min="11533" max="11533" width="7" style="54" customWidth="1"/>
    <col min="11534" max="11535" width="8.7109375" style="54" customWidth="1"/>
    <col min="11536" max="11536" width="7.28515625" style="54" customWidth="1"/>
    <col min="11537" max="11537" width="8.140625" style="54" customWidth="1"/>
    <col min="11538" max="11538" width="8.7109375" style="54" customWidth="1"/>
    <col min="11539" max="11539" width="6.42578125" style="54" customWidth="1"/>
    <col min="11540" max="11541" width="9.28515625" style="54" customWidth="1"/>
    <col min="11542" max="11542" width="6.42578125" style="54" customWidth="1"/>
    <col min="11543" max="11544" width="9.5703125" style="54" customWidth="1"/>
    <col min="11545" max="11545" width="6.42578125" style="54" customWidth="1"/>
    <col min="11546" max="11547" width="9.5703125" style="54" customWidth="1"/>
    <col min="11548" max="11548" width="6.7109375" style="54" customWidth="1"/>
    <col min="11549" max="11551" width="9.140625" style="54"/>
    <col min="11552" max="11552" width="10.85546875" style="54" bestFit="1" customWidth="1"/>
    <col min="11553" max="11773" width="9.140625" style="54"/>
    <col min="11774" max="11774" width="18.7109375" style="54" customWidth="1"/>
    <col min="11775" max="11776" width="9.42578125" style="54" customWidth="1"/>
    <col min="11777" max="11777" width="7.7109375" style="54" customWidth="1"/>
    <col min="11778" max="11778" width="9.28515625" style="54" customWidth="1"/>
    <col min="11779" max="11779" width="9.85546875" style="54" customWidth="1"/>
    <col min="11780" max="11780" width="7.140625" style="54" customWidth="1"/>
    <col min="11781" max="11781" width="8.5703125" style="54" customWidth="1"/>
    <col min="11782" max="11782" width="8.85546875" style="54" customWidth="1"/>
    <col min="11783" max="11783" width="7.140625" style="54" customWidth="1"/>
    <col min="11784" max="11784" width="9" style="54" customWidth="1"/>
    <col min="11785" max="11785" width="8.7109375" style="54" customWidth="1"/>
    <col min="11786" max="11786" width="6.5703125" style="54" customWidth="1"/>
    <col min="11787" max="11787" width="8.140625" style="54" customWidth="1"/>
    <col min="11788" max="11788" width="7.5703125" style="54" customWidth="1"/>
    <col min="11789" max="11789" width="7" style="54" customWidth="1"/>
    <col min="11790" max="11791" width="8.7109375" style="54" customWidth="1"/>
    <col min="11792" max="11792" width="7.28515625" style="54" customWidth="1"/>
    <col min="11793" max="11793" width="8.140625" style="54" customWidth="1"/>
    <col min="11794" max="11794" width="8.7109375" style="54" customWidth="1"/>
    <col min="11795" max="11795" width="6.42578125" style="54" customWidth="1"/>
    <col min="11796" max="11797" width="9.28515625" style="54" customWidth="1"/>
    <col min="11798" max="11798" width="6.42578125" style="54" customWidth="1"/>
    <col min="11799" max="11800" width="9.5703125" style="54" customWidth="1"/>
    <col min="11801" max="11801" width="6.42578125" style="54" customWidth="1"/>
    <col min="11802" max="11803" width="9.5703125" style="54" customWidth="1"/>
    <col min="11804" max="11804" width="6.7109375" style="54" customWidth="1"/>
    <col min="11805" max="11807" width="9.140625" style="54"/>
    <col min="11808" max="11808" width="10.85546875" style="54" bestFit="1" customWidth="1"/>
    <col min="11809" max="12029" width="9.140625" style="54"/>
    <col min="12030" max="12030" width="18.7109375" style="54" customWidth="1"/>
    <col min="12031" max="12032" width="9.42578125" style="54" customWidth="1"/>
    <col min="12033" max="12033" width="7.7109375" style="54" customWidth="1"/>
    <col min="12034" max="12034" width="9.28515625" style="54" customWidth="1"/>
    <col min="12035" max="12035" width="9.85546875" style="54" customWidth="1"/>
    <col min="12036" max="12036" width="7.140625" style="54" customWidth="1"/>
    <col min="12037" max="12037" width="8.5703125" style="54" customWidth="1"/>
    <col min="12038" max="12038" width="8.85546875" style="54" customWidth="1"/>
    <col min="12039" max="12039" width="7.140625" style="54" customWidth="1"/>
    <col min="12040" max="12040" width="9" style="54" customWidth="1"/>
    <col min="12041" max="12041" width="8.7109375" style="54" customWidth="1"/>
    <col min="12042" max="12042" width="6.5703125" style="54" customWidth="1"/>
    <col min="12043" max="12043" width="8.140625" style="54" customWidth="1"/>
    <col min="12044" max="12044" width="7.5703125" style="54" customWidth="1"/>
    <col min="12045" max="12045" width="7" style="54" customWidth="1"/>
    <col min="12046" max="12047" width="8.7109375" style="54" customWidth="1"/>
    <col min="12048" max="12048" width="7.28515625" style="54" customWidth="1"/>
    <col min="12049" max="12049" width="8.140625" style="54" customWidth="1"/>
    <col min="12050" max="12050" width="8.7109375" style="54" customWidth="1"/>
    <col min="12051" max="12051" width="6.42578125" style="54" customWidth="1"/>
    <col min="12052" max="12053" width="9.28515625" style="54" customWidth="1"/>
    <col min="12054" max="12054" width="6.42578125" style="54" customWidth="1"/>
    <col min="12055" max="12056" width="9.5703125" style="54" customWidth="1"/>
    <col min="12057" max="12057" width="6.42578125" style="54" customWidth="1"/>
    <col min="12058" max="12059" width="9.5703125" style="54" customWidth="1"/>
    <col min="12060" max="12060" width="6.7109375" style="54" customWidth="1"/>
    <col min="12061" max="12063" width="9.140625" style="54"/>
    <col min="12064" max="12064" width="10.85546875" style="54" bestFit="1" customWidth="1"/>
    <col min="12065" max="12285" width="9.140625" style="54"/>
    <col min="12286" max="12286" width="18.7109375" style="54" customWidth="1"/>
    <col min="12287" max="12288" width="9.42578125" style="54" customWidth="1"/>
    <col min="12289" max="12289" width="7.7109375" style="54" customWidth="1"/>
    <col min="12290" max="12290" width="9.28515625" style="54" customWidth="1"/>
    <col min="12291" max="12291" width="9.85546875" style="54" customWidth="1"/>
    <col min="12292" max="12292" width="7.140625" style="54" customWidth="1"/>
    <col min="12293" max="12293" width="8.5703125" style="54" customWidth="1"/>
    <col min="12294" max="12294" width="8.85546875" style="54" customWidth="1"/>
    <col min="12295" max="12295" width="7.140625" style="54" customWidth="1"/>
    <col min="12296" max="12296" width="9" style="54" customWidth="1"/>
    <col min="12297" max="12297" width="8.7109375" style="54" customWidth="1"/>
    <col min="12298" max="12298" width="6.5703125" style="54" customWidth="1"/>
    <col min="12299" max="12299" width="8.140625" style="54" customWidth="1"/>
    <col min="12300" max="12300" width="7.5703125" style="54" customWidth="1"/>
    <col min="12301" max="12301" width="7" style="54" customWidth="1"/>
    <col min="12302" max="12303" width="8.7109375" style="54" customWidth="1"/>
    <col min="12304" max="12304" width="7.28515625" style="54" customWidth="1"/>
    <col min="12305" max="12305" width="8.140625" style="54" customWidth="1"/>
    <col min="12306" max="12306" width="8.7109375" style="54" customWidth="1"/>
    <col min="12307" max="12307" width="6.42578125" style="54" customWidth="1"/>
    <col min="12308" max="12309" width="9.28515625" style="54" customWidth="1"/>
    <col min="12310" max="12310" width="6.42578125" style="54" customWidth="1"/>
    <col min="12311" max="12312" width="9.5703125" style="54" customWidth="1"/>
    <col min="12313" max="12313" width="6.42578125" style="54" customWidth="1"/>
    <col min="12314" max="12315" width="9.5703125" style="54" customWidth="1"/>
    <col min="12316" max="12316" width="6.7109375" style="54" customWidth="1"/>
    <col min="12317" max="12319" width="9.140625" style="54"/>
    <col min="12320" max="12320" width="10.85546875" style="54" bestFit="1" customWidth="1"/>
    <col min="12321" max="12541" width="9.140625" style="54"/>
    <col min="12542" max="12542" width="18.7109375" style="54" customWidth="1"/>
    <col min="12543" max="12544" width="9.42578125" style="54" customWidth="1"/>
    <col min="12545" max="12545" width="7.7109375" style="54" customWidth="1"/>
    <col min="12546" max="12546" width="9.28515625" style="54" customWidth="1"/>
    <col min="12547" max="12547" width="9.85546875" style="54" customWidth="1"/>
    <col min="12548" max="12548" width="7.140625" style="54" customWidth="1"/>
    <col min="12549" max="12549" width="8.5703125" style="54" customWidth="1"/>
    <col min="12550" max="12550" width="8.85546875" style="54" customWidth="1"/>
    <col min="12551" max="12551" width="7.140625" style="54" customWidth="1"/>
    <col min="12552" max="12552" width="9" style="54" customWidth="1"/>
    <col min="12553" max="12553" width="8.7109375" style="54" customWidth="1"/>
    <col min="12554" max="12554" width="6.5703125" style="54" customWidth="1"/>
    <col min="12555" max="12555" width="8.140625" style="54" customWidth="1"/>
    <col min="12556" max="12556" width="7.5703125" style="54" customWidth="1"/>
    <col min="12557" max="12557" width="7" style="54" customWidth="1"/>
    <col min="12558" max="12559" width="8.7109375" style="54" customWidth="1"/>
    <col min="12560" max="12560" width="7.28515625" style="54" customWidth="1"/>
    <col min="12561" max="12561" width="8.140625" style="54" customWidth="1"/>
    <col min="12562" max="12562" width="8.7109375" style="54" customWidth="1"/>
    <col min="12563" max="12563" width="6.42578125" style="54" customWidth="1"/>
    <col min="12564" max="12565" width="9.28515625" style="54" customWidth="1"/>
    <col min="12566" max="12566" width="6.42578125" style="54" customWidth="1"/>
    <col min="12567" max="12568" width="9.5703125" style="54" customWidth="1"/>
    <col min="12569" max="12569" width="6.42578125" style="54" customWidth="1"/>
    <col min="12570" max="12571" width="9.5703125" style="54" customWidth="1"/>
    <col min="12572" max="12572" width="6.7109375" style="54" customWidth="1"/>
    <col min="12573" max="12575" width="9.140625" style="54"/>
    <col min="12576" max="12576" width="10.85546875" style="54" bestFit="1" customWidth="1"/>
    <col min="12577" max="12797" width="9.140625" style="54"/>
    <col min="12798" max="12798" width="18.7109375" style="54" customWidth="1"/>
    <col min="12799" max="12800" width="9.42578125" style="54" customWidth="1"/>
    <col min="12801" max="12801" width="7.7109375" style="54" customWidth="1"/>
    <col min="12802" max="12802" width="9.28515625" style="54" customWidth="1"/>
    <col min="12803" max="12803" width="9.85546875" style="54" customWidth="1"/>
    <col min="12804" max="12804" width="7.140625" style="54" customWidth="1"/>
    <col min="12805" max="12805" width="8.5703125" style="54" customWidth="1"/>
    <col min="12806" max="12806" width="8.85546875" style="54" customWidth="1"/>
    <col min="12807" max="12807" width="7.140625" style="54" customWidth="1"/>
    <col min="12808" max="12808" width="9" style="54" customWidth="1"/>
    <col min="12809" max="12809" width="8.7109375" style="54" customWidth="1"/>
    <col min="12810" max="12810" width="6.5703125" style="54" customWidth="1"/>
    <col min="12811" max="12811" width="8.140625" style="54" customWidth="1"/>
    <col min="12812" max="12812" width="7.5703125" style="54" customWidth="1"/>
    <col min="12813" max="12813" width="7" style="54" customWidth="1"/>
    <col min="12814" max="12815" width="8.7109375" style="54" customWidth="1"/>
    <col min="12816" max="12816" width="7.28515625" style="54" customWidth="1"/>
    <col min="12817" max="12817" width="8.140625" style="54" customWidth="1"/>
    <col min="12818" max="12818" width="8.7109375" style="54" customWidth="1"/>
    <col min="12819" max="12819" width="6.42578125" style="54" customWidth="1"/>
    <col min="12820" max="12821" width="9.28515625" style="54" customWidth="1"/>
    <col min="12822" max="12822" width="6.42578125" style="54" customWidth="1"/>
    <col min="12823" max="12824" width="9.5703125" style="54" customWidth="1"/>
    <col min="12825" max="12825" width="6.42578125" style="54" customWidth="1"/>
    <col min="12826" max="12827" width="9.5703125" style="54" customWidth="1"/>
    <col min="12828" max="12828" width="6.7109375" style="54" customWidth="1"/>
    <col min="12829" max="12831" width="9.140625" style="54"/>
    <col min="12832" max="12832" width="10.85546875" style="54" bestFit="1" customWidth="1"/>
    <col min="12833" max="13053" width="9.140625" style="54"/>
    <col min="13054" max="13054" width="18.7109375" style="54" customWidth="1"/>
    <col min="13055" max="13056" width="9.42578125" style="54" customWidth="1"/>
    <col min="13057" max="13057" width="7.7109375" style="54" customWidth="1"/>
    <col min="13058" max="13058" width="9.28515625" style="54" customWidth="1"/>
    <col min="13059" max="13059" width="9.85546875" style="54" customWidth="1"/>
    <col min="13060" max="13060" width="7.140625" style="54" customWidth="1"/>
    <col min="13061" max="13061" width="8.5703125" style="54" customWidth="1"/>
    <col min="13062" max="13062" width="8.85546875" style="54" customWidth="1"/>
    <col min="13063" max="13063" width="7.140625" style="54" customWidth="1"/>
    <col min="13064" max="13064" width="9" style="54" customWidth="1"/>
    <col min="13065" max="13065" width="8.7109375" style="54" customWidth="1"/>
    <col min="13066" max="13066" width="6.5703125" style="54" customWidth="1"/>
    <col min="13067" max="13067" width="8.140625" style="54" customWidth="1"/>
    <col min="13068" max="13068" width="7.5703125" style="54" customWidth="1"/>
    <col min="13069" max="13069" width="7" style="54" customWidth="1"/>
    <col min="13070" max="13071" width="8.7109375" style="54" customWidth="1"/>
    <col min="13072" max="13072" width="7.28515625" style="54" customWidth="1"/>
    <col min="13073" max="13073" width="8.140625" style="54" customWidth="1"/>
    <col min="13074" max="13074" width="8.7109375" style="54" customWidth="1"/>
    <col min="13075" max="13075" width="6.42578125" style="54" customWidth="1"/>
    <col min="13076" max="13077" width="9.28515625" style="54" customWidth="1"/>
    <col min="13078" max="13078" width="6.42578125" style="54" customWidth="1"/>
    <col min="13079" max="13080" width="9.5703125" style="54" customWidth="1"/>
    <col min="13081" max="13081" width="6.42578125" style="54" customWidth="1"/>
    <col min="13082" max="13083" width="9.5703125" style="54" customWidth="1"/>
    <col min="13084" max="13084" width="6.7109375" style="54" customWidth="1"/>
    <col min="13085" max="13087" width="9.140625" style="54"/>
    <col min="13088" max="13088" width="10.85546875" style="54" bestFit="1" customWidth="1"/>
    <col min="13089" max="13309" width="9.140625" style="54"/>
    <col min="13310" max="13310" width="18.7109375" style="54" customWidth="1"/>
    <col min="13311" max="13312" width="9.42578125" style="54" customWidth="1"/>
    <col min="13313" max="13313" width="7.7109375" style="54" customWidth="1"/>
    <col min="13314" max="13314" width="9.28515625" style="54" customWidth="1"/>
    <col min="13315" max="13315" width="9.85546875" style="54" customWidth="1"/>
    <col min="13316" max="13316" width="7.140625" style="54" customWidth="1"/>
    <col min="13317" max="13317" width="8.5703125" style="54" customWidth="1"/>
    <col min="13318" max="13318" width="8.85546875" style="54" customWidth="1"/>
    <col min="13319" max="13319" width="7.140625" style="54" customWidth="1"/>
    <col min="13320" max="13320" width="9" style="54" customWidth="1"/>
    <col min="13321" max="13321" width="8.7109375" style="54" customWidth="1"/>
    <col min="13322" max="13322" width="6.5703125" style="54" customWidth="1"/>
    <col min="13323" max="13323" width="8.140625" style="54" customWidth="1"/>
    <col min="13324" max="13324" width="7.5703125" style="54" customWidth="1"/>
    <col min="13325" max="13325" width="7" style="54" customWidth="1"/>
    <col min="13326" max="13327" width="8.7109375" style="54" customWidth="1"/>
    <col min="13328" max="13328" width="7.28515625" style="54" customWidth="1"/>
    <col min="13329" max="13329" width="8.140625" style="54" customWidth="1"/>
    <col min="13330" max="13330" width="8.7109375" style="54" customWidth="1"/>
    <col min="13331" max="13331" width="6.42578125" style="54" customWidth="1"/>
    <col min="13332" max="13333" width="9.28515625" style="54" customWidth="1"/>
    <col min="13334" max="13334" width="6.42578125" style="54" customWidth="1"/>
    <col min="13335" max="13336" width="9.5703125" style="54" customWidth="1"/>
    <col min="13337" max="13337" width="6.42578125" style="54" customWidth="1"/>
    <col min="13338" max="13339" width="9.5703125" style="54" customWidth="1"/>
    <col min="13340" max="13340" width="6.7109375" style="54" customWidth="1"/>
    <col min="13341" max="13343" width="9.140625" style="54"/>
    <col min="13344" max="13344" width="10.85546875" style="54" bestFit="1" customWidth="1"/>
    <col min="13345" max="13565" width="9.140625" style="54"/>
    <col min="13566" max="13566" width="18.7109375" style="54" customWidth="1"/>
    <col min="13567" max="13568" width="9.42578125" style="54" customWidth="1"/>
    <col min="13569" max="13569" width="7.7109375" style="54" customWidth="1"/>
    <col min="13570" max="13570" width="9.28515625" style="54" customWidth="1"/>
    <col min="13571" max="13571" width="9.85546875" style="54" customWidth="1"/>
    <col min="13572" max="13572" width="7.140625" style="54" customWidth="1"/>
    <col min="13573" max="13573" width="8.5703125" style="54" customWidth="1"/>
    <col min="13574" max="13574" width="8.85546875" style="54" customWidth="1"/>
    <col min="13575" max="13575" width="7.140625" style="54" customWidth="1"/>
    <col min="13576" max="13576" width="9" style="54" customWidth="1"/>
    <col min="13577" max="13577" width="8.7109375" style="54" customWidth="1"/>
    <col min="13578" max="13578" width="6.5703125" style="54" customWidth="1"/>
    <col min="13579" max="13579" width="8.140625" style="54" customWidth="1"/>
    <col min="13580" max="13580" width="7.5703125" style="54" customWidth="1"/>
    <col min="13581" max="13581" width="7" style="54" customWidth="1"/>
    <col min="13582" max="13583" width="8.7109375" style="54" customWidth="1"/>
    <col min="13584" max="13584" width="7.28515625" style="54" customWidth="1"/>
    <col min="13585" max="13585" width="8.140625" style="54" customWidth="1"/>
    <col min="13586" max="13586" width="8.7109375" style="54" customWidth="1"/>
    <col min="13587" max="13587" width="6.42578125" style="54" customWidth="1"/>
    <col min="13588" max="13589" width="9.28515625" style="54" customWidth="1"/>
    <col min="13590" max="13590" width="6.42578125" style="54" customWidth="1"/>
    <col min="13591" max="13592" width="9.5703125" style="54" customWidth="1"/>
    <col min="13593" max="13593" width="6.42578125" style="54" customWidth="1"/>
    <col min="13594" max="13595" width="9.5703125" style="54" customWidth="1"/>
    <col min="13596" max="13596" width="6.7109375" style="54" customWidth="1"/>
    <col min="13597" max="13599" width="9.140625" style="54"/>
    <col min="13600" max="13600" width="10.85546875" style="54" bestFit="1" customWidth="1"/>
    <col min="13601" max="13821" width="9.140625" style="54"/>
    <col min="13822" max="13822" width="18.7109375" style="54" customWidth="1"/>
    <col min="13823" max="13824" width="9.42578125" style="54" customWidth="1"/>
    <col min="13825" max="13825" width="7.7109375" style="54" customWidth="1"/>
    <col min="13826" max="13826" width="9.28515625" style="54" customWidth="1"/>
    <col min="13827" max="13827" width="9.85546875" style="54" customWidth="1"/>
    <col min="13828" max="13828" width="7.140625" style="54" customWidth="1"/>
    <col min="13829" max="13829" width="8.5703125" style="54" customWidth="1"/>
    <col min="13830" max="13830" width="8.85546875" style="54" customWidth="1"/>
    <col min="13831" max="13831" width="7.140625" style="54" customWidth="1"/>
    <col min="13832" max="13832" width="9" style="54" customWidth="1"/>
    <col min="13833" max="13833" width="8.7109375" style="54" customWidth="1"/>
    <col min="13834" max="13834" width="6.5703125" style="54" customWidth="1"/>
    <col min="13835" max="13835" width="8.140625" style="54" customWidth="1"/>
    <col min="13836" max="13836" width="7.5703125" style="54" customWidth="1"/>
    <col min="13837" max="13837" width="7" style="54" customWidth="1"/>
    <col min="13838" max="13839" width="8.7109375" style="54" customWidth="1"/>
    <col min="13840" max="13840" width="7.28515625" style="54" customWidth="1"/>
    <col min="13841" max="13841" width="8.140625" style="54" customWidth="1"/>
    <col min="13842" max="13842" width="8.7109375" style="54" customWidth="1"/>
    <col min="13843" max="13843" width="6.42578125" style="54" customWidth="1"/>
    <col min="13844" max="13845" width="9.28515625" style="54" customWidth="1"/>
    <col min="13846" max="13846" width="6.42578125" style="54" customWidth="1"/>
    <col min="13847" max="13848" width="9.5703125" style="54" customWidth="1"/>
    <col min="13849" max="13849" width="6.42578125" style="54" customWidth="1"/>
    <col min="13850" max="13851" width="9.5703125" style="54" customWidth="1"/>
    <col min="13852" max="13852" width="6.7109375" style="54" customWidth="1"/>
    <col min="13853" max="13855" width="9.140625" style="54"/>
    <col min="13856" max="13856" width="10.85546875" style="54" bestFit="1" customWidth="1"/>
    <col min="13857" max="14077" width="9.140625" style="54"/>
    <col min="14078" max="14078" width="18.7109375" style="54" customWidth="1"/>
    <col min="14079" max="14080" width="9.42578125" style="54" customWidth="1"/>
    <col min="14081" max="14081" width="7.7109375" style="54" customWidth="1"/>
    <col min="14082" max="14082" width="9.28515625" style="54" customWidth="1"/>
    <col min="14083" max="14083" width="9.85546875" style="54" customWidth="1"/>
    <col min="14084" max="14084" width="7.140625" style="54" customWidth="1"/>
    <col min="14085" max="14085" width="8.5703125" style="54" customWidth="1"/>
    <col min="14086" max="14086" width="8.85546875" style="54" customWidth="1"/>
    <col min="14087" max="14087" width="7.140625" style="54" customWidth="1"/>
    <col min="14088" max="14088" width="9" style="54" customWidth="1"/>
    <col min="14089" max="14089" width="8.7109375" style="54" customWidth="1"/>
    <col min="14090" max="14090" width="6.5703125" style="54" customWidth="1"/>
    <col min="14091" max="14091" width="8.140625" style="54" customWidth="1"/>
    <col min="14092" max="14092" width="7.5703125" style="54" customWidth="1"/>
    <col min="14093" max="14093" width="7" style="54" customWidth="1"/>
    <col min="14094" max="14095" width="8.7109375" style="54" customWidth="1"/>
    <col min="14096" max="14096" width="7.28515625" style="54" customWidth="1"/>
    <col min="14097" max="14097" width="8.140625" style="54" customWidth="1"/>
    <col min="14098" max="14098" width="8.7109375" style="54" customWidth="1"/>
    <col min="14099" max="14099" width="6.42578125" style="54" customWidth="1"/>
    <col min="14100" max="14101" width="9.28515625" style="54" customWidth="1"/>
    <col min="14102" max="14102" width="6.42578125" style="54" customWidth="1"/>
    <col min="14103" max="14104" width="9.5703125" style="54" customWidth="1"/>
    <col min="14105" max="14105" width="6.42578125" style="54" customWidth="1"/>
    <col min="14106" max="14107" width="9.5703125" style="54" customWidth="1"/>
    <col min="14108" max="14108" width="6.7109375" style="54" customWidth="1"/>
    <col min="14109" max="14111" width="9.140625" style="54"/>
    <col min="14112" max="14112" width="10.85546875" style="54" bestFit="1" customWidth="1"/>
    <col min="14113" max="14333" width="9.140625" style="54"/>
    <col min="14334" max="14334" width="18.7109375" style="54" customWidth="1"/>
    <col min="14335" max="14336" width="9.42578125" style="54" customWidth="1"/>
    <col min="14337" max="14337" width="7.7109375" style="54" customWidth="1"/>
    <col min="14338" max="14338" width="9.28515625" style="54" customWidth="1"/>
    <col min="14339" max="14339" width="9.85546875" style="54" customWidth="1"/>
    <col min="14340" max="14340" width="7.140625" style="54" customWidth="1"/>
    <col min="14341" max="14341" width="8.5703125" style="54" customWidth="1"/>
    <col min="14342" max="14342" width="8.85546875" style="54" customWidth="1"/>
    <col min="14343" max="14343" width="7.140625" style="54" customWidth="1"/>
    <col min="14344" max="14344" width="9" style="54" customWidth="1"/>
    <col min="14345" max="14345" width="8.7109375" style="54" customWidth="1"/>
    <col min="14346" max="14346" width="6.5703125" style="54" customWidth="1"/>
    <col min="14347" max="14347" width="8.140625" style="54" customWidth="1"/>
    <col min="14348" max="14348" width="7.5703125" style="54" customWidth="1"/>
    <col min="14349" max="14349" width="7" style="54" customWidth="1"/>
    <col min="14350" max="14351" width="8.7109375" style="54" customWidth="1"/>
    <col min="14352" max="14352" width="7.28515625" style="54" customWidth="1"/>
    <col min="14353" max="14353" width="8.140625" style="54" customWidth="1"/>
    <col min="14354" max="14354" width="8.7109375" style="54" customWidth="1"/>
    <col min="14355" max="14355" width="6.42578125" style="54" customWidth="1"/>
    <col min="14356" max="14357" width="9.28515625" style="54" customWidth="1"/>
    <col min="14358" max="14358" width="6.42578125" style="54" customWidth="1"/>
    <col min="14359" max="14360" width="9.5703125" style="54" customWidth="1"/>
    <col min="14361" max="14361" width="6.42578125" style="54" customWidth="1"/>
    <col min="14362" max="14363" width="9.5703125" style="54" customWidth="1"/>
    <col min="14364" max="14364" width="6.7109375" style="54" customWidth="1"/>
    <col min="14365" max="14367" width="9.140625" style="54"/>
    <col min="14368" max="14368" width="10.85546875" style="54" bestFit="1" customWidth="1"/>
    <col min="14369" max="14589" width="9.140625" style="54"/>
    <col min="14590" max="14590" width="18.7109375" style="54" customWidth="1"/>
    <col min="14591" max="14592" width="9.42578125" style="54" customWidth="1"/>
    <col min="14593" max="14593" width="7.7109375" style="54" customWidth="1"/>
    <col min="14594" max="14594" width="9.28515625" style="54" customWidth="1"/>
    <col min="14595" max="14595" width="9.85546875" style="54" customWidth="1"/>
    <col min="14596" max="14596" width="7.140625" style="54" customWidth="1"/>
    <col min="14597" max="14597" width="8.5703125" style="54" customWidth="1"/>
    <col min="14598" max="14598" width="8.85546875" style="54" customWidth="1"/>
    <col min="14599" max="14599" width="7.140625" style="54" customWidth="1"/>
    <col min="14600" max="14600" width="9" style="54" customWidth="1"/>
    <col min="14601" max="14601" width="8.7109375" style="54" customWidth="1"/>
    <col min="14602" max="14602" width="6.5703125" style="54" customWidth="1"/>
    <col min="14603" max="14603" width="8.140625" style="54" customWidth="1"/>
    <col min="14604" max="14604" width="7.5703125" style="54" customWidth="1"/>
    <col min="14605" max="14605" width="7" style="54" customWidth="1"/>
    <col min="14606" max="14607" width="8.7109375" style="54" customWidth="1"/>
    <col min="14608" max="14608" width="7.28515625" style="54" customWidth="1"/>
    <col min="14609" max="14609" width="8.140625" style="54" customWidth="1"/>
    <col min="14610" max="14610" width="8.7109375" style="54" customWidth="1"/>
    <col min="14611" max="14611" width="6.42578125" style="54" customWidth="1"/>
    <col min="14612" max="14613" width="9.28515625" style="54" customWidth="1"/>
    <col min="14614" max="14614" width="6.42578125" style="54" customWidth="1"/>
    <col min="14615" max="14616" width="9.5703125" style="54" customWidth="1"/>
    <col min="14617" max="14617" width="6.42578125" style="54" customWidth="1"/>
    <col min="14618" max="14619" width="9.5703125" style="54" customWidth="1"/>
    <col min="14620" max="14620" width="6.7109375" style="54" customWidth="1"/>
    <col min="14621" max="14623" width="9.140625" style="54"/>
    <col min="14624" max="14624" width="10.85546875" style="54" bestFit="1" customWidth="1"/>
    <col min="14625" max="14845" width="9.140625" style="54"/>
    <col min="14846" max="14846" width="18.7109375" style="54" customWidth="1"/>
    <col min="14847" max="14848" width="9.42578125" style="54" customWidth="1"/>
    <col min="14849" max="14849" width="7.7109375" style="54" customWidth="1"/>
    <col min="14850" max="14850" width="9.28515625" style="54" customWidth="1"/>
    <col min="14851" max="14851" width="9.85546875" style="54" customWidth="1"/>
    <col min="14852" max="14852" width="7.140625" style="54" customWidth="1"/>
    <col min="14853" max="14853" width="8.5703125" style="54" customWidth="1"/>
    <col min="14854" max="14854" width="8.85546875" style="54" customWidth="1"/>
    <col min="14855" max="14855" width="7.140625" style="54" customWidth="1"/>
    <col min="14856" max="14856" width="9" style="54" customWidth="1"/>
    <col min="14857" max="14857" width="8.7109375" style="54" customWidth="1"/>
    <col min="14858" max="14858" width="6.5703125" style="54" customWidth="1"/>
    <col min="14859" max="14859" width="8.140625" style="54" customWidth="1"/>
    <col min="14860" max="14860" width="7.5703125" style="54" customWidth="1"/>
    <col min="14861" max="14861" width="7" style="54" customWidth="1"/>
    <col min="14862" max="14863" width="8.7109375" style="54" customWidth="1"/>
    <col min="14864" max="14864" width="7.28515625" style="54" customWidth="1"/>
    <col min="14865" max="14865" width="8.140625" style="54" customWidth="1"/>
    <col min="14866" max="14866" width="8.7109375" style="54" customWidth="1"/>
    <col min="14867" max="14867" width="6.42578125" style="54" customWidth="1"/>
    <col min="14868" max="14869" width="9.28515625" style="54" customWidth="1"/>
    <col min="14870" max="14870" width="6.42578125" style="54" customWidth="1"/>
    <col min="14871" max="14872" width="9.5703125" style="54" customWidth="1"/>
    <col min="14873" max="14873" width="6.42578125" style="54" customWidth="1"/>
    <col min="14874" max="14875" width="9.5703125" style="54" customWidth="1"/>
    <col min="14876" max="14876" width="6.7109375" style="54" customWidth="1"/>
    <col min="14877" max="14879" width="9.140625" style="54"/>
    <col min="14880" max="14880" width="10.85546875" style="54" bestFit="1" customWidth="1"/>
    <col min="14881" max="15101" width="9.140625" style="54"/>
    <col min="15102" max="15102" width="18.7109375" style="54" customWidth="1"/>
    <col min="15103" max="15104" width="9.42578125" style="54" customWidth="1"/>
    <col min="15105" max="15105" width="7.7109375" style="54" customWidth="1"/>
    <col min="15106" max="15106" width="9.28515625" style="54" customWidth="1"/>
    <col min="15107" max="15107" width="9.85546875" style="54" customWidth="1"/>
    <col min="15108" max="15108" width="7.140625" style="54" customWidth="1"/>
    <col min="15109" max="15109" width="8.5703125" style="54" customWidth="1"/>
    <col min="15110" max="15110" width="8.85546875" style="54" customWidth="1"/>
    <col min="15111" max="15111" width="7.140625" style="54" customWidth="1"/>
    <col min="15112" max="15112" width="9" style="54" customWidth="1"/>
    <col min="15113" max="15113" width="8.7109375" style="54" customWidth="1"/>
    <col min="15114" max="15114" width="6.5703125" style="54" customWidth="1"/>
    <col min="15115" max="15115" width="8.140625" style="54" customWidth="1"/>
    <col min="15116" max="15116" width="7.5703125" style="54" customWidth="1"/>
    <col min="15117" max="15117" width="7" style="54" customWidth="1"/>
    <col min="15118" max="15119" width="8.7109375" style="54" customWidth="1"/>
    <col min="15120" max="15120" width="7.28515625" style="54" customWidth="1"/>
    <col min="15121" max="15121" width="8.140625" style="54" customWidth="1"/>
    <col min="15122" max="15122" width="8.7109375" style="54" customWidth="1"/>
    <col min="15123" max="15123" width="6.42578125" style="54" customWidth="1"/>
    <col min="15124" max="15125" width="9.28515625" style="54" customWidth="1"/>
    <col min="15126" max="15126" width="6.42578125" style="54" customWidth="1"/>
    <col min="15127" max="15128" width="9.5703125" style="54" customWidth="1"/>
    <col min="15129" max="15129" width="6.42578125" style="54" customWidth="1"/>
    <col min="15130" max="15131" width="9.5703125" style="54" customWidth="1"/>
    <col min="15132" max="15132" width="6.7109375" style="54" customWidth="1"/>
    <col min="15133" max="15135" width="9.140625" style="54"/>
    <col min="15136" max="15136" width="10.85546875" style="54" bestFit="1" customWidth="1"/>
    <col min="15137" max="15357" width="9.140625" style="54"/>
    <col min="15358" max="15358" width="18.7109375" style="54" customWidth="1"/>
    <col min="15359" max="15360" width="9.42578125" style="54" customWidth="1"/>
    <col min="15361" max="15361" width="7.7109375" style="54" customWidth="1"/>
    <col min="15362" max="15362" width="9.28515625" style="54" customWidth="1"/>
    <col min="15363" max="15363" width="9.85546875" style="54" customWidth="1"/>
    <col min="15364" max="15364" width="7.140625" style="54" customWidth="1"/>
    <col min="15365" max="15365" width="8.5703125" style="54" customWidth="1"/>
    <col min="15366" max="15366" width="8.85546875" style="54" customWidth="1"/>
    <col min="15367" max="15367" width="7.140625" style="54" customWidth="1"/>
    <col min="15368" max="15368" width="9" style="54" customWidth="1"/>
    <col min="15369" max="15369" width="8.7109375" style="54" customWidth="1"/>
    <col min="15370" max="15370" width="6.5703125" style="54" customWidth="1"/>
    <col min="15371" max="15371" width="8.140625" style="54" customWidth="1"/>
    <col min="15372" max="15372" width="7.5703125" style="54" customWidth="1"/>
    <col min="15373" max="15373" width="7" style="54" customWidth="1"/>
    <col min="15374" max="15375" width="8.7109375" style="54" customWidth="1"/>
    <col min="15376" max="15376" width="7.28515625" style="54" customWidth="1"/>
    <col min="15377" max="15377" width="8.140625" style="54" customWidth="1"/>
    <col min="15378" max="15378" width="8.7109375" style="54" customWidth="1"/>
    <col min="15379" max="15379" width="6.42578125" style="54" customWidth="1"/>
    <col min="15380" max="15381" width="9.28515625" style="54" customWidth="1"/>
    <col min="15382" max="15382" width="6.42578125" style="54" customWidth="1"/>
    <col min="15383" max="15384" width="9.5703125" style="54" customWidth="1"/>
    <col min="15385" max="15385" width="6.42578125" style="54" customWidth="1"/>
    <col min="15386" max="15387" width="9.5703125" style="54" customWidth="1"/>
    <col min="15388" max="15388" width="6.7109375" style="54" customWidth="1"/>
    <col min="15389" max="15391" width="9.140625" style="54"/>
    <col min="15392" max="15392" width="10.85546875" style="54" bestFit="1" customWidth="1"/>
    <col min="15393" max="15613" width="9.140625" style="54"/>
    <col min="15614" max="15614" width="18.7109375" style="54" customWidth="1"/>
    <col min="15615" max="15616" width="9.42578125" style="54" customWidth="1"/>
    <col min="15617" max="15617" width="7.7109375" style="54" customWidth="1"/>
    <col min="15618" max="15618" width="9.28515625" style="54" customWidth="1"/>
    <col min="15619" max="15619" width="9.85546875" style="54" customWidth="1"/>
    <col min="15620" max="15620" width="7.140625" style="54" customWidth="1"/>
    <col min="15621" max="15621" width="8.5703125" style="54" customWidth="1"/>
    <col min="15622" max="15622" width="8.85546875" style="54" customWidth="1"/>
    <col min="15623" max="15623" width="7.140625" style="54" customWidth="1"/>
    <col min="15624" max="15624" width="9" style="54" customWidth="1"/>
    <col min="15625" max="15625" width="8.7109375" style="54" customWidth="1"/>
    <col min="15626" max="15626" width="6.5703125" style="54" customWidth="1"/>
    <col min="15627" max="15627" width="8.140625" style="54" customWidth="1"/>
    <col min="15628" max="15628" width="7.5703125" style="54" customWidth="1"/>
    <col min="15629" max="15629" width="7" style="54" customWidth="1"/>
    <col min="15630" max="15631" width="8.7109375" style="54" customWidth="1"/>
    <col min="15632" max="15632" width="7.28515625" style="54" customWidth="1"/>
    <col min="15633" max="15633" width="8.140625" style="54" customWidth="1"/>
    <col min="15634" max="15634" width="8.7109375" style="54" customWidth="1"/>
    <col min="15635" max="15635" width="6.42578125" style="54" customWidth="1"/>
    <col min="15636" max="15637" width="9.28515625" style="54" customWidth="1"/>
    <col min="15638" max="15638" width="6.42578125" style="54" customWidth="1"/>
    <col min="15639" max="15640" width="9.5703125" style="54" customWidth="1"/>
    <col min="15641" max="15641" width="6.42578125" style="54" customWidth="1"/>
    <col min="15642" max="15643" width="9.5703125" style="54" customWidth="1"/>
    <col min="15644" max="15644" width="6.7109375" style="54" customWidth="1"/>
    <col min="15645" max="15647" width="9.140625" style="54"/>
    <col min="15648" max="15648" width="10.85546875" style="54" bestFit="1" customWidth="1"/>
    <col min="15649" max="15869" width="9.140625" style="54"/>
    <col min="15870" max="15870" width="18.7109375" style="54" customWidth="1"/>
    <col min="15871" max="15872" width="9.42578125" style="54" customWidth="1"/>
    <col min="15873" max="15873" width="7.7109375" style="54" customWidth="1"/>
    <col min="15874" max="15874" width="9.28515625" style="54" customWidth="1"/>
    <col min="15875" max="15875" width="9.85546875" style="54" customWidth="1"/>
    <col min="15876" max="15876" width="7.140625" style="54" customWidth="1"/>
    <col min="15877" max="15877" width="8.5703125" style="54" customWidth="1"/>
    <col min="15878" max="15878" width="8.85546875" style="54" customWidth="1"/>
    <col min="15879" max="15879" width="7.140625" style="54" customWidth="1"/>
    <col min="15880" max="15880" width="9" style="54" customWidth="1"/>
    <col min="15881" max="15881" width="8.7109375" style="54" customWidth="1"/>
    <col min="15882" max="15882" width="6.5703125" style="54" customWidth="1"/>
    <col min="15883" max="15883" width="8.140625" style="54" customWidth="1"/>
    <col min="15884" max="15884" width="7.5703125" style="54" customWidth="1"/>
    <col min="15885" max="15885" width="7" style="54" customWidth="1"/>
    <col min="15886" max="15887" width="8.7109375" style="54" customWidth="1"/>
    <col min="15888" max="15888" width="7.28515625" style="54" customWidth="1"/>
    <col min="15889" max="15889" width="8.140625" style="54" customWidth="1"/>
    <col min="15890" max="15890" width="8.7109375" style="54" customWidth="1"/>
    <col min="15891" max="15891" width="6.42578125" style="54" customWidth="1"/>
    <col min="15892" max="15893" width="9.28515625" style="54" customWidth="1"/>
    <col min="15894" max="15894" width="6.42578125" style="54" customWidth="1"/>
    <col min="15895" max="15896" width="9.5703125" style="54" customWidth="1"/>
    <col min="15897" max="15897" width="6.42578125" style="54" customWidth="1"/>
    <col min="15898" max="15899" width="9.5703125" style="54" customWidth="1"/>
    <col min="15900" max="15900" width="6.7109375" style="54" customWidth="1"/>
    <col min="15901" max="15903" width="9.140625" style="54"/>
    <col min="15904" max="15904" width="10.85546875" style="54" bestFit="1" customWidth="1"/>
    <col min="15905" max="16125" width="9.140625" style="54"/>
    <col min="16126" max="16126" width="18.7109375" style="54" customWidth="1"/>
    <col min="16127" max="16128" width="9.42578125" style="54" customWidth="1"/>
    <col min="16129" max="16129" width="7.7109375" style="54" customWidth="1"/>
    <col min="16130" max="16130" width="9.28515625" style="54" customWidth="1"/>
    <col min="16131" max="16131" width="9.85546875" style="54" customWidth="1"/>
    <col min="16132" max="16132" width="7.140625" style="54" customWidth="1"/>
    <col min="16133" max="16133" width="8.5703125" style="54" customWidth="1"/>
    <col min="16134" max="16134" width="8.85546875" style="54" customWidth="1"/>
    <col min="16135" max="16135" width="7.140625" style="54" customWidth="1"/>
    <col min="16136" max="16136" width="9" style="54" customWidth="1"/>
    <col min="16137" max="16137" width="8.7109375" style="54" customWidth="1"/>
    <col min="16138" max="16138" width="6.5703125" style="54" customWidth="1"/>
    <col min="16139" max="16139" width="8.140625" style="54" customWidth="1"/>
    <col min="16140" max="16140" width="7.5703125" style="54" customWidth="1"/>
    <col min="16141" max="16141" width="7" style="54" customWidth="1"/>
    <col min="16142" max="16143" width="8.7109375" style="54" customWidth="1"/>
    <col min="16144" max="16144" width="7.28515625" style="54" customWidth="1"/>
    <col min="16145" max="16145" width="8.140625" style="54" customWidth="1"/>
    <col min="16146" max="16146" width="8.7109375" style="54" customWidth="1"/>
    <col min="16147" max="16147" width="6.42578125" style="54" customWidth="1"/>
    <col min="16148" max="16149" width="9.28515625" style="54" customWidth="1"/>
    <col min="16150" max="16150" width="6.42578125" style="54" customWidth="1"/>
    <col min="16151" max="16152" width="9.5703125" style="54" customWidth="1"/>
    <col min="16153" max="16153" width="6.42578125" style="54" customWidth="1"/>
    <col min="16154" max="16155" width="9.5703125" style="54" customWidth="1"/>
    <col min="16156" max="16156" width="6.7109375" style="54" customWidth="1"/>
    <col min="16157" max="16159" width="9.140625" style="54"/>
    <col min="16160" max="16160" width="10.85546875" style="54" bestFit="1" customWidth="1"/>
    <col min="16161" max="16384" width="9.140625" style="54"/>
  </cols>
  <sheetData>
    <row r="1" spans="1:29" s="50" customFormat="1" ht="43.15" customHeight="1">
      <c r="A1" s="93"/>
      <c r="B1" s="351" t="s">
        <v>114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46"/>
      <c r="O1" s="46"/>
      <c r="P1" s="46"/>
      <c r="Q1" s="47"/>
      <c r="R1" s="47"/>
      <c r="S1" s="48"/>
      <c r="T1" s="47"/>
      <c r="U1" s="47"/>
      <c r="V1" s="48"/>
      <c r="W1" s="47"/>
      <c r="X1" s="47"/>
      <c r="Y1" s="49"/>
      <c r="AB1" s="104" t="s">
        <v>27</v>
      </c>
    </row>
    <row r="2" spans="1:29" s="50" customFormat="1" ht="11.25" customHeight="1" thickBot="1">
      <c r="A2" s="93"/>
      <c r="B2" s="253"/>
      <c r="C2" s="253"/>
      <c r="D2" s="253"/>
      <c r="E2" s="253"/>
      <c r="F2" s="253"/>
      <c r="G2" s="253"/>
      <c r="H2" s="262"/>
      <c r="I2" s="262"/>
      <c r="J2" s="262"/>
      <c r="K2" s="253"/>
      <c r="L2" s="253"/>
      <c r="M2" s="51" t="s">
        <v>10</v>
      </c>
      <c r="N2" s="46"/>
      <c r="O2" s="46"/>
      <c r="P2" s="46"/>
      <c r="Q2" s="47"/>
      <c r="R2" s="47"/>
      <c r="S2" s="48"/>
      <c r="T2" s="47"/>
      <c r="U2" s="47"/>
      <c r="V2" s="48"/>
      <c r="W2" s="47"/>
      <c r="X2" s="47"/>
      <c r="Y2" s="49"/>
      <c r="AB2" s="51" t="s">
        <v>10</v>
      </c>
    </row>
    <row r="3" spans="1:29" s="50" customFormat="1" ht="27.75" customHeight="1">
      <c r="A3" s="352"/>
      <c r="B3" s="327" t="s">
        <v>11</v>
      </c>
      <c r="C3" s="327"/>
      <c r="D3" s="327"/>
      <c r="E3" s="336" t="s">
        <v>18</v>
      </c>
      <c r="F3" s="327"/>
      <c r="G3" s="337"/>
      <c r="H3" s="327" t="s">
        <v>31</v>
      </c>
      <c r="I3" s="327"/>
      <c r="J3" s="327"/>
      <c r="K3" s="336" t="s">
        <v>19</v>
      </c>
      <c r="L3" s="327"/>
      <c r="M3" s="337"/>
      <c r="N3" s="327" t="s">
        <v>13</v>
      </c>
      <c r="O3" s="327"/>
      <c r="P3" s="327"/>
      <c r="Q3" s="336" t="s">
        <v>14</v>
      </c>
      <c r="R3" s="327"/>
      <c r="S3" s="337"/>
      <c r="T3" s="327" t="s">
        <v>20</v>
      </c>
      <c r="U3" s="327"/>
      <c r="V3" s="327"/>
      <c r="W3" s="355" t="s">
        <v>22</v>
      </c>
      <c r="X3" s="342"/>
      <c r="Y3" s="356"/>
      <c r="Z3" s="327" t="s">
        <v>21</v>
      </c>
      <c r="AA3" s="327"/>
      <c r="AB3" s="337"/>
    </row>
    <row r="4" spans="1:29" s="52" customFormat="1" ht="22.5" customHeight="1">
      <c r="A4" s="353"/>
      <c r="B4" s="328"/>
      <c r="C4" s="328"/>
      <c r="D4" s="328"/>
      <c r="E4" s="338"/>
      <c r="F4" s="328"/>
      <c r="G4" s="339"/>
      <c r="H4" s="328"/>
      <c r="I4" s="328"/>
      <c r="J4" s="328"/>
      <c r="K4" s="338"/>
      <c r="L4" s="328"/>
      <c r="M4" s="339"/>
      <c r="N4" s="328"/>
      <c r="O4" s="328"/>
      <c r="P4" s="328"/>
      <c r="Q4" s="338"/>
      <c r="R4" s="328"/>
      <c r="S4" s="339"/>
      <c r="T4" s="328"/>
      <c r="U4" s="328"/>
      <c r="V4" s="328"/>
      <c r="W4" s="357"/>
      <c r="X4" s="343"/>
      <c r="Y4" s="358"/>
      <c r="Z4" s="328"/>
      <c r="AA4" s="328"/>
      <c r="AB4" s="339"/>
    </row>
    <row r="5" spans="1:29" s="52" customFormat="1" ht="9" customHeight="1">
      <c r="A5" s="353"/>
      <c r="B5" s="329"/>
      <c r="C5" s="329"/>
      <c r="D5" s="329"/>
      <c r="E5" s="340"/>
      <c r="F5" s="329"/>
      <c r="G5" s="341"/>
      <c r="H5" s="329"/>
      <c r="I5" s="329"/>
      <c r="J5" s="329"/>
      <c r="K5" s="340"/>
      <c r="L5" s="329"/>
      <c r="M5" s="341"/>
      <c r="N5" s="329"/>
      <c r="O5" s="329"/>
      <c r="P5" s="329"/>
      <c r="Q5" s="340"/>
      <c r="R5" s="329"/>
      <c r="S5" s="341"/>
      <c r="T5" s="329"/>
      <c r="U5" s="329"/>
      <c r="V5" s="329"/>
      <c r="W5" s="359"/>
      <c r="X5" s="344"/>
      <c r="Y5" s="360"/>
      <c r="Z5" s="329"/>
      <c r="AA5" s="329"/>
      <c r="AB5" s="341"/>
    </row>
    <row r="6" spans="1:29" s="52" customFormat="1" ht="21.6" customHeight="1">
      <c r="A6" s="354"/>
      <c r="B6" s="128">
        <v>2020</v>
      </c>
      <c r="C6" s="53">
        <v>2021</v>
      </c>
      <c r="D6" s="131" t="s">
        <v>3</v>
      </c>
      <c r="E6" s="130">
        <v>2020</v>
      </c>
      <c r="F6" s="53">
        <v>2021</v>
      </c>
      <c r="G6" s="124" t="s">
        <v>3</v>
      </c>
      <c r="H6" s="128">
        <v>2020</v>
      </c>
      <c r="I6" s="53">
        <v>2021</v>
      </c>
      <c r="J6" s="131" t="s">
        <v>3</v>
      </c>
      <c r="K6" s="130">
        <v>2020</v>
      </c>
      <c r="L6" s="53">
        <v>2021</v>
      </c>
      <c r="M6" s="124" t="s">
        <v>3</v>
      </c>
      <c r="N6" s="128">
        <v>2020</v>
      </c>
      <c r="O6" s="53">
        <v>2021</v>
      </c>
      <c r="P6" s="131" t="s">
        <v>3</v>
      </c>
      <c r="Q6" s="130">
        <v>2020</v>
      </c>
      <c r="R6" s="53">
        <v>2021</v>
      </c>
      <c r="S6" s="124" t="s">
        <v>3</v>
      </c>
      <c r="T6" s="128">
        <v>2020</v>
      </c>
      <c r="U6" s="53">
        <v>2021</v>
      </c>
      <c r="V6" s="131" t="s">
        <v>3</v>
      </c>
      <c r="W6" s="130">
        <v>2020</v>
      </c>
      <c r="X6" s="53">
        <v>2021</v>
      </c>
      <c r="Y6" s="124" t="s">
        <v>3</v>
      </c>
      <c r="Z6" s="128">
        <v>2020</v>
      </c>
      <c r="AA6" s="53">
        <v>2021</v>
      </c>
      <c r="AB6" s="124" t="s">
        <v>3</v>
      </c>
    </row>
    <row r="7" spans="1:29" s="201" customFormat="1" ht="15" customHeight="1" thickBot="1">
      <c r="A7" s="205" t="s">
        <v>6</v>
      </c>
      <c r="B7" s="204">
        <v>1</v>
      </c>
      <c r="C7" s="200">
        <v>2</v>
      </c>
      <c r="D7" s="208">
        <v>3</v>
      </c>
      <c r="E7" s="209">
        <v>4</v>
      </c>
      <c r="F7" s="200">
        <v>5</v>
      </c>
      <c r="G7" s="210">
        <v>6</v>
      </c>
      <c r="H7" s="204">
        <v>7</v>
      </c>
      <c r="I7" s="200">
        <v>8</v>
      </c>
      <c r="J7" s="208">
        <v>9</v>
      </c>
      <c r="K7" s="209">
        <v>10</v>
      </c>
      <c r="L7" s="200">
        <v>11</v>
      </c>
      <c r="M7" s="210">
        <v>12</v>
      </c>
      <c r="N7" s="204">
        <v>13</v>
      </c>
      <c r="O7" s="200">
        <v>14</v>
      </c>
      <c r="P7" s="208">
        <v>15</v>
      </c>
      <c r="Q7" s="209">
        <v>16</v>
      </c>
      <c r="R7" s="200">
        <v>17</v>
      </c>
      <c r="S7" s="210">
        <v>18</v>
      </c>
      <c r="T7" s="204">
        <v>19</v>
      </c>
      <c r="U7" s="200">
        <v>20</v>
      </c>
      <c r="V7" s="208">
        <v>21</v>
      </c>
      <c r="W7" s="209">
        <v>22</v>
      </c>
      <c r="X7" s="200">
        <v>23</v>
      </c>
      <c r="Y7" s="210">
        <v>24</v>
      </c>
      <c r="Z7" s="204">
        <v>25</v>
      </c>
      <c r="AA7" s="200">
        <v>26</v>
      </c>
      <c r="AB7" s="210">
        <v>27</v>
      </c>
    </row>
    <row r="8" spans="1:29" s="263" customFormat="1" ht="19.149999999999999" customHeight="1" thickBot="1">
      <c r="A8" s="229" t="s">
        <v>75</v>
      </c>
      <c r="B8" s="223">
        <v>18598</v>
      </c>
      <c r="C8" s="223">
        <v>19761</v>
      </c>
      <c r="D8" s="235">
        <f>C8/B8*100</f>
        <v>106.25336057640607</v>
      </c>
      <c r="E8" s="225">
        <v>5740</v>
      </c>
      <c r="F8" s="223">
        <v>7766</v>
      </c>
      <c r="G8" s="224">
        <f>F8/E8*100</f>
        <v>135.29616724738676</v>
      </c>
      <c r="H8" s="223">
        <v>2202</v>
      </c>
      <c r="I8" s="223">
        <v>1685</v>
      </c>
      <c r="J8" s="235">
        <f>I8/H8*100</f>
        <v>76.521344232515901</v>
      </c>
      <c r="K8" s="225">
        <v>855</v>
      </c>
      <c r="L8" s="223">
        <v>604</v>
      </c>
      <c r="M8" s="224">
        <f>L8/K8*100</f>
        <v>70.643274853801174</v>
      </c>
      <c r="N8" s="223">
        <v>809</v>
      </c>
      <c r="O8" s="223">
        <v>508</v>
      </c>
      <c r="P8" s="235">
        <f>O8/N8*100</f>
        <v>62.793572311495673</v>
      </c>
      <c r="Q8" s="225">
        <v>4761</v>
      </c>
      <c r="R8" s="223">
        <v>6190</v>
      </c>
      <c r="S8" s="224">
        <f>R8/Q8*100</f>
        <v>130.01470279353077</v>
      </c>
      <c r="T8" s="223">
        <v>15090</v>
      </c>
      <c r="U8" s="223">
        <v>15658</v>
      </c>
      <c r="V8" s="235">
        <f>U8/T8*100</f>
        <v>103.76408217362491</v>
      </c>
      <c r="W8" s="225">
        <v>3460</v>
      </c>
      <c r="X8" s="223">
        <v>4393</v>
      </c>
      <c r="Y8" s="224">
        <f>X8/W8*100</f>
        <v>126.96531791907515</v>
      </c>
      <c r="Z8" s="223">
        <v>2692</v>
      </c>
      <c r="AA8" s="223">
        <v>3509</v>
      </c>
      <c r="AB8" s="224">
        <f>AA8/Z8*100</f>
        <v>130.34918276374444</v>
      </c>
    </row>
    <row r="9" spans="1:29" ht="16.5" customHeight="1">
      <c r="A9" s="206" t="s">
        <v>49</v>
      </c>
      <c r="B9" s="211">
        <v>134</v>
      </c>
      <c r="C9" s="212">
        <v>147</v>
      </c>
      <c r="D9" s="213">
        <f t="shared" ref="D9:D29" si="0">C9/B9*100</f>
        <v>109.70149253731343</v>
      </c>
      <c r="E9" s="211">
        <v>70</v>
      </c>
      <c r="F9" s="212">
        <v>80</v>
      </c>
      <c r="G9" s="213">
        <f t="shared" ref="G9:G29" si="1">F9/E9*100</f>
        <v>114.28571428571428</v>
      </c>
      <c r="H9" s="211">
        <v>30</v>
      </c>
      <c r="I9" s="212">
        <v>21</v>
      </c>
      <c r="J9" s="213">
        <f t="shared" ref="J9:J29" si="2">I9/H9*100</f>
        <v>70</v>
      </c>
      <c r="K9" s="211">
        <v>5</v>
      </c>
      <c r="L9" s="212">
        <v>1</v>
      </c>
      <c r="M9" s="213">
        <f t="shared" ref="M9:M29" si="3">L9/K9*100</f>
        <v>20</v>
      </c>
      <c r="N9" s="211">
        <v>9</v>
      </c>
      <c r="O9" s="212">
        <v>1</v>
      </c>
      <c r="P9" s="213">
        <f t="shared" ref="P9:P28" si="4">O9/N9*100</f>
        <v>11.111111111111111</v>
      </c>
      <c r="Q9" s="211">
        <v>55</v>
      </c>
      <c r="R9" s="212">
        <v>68</v>
      </c>
      <c r="S9" s="213">
        <f t="shared" ref="S9:S29" si="5">R9/Q9*100</f>
        <v>123.63636363636363</v>
      </c>
      <c r="T9" s="211">
        <v>91</v>
      </c>
      <c r="U9" s="212">
        <v>114</v>
      </c>
      <c r="V9" s="213">
        <f t="shared" ref="V9:V29" si="6">U9/T9*100</f>
        <v>125.27472527472527</v>
      </c>
      <c r="W9" s="211">
        <v>39</v>
      </c>
      <c r="X9" s="212">
        <v>48</v>
      </c>
      <c r="Y9" s="213">
        <f t="shared" ref="Y9:Y29" si="7">X9/W9*100</f>
        <v>123.07692307692308</v>
      </c>
      <c r="Z9" s="211">
        <v>23</v>
      </c>
      <c r="AA9" s="212">
        <v>34</v>
      </c>
      <c r="AB9" s="213">
        <f t="shared" ref="AB9:AB29" si="8">AA9/Z9*100</f>
        <v>147.82608695652172</v>
      </c>
      <c r="AC9" s="264"/>
    </row>
    <row r="10" spans="1:29" ht="16.5" customHeight="1">
      <c r="A10" s="206" t="s">
        <v>91</v>
      </c>
      <c r="B10" s="211">
        <v>1036</v>
      </c>
      <c r="C10" s="212">
        <v>1116</v>
      </c>
      <c r="D10" s="213">
        <f t="shared" si="0"/>
        <v>107.72200772200773</v>
      </c>
      <c r="E10" s="211">
        <v>400</v>
      </c>
      <c r="F10" s="212">
        <v>529</v>
      </c>
      <c r="G10" s="213">
        <f t="shared" si="1"/>
        <v>132.25</v>
      </c>
      <c r="H10" s="211">
        <v>198</v>
      </c>
      <c r="I10" s="212">
        <v>112</v>
      </c>
      <c r="J10" s="213">
        <f t="shared" si="2"/>
        <v>56.56565656565656</v>
      </c>
      <c r="K10" s="211">
        <v>60</v>
      </c>
      <c r="L10" s="212">
        <v>28</v>
      </c>
      <c r="M10" s="213">
        <f t="shared" si="3"/>
        <v>46.666666666666664</v>
      </c>
      <c r="N10" s="211">
        <v>44</v>
      </c>
      <c r="O10" s="212">
        <v>94</v>
      </c>
      <c r="P10" s="213">
        <f t="shared" si="4"/>
        <v>213.63636363636363</v>
      </c>
      <c r="Q10" s="211">
        <v>357</v>
      </c>
      <c r="R10" s="212">
        <v>446</v>
      </c>
      <c r="S10" s="213">
        <f t="shared" si="5"/>
        <v>124.92997198879551</v>
      </c>
      <c r="T10" s="211">
        <v>763</v>
      </c>
      <c r="U10" s="212">
        <v>850</v>
      </c>
      <c r="V10" s="213">
        <f t="shared" si="6"/>
        <v>111.40235910878114</v>
      </c>
      <c r="W10" s="211">
        <v>229</v>
      </c>
      <c r="X10" s="212">
        <v>304</v>
      </c>
      <c r="Y10" s="213">
        <f t="shared" si="7"/>
        <v>132.75109170305677</v>
      </c>
      <c r="Z10" s="211">
        <v>184</v>
      </c>
      <c r="AA10" s="212">
        <v>243</v>
      </c>
      <c r="AB10" s="213">
        <f t="shared" si="8"/>
        <v>132.06521739130434</v>
      </c>
      <c r="AC10" s="264"/>
    </row>
    <row r="11" spans="1:29" ht="16.5" customHeight="1">
      <c r="A11" s="206" t="s">
        <v>51</v>
      </c>
      <c r="B11" s="211">
        <v>835</v>
      </c>
      <c r="C11" s="212">
        <v>764</v>
      </c>
      <c r="D11" s="213">
        <f t="shared" si="0"/>
        <v>91.497005988023943</v>
      </c>
      <c r="E11" s="211">
        <v>91</v>
      </c>
      <c r="F11" s="212">
        <v>140</v>
      </c>
      <c r="G11" s="213">
        <f t="shared" si="1"/>
        <v>153.84615384615387</v>
      </c>
      <c r="H11" s="211">
        <v>79</v>
      </c>
      <c r="I11" s="212">
        <v>50</v>
      </c>
      <c r="J11" s="213">
        <f t="shared" si="2"/>
        <v>63.291139240506332</v>
      </c>
      <c r="K11" s="211">
        <v>16</v>
      </c>
      <c r="L11" s="212">
        <v>14</v>
      </c>
      <c r="M11" s="213">
        <f t="shared" si="3"/>
        <v>87.5</v>
      </c>
      <c r="N11" s="211">
        <v>12</v>
      </c>
      <c r="O11" s="212">
        <v>6</v>
      </c>
      <c r="P11" s="213">
        <f t="shared" si="4"/>
        <v>50</v>
      </c>
      <c r="Q11" s="211">
        <v>77</v>
      </c>
      <c r="R11" s="212">
        <v>83</v>
      </c>
      <c r="S11" s="213">
        <f t="shared" si="5"/>
        <v>107.79220779220779</v>
      </c>
      <c r="T11" s="211">
        <v>744</v>
      </c>
      <c r="U11" s="212">
        <v>669</v>
      </c>
      <c r="V11" s="213">
        <f t="shared" si="6"/>
        <v>89.91935483870968</v>
      </c>
      <c r="W11" s="211">
        <v>43</v>
      </c>
      <c r="X11" s="212">
        <v>50</v>
      </c>
      <c r="Y11" s="213">
        <f t="shared" si="7"/>
        <v>116.27906976744187</v>
      </c>
      <c r="Z11" s="211">
        <v>31</v>
      </c>
      <c r="AA11" s="212">
        <v>33</v>
      </c>
      <c r="AB11" s="213">
        <f t="shared" si="8"/>
        <v>106.45161290322579</v>
      </c>
      <c r="AC11" s="264"/>
    </row>
    <row r="12" spans="1:29" ht="16.5" customHeight="1">
      <c r="A12" s="206" t="s">
        <v>77</v>
      </c>
      <c r="B12" s="211">
        <v>1050</v>
      </c>
      <c r="C12" s="212">
        <v>1027</v>
      </c>
      <c r="D12" s="213">
        <f t="shared" si="0"/>
        <v>97.80952380952381</v>
      </c>
      <c r="E12" s="211">
        <v>150</v>
      </c>
      <c r="F12" s="212">
        <v>237</v>
      </c>
      <c r="G12" s="213">
        <f t="shared" si="1"/>
        <v>158</v>
      </c>
      <c r="H12" s="211">
        <v>68</v>
      </c>
      <c r="I12" s="212">
        <v>70</v>
      </c>
      <c r="J12" s="213">
        <f t="shared" si="2"/>
        <v>102.94117647058823</v>
      </c>
      <c r="K12" s="211">
        <v>27</v>
      </c>
      <c r="L12" s="212">
        <v>16</v>
      </c>
      <c r="M12" s="213">
        <f t="shared" si="3"/>
        <v>59.259259259259252</v>
      </c>
      <c r="N12" s="211">
        <v>23</v>
      </c>
      <c r="O12" s="212">
        <v>15</v>
      </c>
      <c r="P12" s="213">
        <f t="shared" si="4"/>
        <v>65.217391304347828</v>
      </c>
      <c r="Q12" s="211">
        <v>124</v>
      </c>
      <c r="R12" s="212">
        <v>206</v>
      </c>
      <c r="S12" s="213">
        <f t="shared" si="5"/>
        <v>166.12903225806451</v>
      </c>
      <c r="T12" s="211">
        <v>912</v>
      </c>
      <c r="U12" s="212">
        <v>879</v>
      </c>
      <c r="V12" s="213">
        <f t="shared" si="6"/>
        <v>96.381578947368425</v>
      </c>
      <c r="W12" s="211">
        <v>92</v>
      </c>
      <c r="X12" s="212">
        <v>131</v>
      </c>
      <c r="Y12" s="213">
        <f t="shared" si="7"/>
        <v>142.39130434782609</v>
      </c>
      <c r="Z12" s="211">
        <v>64</v>
      </c>
      <c r="AA12" s="212">
        <v>113</v>
      </c>
      <c r="AB12" s="213">
        <f t="shared" si="8"/>
        <v>176.5625</v>
      </c>
      <c r="AC12" s="264"/>
    </row>
    <row r="13" spans="1:29" ht="16.5" customHeight="1">
      <c r="A13" s="206" t="s">
        <v>53</v>
      </c>
      <c r="B13" s="211">
        <v>1064</v>
      </c>
      <c r="C13" s="212">
        <v>1044</v>
      </c>
      <c r="D13" s="213">
        <f t="shared" si="0"/>
        <v>98.120300751879697</v>
      </c>
      <c r="E13" s="211">
        <v>175</v>
      </c>
      <c r="F13" s="212">
        <v>299</v>
      </c>
      <c r="G13" s="213">
        <f t="shared" si="1"/>
        <v>170.85714285714286</v>
      </c>
      <c r="H13" s="211">
        <v>104</v>
      </c>
      <c r="I13" s="212">
        <v>92</v>
      </c>
      <c r="J13" s="213">
        <f t="shared" si="2"/>
        <v>88.461538461538453</v>
      </c>
      <c r="K13" s="211">
        <v>32</v>
      </c>
      <c r="L13" s="212">
        <v>27</v>
      </c>
      <c r="M13" s="213">
        <f t="shared" si="3"/>
        <v>84.375</v>
      </c>
      <c r="N13" s="211">
        <v>23</v>
      </c>
      <c r="O13" s="212">
        <v>23</v>
      </c>
      <c r="P13" s="213">
        <f t="shared" si="4"/>
        <v>100</v>
      </c>
      <c r="Q13" s="211">
        <v>156</v>
      </c>
      <c r="R13" s="212">
        <v>257</v>
      </c>
      <c r="S13" s="213">
        <f t="shared" si="5"/>
        <v>164.74358974358972</v>
      </c>
      <c r="T13" s="211">
        <v>909</v>
      </c>
      <c r="U13" s="212">
        <v>861</v>
      </c>
      <c r="V13" s="213">
        <f t="shared" si="6"/>
        <v>94.71947194719472</v>
      </c>
      <c r="W13" s="211">
        <v>110</v>
      </c>
      <c r="X13" s="212">
        <v>147</v>
      </c>
      <c r="Y13" s="213">
        <f t="shared" si="7"/>
        <v>133.63636363636365</v>
      </c>
      <c r="Z13" s="211">
        <v>78</v>
      </c>
      <c r="AA13" s="212">
        <v>109</v>
      </c>
      <c r="AB13" s="213">
        <f t="shared" si="8"/>
        <v>139.74358974358972</v>
      </c>
      <c r="AC13" s="264"/>
    </row>
    <row r="14" spans="1:29" ht="16.5" customHeight="1">
      <c r="A14" s="206" t="s">
        <v>54</v>
      </c>
      <c r="B14" s="211">
        <v>528</v>
      </c>
      <c r="C14" s="212">
        <v>486</v>
      </c>
      <c r="D14" s="213">
        <f t="shared" si="0"/>
        <v>92.045454545454547</v>
      </c>
      <c r="E14" s="211">
        <v>397</v>
      </c>
      <c r="F14" s="212">
        <v>441</v>
      </c>
      <c r="G14" s="213">
        <f t="shared" si="1"/>
        <v>111.08312342569269</v>
      </c>
      <c r="H14" s="211">
        <v>171</v>
      </c>
      <c r="I14" s="212">
        <v>97</v>
      </c>
      <c r="J14" s="213">
        <f t="shared" si="2"/>
        <v>56.725146198830409</v>
      </c>
      <c r="K14" s="211">
        <v>55</v>
      </c>
      <c r="L14" s="212">
        <v>29</v>
      </c>
      <c r="M14" s="213">
        <f t="shared" si="3"/>
        <v>52.72727272727272</v>
      </c>
      <c r="N14" s="211">
        <v>116</v>
      </c>
      <c r="O14" s="212">
        <v>100</v>
      </c>
      <c r="P14" s="213">
        <f t="shared" si="4"/>
        <v>86.206896551724128</v>
      </c>
      <c r="Q14" s="211">
        <v>331</v>
      </c>
      <c r="R14" s="212">
        <v>397</v>
      </c>
      <c r="S14" s="213">
        <f t="shared" si="5"/>
        <v>119.93957703927491</v>
      </c>
      <c r="T14" s="211">
        <v>265</v>
      </c>
      <c r="U14" s="212">
        <v>248</v>
      </c>
      <c r="V14" s="213">
        <f t="shared" si="6"/>
        <v>93.584905660377359</v>
      </c>
      <c r="W14" s="211">
        <v>248</v>
      </c>
      <c r="X14" s="212">
        <v>245</v>
      </c>
      <c r="Y14" s="213">
        <f t="shared" si="7"/>
        <v>98.790322580645167</v>
      </c>
      <c r="Z14" s="211">
        <v>181</v>
      </c>
      <c r="AA14" s="212">
        <v>164</v>
      </c>
      <c r="AB14" s="213">
        <f t="shared" si="8"/>
        <v>90.607734806629836</v>
      </c>
      <c r="AC14" s="264"/>
    </row>
    <row r="15" spans="1:29" ht="16.5" customHeight="1">
      <c r="A15" s="206" t="s">
        <v>55</v>
      </c>
      <c r="B15" s="211">
        <v>1123</v>
      </c>
      <c r="C15" s="212">
        <v>1194</v>
      </c>
      <c r="D15" s="213">
        <f t="shared" si="0"/>
        <v>106.32235084594835</v>
      </c>
      <c r="E15" s="211">
        <v>313</v>
      </c>
      <c r="F15" s="212">
        <v>376</v>
      </c>
      <c r="G15" s="213">
        <f t="shared" si="1"/>
        <v>120.12779552715655</v>
      </c>
      <c r="H15" s="211">
        <v>157</v>
      </c>
      <c r="I15" s="212">
        <v>88</v>
      </c>
      <c r="J15" s="213">
        <f t="shared" si="2"/>
        <v>56.050955414012741</v>
      </c>
      <c r="K15" s="211">
        <v>36</v>
      </c>
      <c r="L15" s="212">
        <v>48</v>
      </c>
      <c r="M15" s="213">
        <f t="shared" si="3"/>
        <v>133.33333333333331</v>
      </c>
      <c r="N15" s="211">
        <v>96</v>
      </c>
      <c r="O15" s="212">
        <v>68</v>
      </c>
      <c r="P15" s="213">
        <f t="shared" si="4"/>
        <v>70.833333333333343</v>
      </c>
      <c r="Q15" s="211">
        <v>272</v>
      </c>
      <c r="R15" s="212">
        <v>326</v>
      </c>
      <c r="S15" s="213">
        <f t="shared" si="5"/>
        <v>119.85294117647058</v>
      </c>
      <c r="T15" s="211">
        <v>888</v>
      </c>
      <c r="U15" s="212">
        <v>938</v>
      </c>
      <c r="V15" s="213">
        <f t="shared" si="6"/>
        <v>105.63063063063063</v>
      </c>
      <c r="W15" s="211">
        <v>191</v>
      </c>
      <c r="X15" s="212">
        <v>207</v>
      </c>
      <c r="Y15" s="213">
        <f t="shared" si="7"/>
        <v>108.37696335078535</v>
      </c>
      <c r="Z15" s="211">
        <v>156</v>
      </c>
      <c r="AA15" s="212">
        <v>165</v>
      </c>
      <c r="AB15" s="213">
        <f t="shared" si="8"/>
        <v>105.76923076923077</v>
      </c>
      <c r="AC15" s="264"/>
    </row>
    <row r="16" spans="1:29" ht="16.5" customHeight="1">
      <c r="A16" s="206" t="s">
        <v>56</v>
      </c>
      <c r="B16" s="211">
        <v>1566</v>
      </c>
      <c r="C16" s="212">
        <v>1879</v>
      </c>
      <c r="D16" s="213">
        <f t="shared" si="0"/>
        <v>119.98722860791827</v>
      </c>
      <c r="E16" s="211">
        <v>660</v>
      </c>
      <c r="F16" s="212">
        <v>786</v>
      </c>
      <c r="G16" s="213">
        <f t="shared" si="1"/>
        <v>119.09090909090909</v>
      </c>
      <c r="H16" s="211">
        <v>183</v>
      </c>
      <c r="I16" s="212">
        <v>148</v>
      </c>
      <c r="J16" s="213">
        <f t="shared" si="2"/>
        <v>80.874316939890718</v>
      </c>
      <c r="K16" s="211">
        <v>82</v>
      </c>
      <c r="L16" s="212">
        <v>46</v>
      </c>
      <c r="M16" s="213">
        <f t="shared" si="3"/>
        <v>56.09756097560976</v>
      </c>
      <c r="N16" s="211">
        <v>60</v>
      </c>
      <c r="O16" s="212">
        <v>38</v>
      </c>
      <c r="P16" s="213">
        <f t="shared" si="4"/>
        <v>63.333333333333329</v>
      </c>
      <c r="Q16" s="211">
        <v>534</v>
      </c>
      <c r="R16" s="212">
        <v>624</v>
      </c>
      <c r="S16" s="213">
        <f t="shared" si="5"/>
        <v>116.85393258426966</v>
      </c>
      <c r="T16" s="211">
        <v>1166</v>
      </c>
      <c r="U16" s="212">
        <v>1438</v>
      </c>
      <c r="V16" s="213">
        <f t="shared" si="6"/>
        <v>123.32761578044598</v>
      </c>
      <c r="W16" s="211">
        <v>373</v>
      </c>
      <c r="X16" s="212">
        <v>434</v>
      </c>
      <c r="Y16" s="213">
        <f t="shared" si="7"/>
        <v>116.35388739946382</v>
      </c>
      <c r="Z16" s="211">
        <v>320</v>
      </c>
      <c r="AA16" s="212">
        <v>369</v>
      </c>
      <c r="AB16" s="213">
        <f t="shared" si="8"/>
        <v>115.3125</v>
      </c>
      <c r="AC16" s="264"/>
    </row>
    <row r="17" spans="1:29" ht="16.5" customHeight="1">
      <c r="A17" s="206" t="s">
        <v>78</v>
      </c>
      <c r="B17" s="211">
        <v>616</v>
      </c>
      <c r="C17" s="212">
        <v>694</v>
      </c>
      <c r="D17" s="213">
        <f t="shared" si="0"/>
        <v>112.66233766233766</v>
      </c>
      <c r="E17" s="211">
        <v>223</v>
      </c>
      <c r="F17" s="212">
        <v>355</v>
      </c>
      <c r="G17" s="213">
        <f t="shared" si="1"/>
        <v>159.19282511210761</v>
      </c>
      <c r="H17" s="211">
        <v>136</v>
      </c>
      <c r="I17" s="212">
        <v>136</v>
      </c>
      <c r="J17" s="213">
        <f t="shared" si="2"/>
        <v>100</v>
      </c>
      <c r="K17" s="211">
        <v>41</v>
      </c>
      <c r="L17" s="212">
        <v>34</v>
      </c>
      <c r="M17" s="213">
        <f t="shared" si="3"/>
        <v>82.926829268292678</v>
      </c>
      <c r="N17" s="211">
        <v>33</v>
      </c>
      <c r="O17" s="212">
        <v>39</v>
      </c>
      <c r="P17" s="213">
        <f t="shared" si="4"/>
        <v>118.18181818181819</v>
      </c>
      <c r="Q17" s="211">
        <v>196</v>
      </c>
      <c r="R17" s="212">
        <v>305</v>
      </c>
      <c r="S17" s="213">
        <f t="shared" si="5"/>
        <v>155.61224489795919</v>
      </c>
      <c r="T17" s="211">
        <v>423</v>
      </c>
      <c r="U17" s="212">
        <v>460</v>
      </c>
      <c r="V17" s="213">
        <f t="shared" si="6"/>
        <v>108.74704491725768</v>
      </c>
      <c r="W17" s="211">
        <v>133</v>
      </c>
      <c r="X17" s="212">
        <v>171</v>
      </c>
      <c r="Y17" s="213">
        <f t="shared" si="7"/>
        <v>128.57142857142858</v>
      </c>
      <c r="Z17" s="211">
        <v>95</v>
      </c>
      <c r="AA17" s="212">
        <v>132</v>
      </c>
      <c r="AB17" s="213">
        <f t="shared" si="8"/>
        <v>138.94736842105263</v>
      </c>
      <c r="AC17" s="264"/>
    </row>
    <row r="18" spans="1:29" ht="16.5" customHeight="1">
      <c r="A18" s="206" t="s">
        <v>58</v>
      </c>
      <c r="B18" s="211">
        <v>427</v>
      </c>
      <c r="C18" s="212">
        <v>523</v>
      </c>
      <c r="D18" s="213">
        <f t="shared" si="0"/>
        <v>122.48243559718969</v>
      </c>
      <c r="E18" s="211">
        <v>96</v>
      </c>
      <c r="F18" s="212">
        <v>163</v>
      </c>
      <c r="G18" s="213">
        <f t="shared" si="1"/>
        <v>169.79166666666669</v>
      </c>
      <c r="H18" s="211">
        <v>70</v>
      </c>
      <c r="I18" s="212">
        <v>51</v>
      </c>
      <c r="J18" s="213">
        <f t="shared" si="2"/>
        <v>72.857142857142847</v>
      </c>
      <c r="K18" s="211">
        <v>10</v>
      </c>
      <c r="L18" s="212">
        <v>8</v>
      </c>
      <c r="M18" s="213">
        <f t="shared" si="3"/>
        <v>80</v>
      </c>
      <c r="N18" s="211">
        <v>11</v>
      </c>
      <c r="O18" s="212">
        <v>10</v>
      </c>
      <c r="P18" s="213">
        <f t="shared" si="4"/>
        <v>90.909090909090907</v>
      </c>
      <c r="Q18" s="211">
        <v>73</v>
      </c>
      <c r="R18" s="212">
        <v>137</v>
      </c>
      <c r="S18" s="213">
        <f t="shared" si="5"/>
        <v>187.67123287671234</v>
      </c>
      <c r="T18" s="211">
        <v>338</v>
      </c>
      <c r="U18" s="212">
        <v>428</v>
      </c>
      <c r="V18" s="213">
        <f t="shared" si="6"/>
        <v>126.62721893491124</v>
      </c>
      <c r="W18" s="211">
        <v>53</v>
      </c>
      <c r="X18" s="212">
        <v>99</v>
      </c>
      <c r="Y18" s="213">
        <f t="shared" si="7"/>
        <v>186.79245283018869</v>
      </c>
      <c r="Z18" s="211">
        <v>40</v>
      </c>
      <c r="AA18" s="212">
        <v>80</v>
      </c>
      <c r="AB18" s="213">
        <f t="shared" si="8"/>
        <v>200</v>
      </c>
      <c r="AC18" s="264"/>
    </row>
    <row r="19" spans="1:29" ht="16.5" customHeight="1">
      <c r="A19" s="206" t="s">
        <v>59</v>
      </c>
      <c r="B19" s="211">
        <v>4237</v>
      </c>
      <c r="C19" s="212">
        <v>4867</v>
      </c>
      <c r="D19" s="213">
        <f t="shared" si="0"/>
        <v>114.86901109275432</v>
      </c>
      <c r="E19" s="211">
        <v>1435</v>
      </c>
      <c r="F19" s="212">
        <v>2045</v>
      </c>
      <c r="G19" s="213">
        <f t="shared" si="1"/>
        <v>142.50871080139373</v>
      </c>
      <c r="H19" s="211">
        <v>292</v>
      </c>
      <c r="I19" s="212">
        <v>294</v>
      </c>
      <c r="J19" s="213">
        <f t="shared" si="2"/>
        <v>100.68493150684932</v>
      </c>
      <c r="K19" s="211">
        <v>180</v>
      </c>
      <c r="L19" s="212">
        <v>83</v>
      </c>
      <c r="M19" s="213">
        <f t="shared" si="3"/>
        <v>46.111111111111114</v>
      </c>
      <c r="N19" s="211">
        <v>171</v>
      </c>
      <c r="O19" s="212">
        <v>7</v>
      </c>
      <c r="P19" s="213">
        <f t="shared" si="4"/>
        <v>4.0935672514619883</v>
      </c>
      <c r="Q19" s="211">
        <v>1129</v>
      </c>
      <c r="R19" s="212">
        <v>1458</v>
      </c>
      <c r="S19" s="213">
        <f t="shared" si="5"/>
        <v>129.14083259521701</v>
      </c>
      <c r="T19" s="211">
        <v>3596</v>
      </c>
      <c r="U19" s="212">
        <v>3988</v>
      </c>
      <c r="V19" s="213">
        <f t="shared" si="6"/>
        <v>110.90100111234705</v>
      </c>
      <c r="W19" s="211">
        <v>914</v>
      </c>
      <c r="X19" s="212">
        <v>1239</v>
      </c>
      <c r="Y19" s="213">
        <f t="shared" si="7"/>
        <v>135.55798687089714</v>
      </c>
      <c r="Z19" s="211">
        <v>735</v>
      </c>
      <c r="AA19" s="212">
        <v>1068</v>
      </c>
      <c r="AB19" s="213">
        <f t="shared" si="8"/>
        <v>145.30612244897961</v>
      </c>
      <c r="AC19" s="264"/>
    </row>
    <row r="20" spans="1:29" ht="16.5" customHeight="1">
      <c r="A20" s="206" t="s">
        <v>60</v>
      </c>
      <c r="B20" s="211">
        <v>166</v>
      </c>
      <c r="C20" s="212">
        <v>141</v>
      </c>
      <c r="D20" s="213">
        <f t="shared" si="0"/>
        <v>84.939759036144579</v>
      </c>
      <c r="E20" s="211">
        <v>42</v>
      </c>
      <c r="F20" s="212">
        <v>49</v>
      </c>
      <c r="G20" s="213">
        <f t="shared" si="1"/>
        <v>116.66666666666667</v>
      </c>
      <c r="H20" s="211">
        <v>15</v>
      </c>
      <c r="I20" s="212">
        <v>17</v>
      </c>
      <c r="J20" s="213">
        <f t="shared" si="2"/>
        <v>113.33333333333333</v>
      </c>
      <c r="K20" s="211">
        <v>10</v>
      </c>
      <c r="L20" s="212">
        <v>11</v>
      </c>
      <c r="M20" s="213">
        <f t="shared" si="3"/>
        <v>110.00000000000001</v>
      </c>
      <c r="N20" s="211">
        <v>10</v>
      </c>
      <c r="O20" s="212">
        <v>6</v>
      </c>
      <c r="P20" s="213">
        <f t="shared" si="4"/>
        <v>60</v>
      </c>
      <c r="Q20" s="211">
        <v>34</v>
      </c>
      <c r="R20" s="212">
        <v>45</v>
      </c>
      <c r="S20" s="213">
        <f t="shared" si="5"/>
        <v>132.35294117647058</v>
      </c>
      <c r="T20" s="211">
        <v>135</v>
      </c>
      <c r="U20" s="212">
        <v>110</v>
      </c>
      <c r="V20" s="213">
        <f t="shared" si="6"/>
        <v>81.481481481481481</v>
      </c>
      <c r="W20" s="211">
        <v>25</v>
      </c>
      <c r="X20" s="212">
        <v>23</v>
      </c>
      <c r="Y20" s="213">
        <f t="shared" si="7"/>
        <v>92</v>
      </c>
      <c r="Z20" s="211">
        <v>15</v>
      </c>
      <c r="AA20" s="212">
        <v>16</v>
      </c>
      <c r="AB20" s="213">
        <f t="shared" si="8"/>
        <v>106.66666666666667</v>
      </c>
      <c r="AC20" s="264"/>
    </row>
    <row r="21" spans="1:29" ht="16.5" customHeight="1">
      <c r="A21" s="206" t="s">
        <v>61</v>
      </c>
      <c r="B21" s="211">
        <v>477</v>
      </c>
      <c r="C21" s="212">
        <v>435</v>
      </c>
      <c r="D21" s="213">
        <f t="shared" si="0"/>
        <v>91.19496855345912</v>
      </c>
      <c r="E21" s="211">
        <v>109</v>
      </c>
      <c r="F21" s="212">
        <v>192</v>
      </c>
      <c r="G21" s="213">
        <f t="shared" si="1"/>
        <v>176.14678899082571</v>
      </c>
      <c r="H21" s="211">
        <v>61</v>
      </c>
      <c r="I21" s="212">
        <v>59</v>
      </c>
      <c r="J21" s="213">
        <f t="shared" si="2"/>
        <v>96.721311475409834</v>
      </c>
      <c r="K21" s="211">
        <v>21</v>
      </c>
      <c r="L21" s="212">
        <v>25</v>
      </c>
      <c r="M21" s="213">
        <f t="shared" si="3"/>
        <v>119.04761904761905</v>
      </c>
      <c r="N21" s="211">
        <v>20</v>
      </c>
      <c r="O21" s="212">
        <v>12</v>
      </c>
      <c r="P21" s="213">
        <f t="shared" si="4"/>
        <v>60</v>
      </c>
      <c r="Q21" s="211">
        <v>86</v>
      </c>
      <c r="R21" s="212">
        <v>161</v>
      </c>
      <c r="S21" s="213">
        <f t="shared" si="5"/>
        <v>187.2093023255814</v>
      </c>
      <c r="T21" s="211">
        <v>379</v>
      </c>
      <c r="U21" s="212">
        <v>316</v>
      </c>
      <c r="V21" s="213">
        <f t="shared" si="6"/>
        <v>83.377308707124016</v>
      </c>
      <c r="W21" s="211">
        <v>64</v>
      </c>
      <c r="X21" s="212">
        <v>112</v>
      </c>
      <c r="Y21" s="213">
        <f t="shared" si="7"/>
        <v>175</v>
      </c>
      <c r="Z21" s="211">
        <v>42</v>
      </c>
      <c r="AA21" s="212">
        <v>79</v>
      </c>
      <c r="AB21" s="213">
        <f t="shared" si="8"/>
        <v>188.0952380952381</v>
      </c>
      <c r="AC21" s="264"/>
    </row>
    <row r="22" spans="1:29" ht="16.5" customHeight="1">
      <c r="A22" s="206" t="s">
        <v>62</v>
      </c>
      <c r="B22" s="211">
        <v>2281</v>
      </c>
      <c r="C22" s="212">
        <v>2290</v>
      </c>
      <c r="D22" s="213">
        <f t="shared" si="0"/>
        <v>100.39456378781236</v>
      </c>
      <c r="E22" s="211">
        <v>503</v>
      </c>
      <c r="F22" s="212">
        <v>729</v>
      </c>
      <c r="G22" s="213">
        <f t="shared" si="1"/>
        <v>144.93041749502981</v>
      </c>
      <c r="H22" s="211">
        <v>239</v>
      </c>
      <c r="I22" s="212">
        <v>134</v>
      </c>
      <c r="J22" s="213">
        <f t="shared" si="2"/>
        <v>56.06694560669456</v>
      </c>
      <c r="K22" s="211">
        <v>78</v>
      </c>
      <c r="L22" s="212">
        <v>49</v>
      </c>
      <c r="M22" s="213">
        <f t="shared" si="3"/>
        <v>62.820512820512818</v>
      </c>
      <c r="N22" s="211">
        <v>63</v>
      </c>
      <c r="O22" s="212">
        <v>38</v>
      </c>
      <c r="P22" s="213">
        <f t="shared" si="4"/>
        <v>60.317460317460316</v>
      </c>
      <c r="Q22" s="211">
        <v>420</v>
      </c>
      <c r="R22" s="212">
        <v>580</v>
      </c>
      <c r="S22" s="213">
        <f t="shared" si="5"/>
        <v>138.0952380952381</v>
      </c>
      <c r="T22" s="211">
        <v>2014</v>
      </c>
      <c r="U22" s="212">
        <v>1881</v>
      </c>
      <c r="V22" s="213">
        <f t="shared" si="6"/>
        <v>93.396226415094347</v>
      </c>
      <c r="W22" s="211">
        <v>284</v>
      </c>
      <c r="X22" s="212">
        <v>382</v>
      </c>
      <c r="Y22" s="213">
        <f t="shared" si="7"/>
        <v>134.50704225352112</v>
      </c>
      <c r="Z22" s="211">
        <v>206</v>
      </c>
      <c r="AA22" s="212">
        <v>266</v>
      </c>
      <c r="AB22" s="213">
        <f t="shared" si="8"/>
        <v>129.12621359223303</v>
      </c>
      <c r="AC22" s="264"/>
    </row>
    <row r="23" spans="1:29" ht="16.5" customHeight="1">
      <c r="A23" s="206" t="s">
        <v>63</v>
      </c>
      <c r="B23" s="211">
        <v>124</v>
      </c>
      <c r="C23" s="212">
        <v>193</v>
      </c>
      <c r="D23" s="213">
        <f t="shared" si="0"/>
        <v>155.64516129032256</v>
      </c>
      <c r="E23" s="211">
        <v>102</v>
      </c>
      <c r="F23" s="212">
        <v>162</v>
      </c>
      <c r="G23" s="213">
        <f t="shared" si="1"/>
        <v>158.8235294117647</v>
      </c>
      <c r="H23" s="211">
        <v>42</v>
      </c>
      <c r="I23" s="212">
        <v>42</v>
      </c>
      <c r="J23" s="213">
        <f t="shared" si="2"/>
        <v>100</v>
      </c>
      <c r="K23" s="211">
        <v>27</v>
      </c>
      <c r="L23" s="212">
        <v>21</v>
      </c>
      <c r="M23" s="213">
        <f t="shared" si="3"/>
        <v>77.777777777777786</v>
      </c>
      <c r="N23" s="211">
        <v>8</v>
      </c>
      <c r="O23" s="212">
        <v>9</v>
      </c>
      <c r="P23" s="213">
        <f t="shared" si="4"/>
        <v>112.5</v>
      </c>
      <c r="Q23" s="211">
        <v>86</v>
      </c>
      <c r="R23" s="212">
        <v>133</v>
      </c>
      <c r="S23" s="213">
        <f t="shared" si="5"/>
        <v>154.6511627906977</v>
      </c>
      <c r="T23" s="211">
        <v>60</v>
      </c>
      <c r="U23" s="212">
        <v>112</v>
      </c>
      <c r="V23" s="213">
        <f t="shared" si="6"/>
        <v>186.66666666666666</v>
      </c>
      <c r="W23" s="211">
        <v>51</v>
      </c>
      <c r="X23" s="212">
        <v>93</v>
      </c>
      <c r="Y23" s="213">
        <f t="shared" si="7"/>
        <v>182.35294117647058</v>
      </c>
      <c r="Z23" s="211">
        <v>28</v>
      </c>
      <c r="AA23" s="212">
        <v>61</v>
      </c>
      <c r="AB23" s="213">
        <f t="shared" si="8"/>
        <v>217.85714285714283</v>
      </c>
      <c r="AC23" s="264"/>
    </row>
    <row r="24" spans="1:29" ht="16.5" customHeight="1">
      <c r="A24" s="206" t="s">
        <v>64</v>
      </c>
      <c r="B24" s="211">
        <v>344</v>
      </c>
      <c r="C24" s="212">
        <v>307</v>
      </c>
      <c r="D24" s="213">
        <f t="shared" si="0"/>
        <v>89.244186046511629</v>
      </c>
      <c r="E24" s="211">
        <v>157</v>
      </c>
      <c r="F24" s="212">
        <v>140</v>
      </c>
      <c r="G24" s="213">
        <f t="shared" si="1"/>
        <v>89.171974522292999</v>
      </c>
      <c r="H24" s="211">
        <v>44</v>
      </c>
      <c r="I24" s="212">
        <v>25</v>
      </c>
      <c r="J24" s="213">
        <f t="shared" si="2"/>
        <v>56.81818181818182</v>
      </c>
      <c r="K24" s="211">
        <v>20</v>
      </c>
      <c r="L24" s="212">
        <v>9</v>
      </c>
      <c r="M24" s="213">
        <f t="shared" si="3"/>
        <v>45</v>
      </c>
      <c r="N24" s="211">
        <v>30</v>
      </c>
      <c r="O24" s="212">
        <v>2</v>
      </c>
      <c r="P24" s="213">
        <f t="shared" si="4"/>
        <v>6.666666666666667</v>
      </c>
      <c r="Q24" s="211">
        <v>137</v>
      </c>
      <c r="R24" s="212">
        <v>117</v>
      </c>
      <c r="S24" s="213">
        <f t="shared" si="5"/>
        <v>85.40145985401459</v>
      </c>
      <c r="T24" s="211">
        <v>283</v>
      </c>
      <c r="U24" s="212">
        <v>245</v>
      </c>
      <c r="V24" s="213">
        <f t="shared" si="6"/>
        <v>86.572438162544174</v>
      </c>
      <c r="W24" s="211">
        <v>99</v>
      </c>
      <c r="X24" s="212">
        <v>85</v>
      </c>
      <c r="Y24" s="213">
        <f t="shared" si="7"/>
        <v>85.858585858585855</v>
      </c>
      <c r="Z24" s="211">
        <v>74</v>
      </c>
      <c r="AA24" s="212">
        <v>68</v>
      </c>
      <c r="AB24" s="213">
        <f t="shared" si="8"/>
        <v>91.891891891891902</v>
      </c>
      <c r="AC24" s="264"/>
    </row>
    <row r="25" spans="1:29" ht="16.5" customHeight="1">
      <c r="A25" s="206" t="s">
        <v>79</v>
      </c>
      <c r="B25" s="211">
        <v>367</v>
      </c>
      <c r="C25" s="212">
        <v>467</v>
      </c>
      <c r="D25" s="213">
        <f t="shared" si="0"/>
        <v>127.24795640326975</v>
      </c>
      <c r="E25" s="211">
        <v>324</v>
      </c>
      <c r="F25" s="212">
        <v>405</v>
      </c>
      <c r="G25" s="213">
        <f t="shared" si="1"/>
        <v>125</v>
      </c>
      <c r="H25" s="211">
        <v>62</v>
      </c>
      <c r="I25" s="212">
        <v>65</v>
      </c>
      <c r="J25" s="213">
        <f t="shared" si="2"/>
        <v>104.83870967741935</v>
      </c>
      <c r="K25" s="211">
        <v>57</v>
      </c>
      <c r="L25" s="212">
        <v>79</v>
      </c>
      <c r="M25" s="213">
        <f t="shared" si="3"/>
        <v>138.59649122807019</v>
      </c>
      <c r="N25" s="211">
        <v>40</v>
      </c>
      <c r="O25" s="212">
        <v>31</v>
      </c>
      <c r="P25" s="213">
        <f t="shared" si="4"/>
        <v>77.5</v>
      </c>
      <c r="Q25" s="211">
        <v>260</v>
      </c>
      <c r="R25" s="212">
        <v>308</v>
      </c>
      <c r="S25" s="213">
        <f t="shared" si="5"/>
        <v>118.46153846153847</v>
      </c>
      <c r="T25" s="211">
        <v>249</v>
      </c>
      <c r="U25" s="212">
        <v>319</v>
      </c>
      <c r="V25" s="213">
        <f t="shared" si="6"/>
        <v>128.11244979919678</v>
      </c>
      <c r="W25" s="211">
        <v>219</v>
      </c>
      <c r="X25" s="212">
        <v>272</v>
      </c>
      <c r="Y25" s="213">
        <f t="shared" si="7"/>
        <v>124.20091324200912</v>
      </c>
      <c r="Z25" s="211">
        <v>172</v>
      </c>
      <c r="AA25" s="212">
        <v>222</v>
      </c>
      <c r="AB25" s="213">
        <f t="shared" si="8"/>
        <v>129.06976744186048</v>
      </c>
      <c r="AC25" s="264"/>
    </row>
    <row r="26" spans="1:29" ht="16.5" customHeight="1">
      <c r="A26" s="206" t="s">
        <v>66</v>
      </c>
      <c r="B26" s="211">
        <v>1433</v>
      </c>
      <c r="C26" s="212">
        <v>1337</v>
      </c>
      <c r="D26" s="213">
        <f t="shared" si="0"/>
        <v>93.300767620376831</v>
      </c>
      <c r="E26" s="211">
        <v>198</v>
      </c>
      <c r="F26" s="212">
        <v>262</v>
      </c>
      <c r="G26" s="213">
        <f t="shared" si="1"/>
        <v>132.32323232323233</v>
      </c>
      <c r="H26" s="211">
        <v>85</v>
      </c>
      <c r="I26" s="212">
        <v>71</v>
      </c>
      <c r="J26" s="213">
        <f t="shared" si="2"/>
        <v>83.529411764705884</v>
      </c>
      <c r="K26" s="211">
        <v>27</v>
      </c>
      <c r="L26" s="212">
        <v>21</v>
      </c>
      <c r="M26" s="213">
        <f t="shared" si="3"/>
        <v>77.777777777777786</v>
      </c>
      <c r="N26" s="211">
        <v>10</v>
      </c>
      <c r="O26" s="212">
        <v>4</v>
      </c>
      <c r="P26" s="213">
        <f t="shared" si="4"/>
        <v>40</v>
      </c>
      <c r="Q26" s="211">
        <v>176</v>
      </c>
      <c r="R26" s="212">
        <v>205</v>
      </c>
      <c r="S26" s="213">
        <f t="shared" si="5"/>
        <v>116.47727272727273</v>
      </c>
      <c r="T26" s="211">
        <v>1299</v>
      </c>
      <c r="U26" s="212">
        <v>1172</v>
      </c>
      <c r="V26" s="213">
        <f t="shared" si="6"/>
        <v>90.223248652809858</v>
      </c>
      <c r="W26" s="211">
        <v>122</v>
      </c>
      <c r="X26" s="212">
        <v>152</v>
      </c>
      <c r="Y26" s="213">
        <f t="shared" si="7"/>
        <v>124.59016393442623</v>
      </c>
      <c r="Z26" s="211">
        <v>111</v>
      </c>
      <c r="AA26" s="212">
        <v>129</v>
      </c>
      <c r="AB26" s="213">
        <f t="shared" si="8"/>
        <v>116.21621621621621</v>
      </c>
      <c r="AC26" s="264"/>
    </row>
    <row r="27" spans="1:29" ht="16.5" customHeight="1">
      <c r="A27" s="206" t="s">
        <v>67</v>
      </c>
      <c r="B27" s="211">
        <v>342</v>
      </c>
      <c r="C27" s="212">
        <v>344</v>
      </c>
      <c r="D27" s="213">
        <f t="shared" si="0"/>
        <v>100.58479532163742</v>
      </c>
      <c r="E27" s="211">
        <v>60</v>
      </c>
      <c r="F27" s="212">
        <v>80</v>
      </c>
      <c r="G27" s="213">
        <f t="shared" si="1"/>
        <v>133.33333333333331</v>
      </c>
      <c r="H27" s="211">
        <v>30</v>
      </c>
      <c r="I27" s="212">
        <v>17</v>
      </c>
      <c r="J27" s="213">
        <f t="shared" si="2"/>
        <v>56.666666666666664</v>
      </c>
      <c r="K27" s="211">
        <v>16</v>
      </c>
      <c r="L27" s="212">
        <v>6</v>
      </c>
      <c r="M27" s="213">
        <f t="shared" si="3"/>
        <v>37.5</v>
      </c>
      <c r="N27" s="211">
        <v>0</v>
      </c>
      <c r="O27" s="212">
        <v>2</v>
      </c>
      <c r="P27" s="213"/>
      <c r="Q27" s="211">
        <v>50</v>
      </c>
      <c r="R27" s="212">
        <v>71</v>
      </c>
      <c r="S27" s="213">
        <f t="shared" si="5"/>
        <v>142</v>
      </c>
      <c r="T27" s="211">
        <v>300</v>
      </c>
      <c r="U27" s="212">
        <v>306</v>
      </c>
      <c r="V27" s="213">
        <f t="shared" si="6"/>
        <v>102</v>
      </c>
      <c r="W27" s="211">
        <v>38</v>
      </c>
      <c r="X27" s="212">
        <v>46</v>
      </c>
      <c r="Y27" s="213">
        <f t="shared" si="7"/>
        <v>121.05263157894737</v>
      </c>
      <c r="Z27" s="211">
        <v>28</v>
      </c>
      <c r="AA27" s="212">
        <v>35</v>
      </c>
      <c r="AB27" s="213">
        <f t="shared" si="8"/>
        <v>125</v>
      </c>
      <c r="AC27" s="264"/>
    </row>
    <row r="28" spans="1:29" ht="16.5" customHeight="1">
      <c r="A28" s="206" t="s">
        <v>68</v>
      </c>
      <c r="B28" s="211">
        <v>185</v>
      </c>
      <c r="C28" s="212">
        <v>275</v>
      </c>
      <c r="D28" s="213">
        <f t="shared" si="0"/>
        <v>148.64864864864865</v>
      </c>
      <c r="E28" s="211">
        <v>146</v>
      </c>
      <c r="F28" s="212">
        <v>196</v>
      </c>
      <c r="G28" s="213">
        <f t="shared" si="1"/>
        <v>134.24657534246575</v>
      </c>
      <c r="H28" s="211">
        <v>64</v>
      </c>
      <c r="I28" s="212">
        <v>73</v>
      </c>
      <c r="J28" s="213">
        <f t="shared" si="2"/>
        <v>114.0625</v>
      </c>
      <c r="K28" s="211">
        <v>34</v>
      </c>
      <c r="L28" s="212">
        <v>31</v>
      </c>
      <c r="M28" s="213">
        <f t="shared" si="3"/>
        <v>91.17647058823529</v>
      </c>
      <c r="N28" s="211">
        <v>17</v>
      </c>
      <c r="O28" s="212">
        <v>0</v>
      </c>
      <c r="P28" s="213">
        <f t="shared" si="4"/>
        <v>0</v>
      </c>
      <c r="Q28" s="211">
        <v>127</v>
      </c>
      <c r="R28" s="212">
        <v>172</v>
      </c>
      <c r="S28" s="213">
        <f t="shared" si="5"/>
        <v>135.43307086614175</v>
      </c>
      <c r="T28" s="211">
        <v>95</v>
      </c>
      <c r="U28" s="212">
        <v>140</v>
      </c>
      <c r="V28" s="213">
        <f t="shared" si="6"/>
        <v>147.36842105263156</v>
      </c>
      <c r="W28" s="211">
        <v>75</v>
      </c>
      <c r="X28" s="212">
        <v>96</v>
      </c>
      <c r="Y28" s="213">
        <f t="shared" si="7"/>
        <v>128</v>
      </c>
      <c r="Z28" s="211">
        <v>60</v>
      </c>
      <c r="AA28" s="212">
        <v>73</v>
      </c>
      <c r="AB28" s="213">
        <f t="shared" si="8"/>
        <v>121.66666666666666</v>
      </c>
      <c r="AC28" s="264"/>
    </row>
    <row r="29" spans="1:29" ht="16.5" customHeight="1" thickBot="1">
      <c r="A29" s="207" t="s">
        <v>69</v>
      </c>
      <c r="B29" s="214">
        <v>263</v>
      </c>
      <c r="C29" s="215">
        <v>233</v>
      </c>
      <c r="D29" s="216">
        <f t="shared" si="0"/>
        <v>88.593155893536121</v>
      </c>
      <c r="E29" s="214">
        <v>89</v>
      </c>
      <c r="F29" s="215">
        <v>100</v>
      </c>
      <c r="G29" s="216">
        <f t="shared" si="1"/>
        <v>112.35955056179776</v>
      </c>
      <c r="H29" s="214">
        <v>72</v>
      </c>
      <c r="I29" s="215">
        <v>23</v>
      </c>
      <c r="J29" s="216">
        <f t="shared" si="2"/>
        <v>31.944444444444443</v>
      </c>
      <c r="K29" s="214">
        <v>21</v>
      </c>
      <c r="L29" s="215">
        <v>18</v>
      </c>
      <c r="M29" s="216">
        <f t="shared" si="3"/>
        <v>85.714285714285708</v>
      </c>
      <c r="N29" s="214">
        <v>13</v>
      </c>
      <c r="O29" s="215">
        <v>3</v>
      </c>
      <c r="P29" s="216">
        <f>O29/N29*100</f>
        <v>23.076923076923077</v>
      </c>
      <c r="Q29" s="214">
        <v>81</v>
      </c>
      <c r="R29" s="215">
        <v>91</v>
      </c>
      <c r="S29" s="216">
        <f t="shared" si="5"/>
        <v>112.34567901234568</v>
      </c>
      <c r="T29" s="214">
        <v>181</v>
      </c>
      <c r="U29" s="215">
        <v>184</v>
      </c>
      <c r="V29" s="216">
        <f t="shared" si="6"/>
        <v>101.65745856353593</v>
      </c>
      <c r="W29" s="214">
        <v>58</v>
      </c>
      <c r="X29" s="215">
        <v>57</v>
      </c>
      <c r="Y29" s="216">
        <f t="shared" si="7"/>
        <v>98.275862068965509</v>
      </c>
      <c r="Z29" s="214">
        <v>49</v>
      </c>
      <c r="AA29" s="215">
        <v>50</v>
      </c>
      <c r="AB29" s="216">
        <f t="shared" si="8"/>
        <v>102.04081632653062</v>
      </c>
      <c r="AC29" s="264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Normal="100" zoomScaleSheetLayoutView="80" workbookViewId="0">
      <selection activeCell="G5" sqref="G5:G6"/>
    </sheetView>
  </sheetViews>
  <sheetFormatPr defaultColWidth="8" defaultRowHeight="12.75"/>
  <cols>
    <col min="1" max="1" width="52.5703125" style="3" customWidth="1"/>
    <col min="2" max="3" width="15.7109375" style="22" customWidth="1"/>
    <col min="4" max="4" width="9.5703125" style="88" customWidth="1"/>
    <col min="5" max="5" width="9.140625" style="88" customWidth="1"/>
    <col min="6" max="7" width="15.7109375" style="88" customWidth="1"/>
    <col min="8" max="8" width="10" style="88" customWidth="1"/>
    <col min="9" max="9" width="12.140625" style="88" customWidth="1"/>
    <col min="10" max="10" width="13.140625" style="3" bestFit="1" customWidth="1"/>
    <col min="11" max="11" width="11.42578125" style="3" bestFit="1" customWidth="1"/>
    <col min="12" max="16384" width="8" style="3"/>
  </cols>
  <sheetData>
    <row r="1" spans="1:11" ht="24.6" customHeight="1">
      <c r="A1" s="274" t="s">
        <v>93</v>
      </c>
      <c r="B1" s="274"/>
      <c r="C1" s="274"/>
      <c r="D1" s="274"/>
      <c r="E1" s="274"/>
      <c r="F1" s="274"/>
      <c r="G1" s="274"/>
      <c r="H1" s="274"/>
      <c r="I1" s="274"/>
    </row>
    <row r="2" spans="1:11" ht="23.25" customHeight="1">
      <c r="A2" s="274" t="s">
        <v>42</v>
      </c>
      <c r="B2" s="274"/>
      <c r="C2" s="274"/>
      <c r="D2" s="274"/>
      <c r="E2" s="274"/>
      <c r="F2" s="274"/>
      <c r="G2" s="274"/>
      <c r="H2" s="274"/>
      <c r="I2" s="274"/>
    </row>
    <row r="3" spans="1:11" ht="17.25" customHeight="1">
      <c r="A3" s="311"/>
      <c r="B3" s="311"/>
      <c r="C3" s="311"/>
      <c r="D3" s="311"/>
      <c r="E3" s="311"/>
    </row>
    <row r="4" spans="1:11" s="4" customFormat="1" ht="25.5" customHeight="1">
      <c r="A4" s="279" t="s">
        <v>0</v>
      </c>
      <c r="B4" s="362" t="s">
        <v>8</v>
      </c>
      <c r="C4" s="362"/>
      <c r="D4" s="362"/>
      <c r="E4" s="362"/>
      <c r="F4" s="362" t="s">
        <v>9</v>
      </c>
      <c r="G4" s="362"/>
      <c r="H4" s="362"/>
      <c r="I4" s="362"/>
    </row>
    <row r="5" spans="1:11" s="4" customFormat="1" ht="23.25" customHeight="1">
      <c r="A5" s="361"/>
      <c r="B5" s="346" t="s">
        <v>115</v>
      </c>
      <c r="C5" s="346" t="s">
        <v>116</v>
      </c>
      <c r="D5" s="348" t="s">
        <v>2</v>
      </c>
      <c r="E5" s="349"/>
      <c r="F5" s="346" t="s">
        <v>115</v>
      </c>
      <c r="G5" s="346" t="s">
        <v>116</v>
      </c>
      <c r="H5" s="348" t="s">
        <v>2</v>
      </c>
      <c r="I5" s="349"/>
    </row>
    <row r="6" spans="1:11" s="4" customFormat="1" ht="39" customHeight="1">
      <c r="A6" s="280"/>
      <c r="B6" s="347"/>
      <c r="C6" s="347"/>
      <c r="D6" s="246" t="s">
        <v>3</v>
      </c>
      <c r="E6" s="247" t="s">
        <v>4</v>
      </c>
      <c r="F6" s="347"/>
      <c r="G6" s="347"/>
      <c r="H6" s="246" t="s">
        <v>3</v>
      </c>
      <c r="I6" s="247" t="s">
        <v>4</v>
      </c>
    </row>
    <row r="7" spans="1:11" s="5" customFormat="1" ht="15.75" customHeight="1">
      <c r="A7" s="112" t="s">
        <v>6</v>
      </c>
      <c r="B7" s="113">
        <v>1</v>
      </c>
      <c r="C7" s="113">
        <v>2</v>
      </c>
      <c r="D7" s="113">
        <v>3</v>
      </c>
      <c r="E7" s="113">
        <v>4</v>
      </c>
      <c r="F7" s="113">
        <v>5</v>
      </c>
      <c r="G7" s="113">
        <v>6</v>
      </c>
      <c r="H7" s="113">
        <v>7</v>
      </c>
      <c r="I7" s="113">
        <v>8</v>
      </c>
    </row>
    <row r="8" spans="1:11" s="5" customFormat="1" ht="28.5" customHeight="1">
      <c r="A8" s="6" t="s">
        <v>94</v>
      </c>
      <c r="B8" s="26">
        <v>27.774999999999999</v>
      </c>
      <c r="C8" s="26">
        <v>32.332000000000001</v>
      </c>
      <c r="D8" s="9">
        <f>C8/B8*100</f>
        <v>116.40684068406841</v>
      </c>
      <c r="E8" s="9">
        <f>C8-B8</f>
        <v>4.5570000000000022</v>
      </c>
      <c r="F8" s="7">
        <v>26.13</v>
      </c>
      <c r="G8" s="7">
        <v>27.946999999999999</v>
      </c>
      <c r="H8" s="9">
        <f>G8/F8*100</f>
        <v>106.95369307309606</v>
      </c>
      <c r="I8" s="9">
        <f>G8-F8</f>
        <v>1.8170000000000002</v>
      </c>
      <c r="J8" s="31"/>
      <c r="K8" s="29"/>
    </row>
    <row r="9" spans="1:11" s="4" customFormat="1" ht="28.5" customHeight="1">
      <c r="A9" s="6" t="s">
        <v>95</v>
      </c>
      <c r="B9" s="7">
        <v>10.162000000000001</v>
      </c>
      <c r="C9" s="7">
        <v>14.249000000000001</v>
      </c>
      <c r="D9" s="9">
        <f t="shared" ref="D9:D13" si="0">C9/B9*100</f>
        <v>140.21846093288721</v>
      </c>
      <c r="E9" s="9">
        <f t="shared" ref="E9:E13" si="1">C9-B9</f>
        <v>4.0869999999999997</v>
      </c>
      <c r="F9" s="7">
        <v>7.7670000000000003</v>
      </c>
      <c r="G9" s="7">
        <v>9.7650000000000006</v>
      </c>
      <c r="H9" s="9">
        <f t="shared" ref="H9:H13" si="2">G9/F9*100</f>
        <v>125.72421784472769</v>
      </c>
      <c r="I9" s="9">
        <f t="shared" ref="I9:I13" si="3">G9-F9</f>
        <v>1.9980000000000002</v>
      </c>
      <c r="J9" s="29"/>
      <c r="K9" s="29"/>
    </row>
    <row r="10" spans="1:11" s="4" customFormat="1" ht="52.5" customHeight="1">
      <c r="A10" s="13" t="s">
        <v>101</v>
      </c>
      <c r="B10" s="7">
        <v>3.145</v>
      </c>
      <c r="C10" s="7">
        <v>2.7469999999999999</v>
      </c>
      <c r="D10" s="9">
        <f t="shared" si="0"/>
        <v>87.34499205087441</v>
      </c>
      <c r="E10" s="9">
        <f t="shared" si="1"/>
        <v>-0.39800000000000013</v>
      </c>
      <c r="F10" s="7">
        <v>3.1709999999999998</v>
      </c>
      <c r="G10" s="7">
        <v>2.6230000000000002</v>
      </c>
      <c r="H10" s="9">
        <f t="shared" si="2"/>
        <v>82.718385367392003</v>
      </c>
      <c r="I10" s="9">
        <f t="shared" si="3"/>
        <v>-0.5479999999999996</v>
      </c>
      <c r="J10" s="29"/>
      <c r="K10" s="29"/>
    </row>
    <row r="11" spans="1:11" s="4" customFormat="1" ht="31.5" customHeight="1">
      <c r="A11" s="14" t="s">
        <v>102</v>
      </c>
      <c r="B11" s="7">
        <v>1.3069999999999999</v>
      </c>
      <c r="C11" s="7">
        <v>0.999</v>
      </c>
      <c r="D11" s="9">
        <f t="shared" si="0"/>
        <v>76.434583014537111</v>
      </c>
      <c r="E11" s="9">
        <f t="shared" si="1"/>
        <v>-0.30799999999999994</v>
      </c>
      <c r="F11" s="7">
        <v>1.1000000000000001</v>
      </c>
      <c r="G11" s="7">
        <v>0.89</v>
      </c>
      <c r="H11" s="9">
        <f t="shared" si="2"/>
        <v>80.909090909090907</v>
      </c>
      <c r="I11" s="9">
        <f t="shared" si="3"/>
        <v>-0.21000000000000008</v>
      </c>
      <c r="J11" s="29"/>
      <c r="K11" s="29"/>
    </row>
    <row r="12" spans="1:11" s="4" customFormat="1" ht="45.75" customHeight="1">
      <c r="A12" s="14" t="s">
        <v>103</v>
      </c>
      <c r="B12" s="7">
        <v>1.7010000000000001</v>
      </c>
      <c r="C12" s="7">
        <v>1.175</v>
      </c>
      <c r="D12" s="9">
        <f t="shared" si="0"/>
        <v>69.077013521457957</v>
      </c>
      <c r="E12" s="9">
        <f t="shared" si="1"/>
        <v>-0.52600000000000002</v>
      </c>
      <c r="F12" s="7">
        <v>1.42</v>
      </c>
      <c r="G12" s="7">
        <v>0.89400000000000002</v>
      </c>
      <c r="H12" s="9">
        <f t="shared" si="2"/>
        <v>62.957746478873247</v>
      </c>
      <c r="I12" s="9">
        <f t="shared" si="3"/>
        <v>-0.52599999999999991</v>
      </c>
      <c r="J12" s="29"/>
      <c r="K12" s="29"/>
    </row>
    <row r="13" spans="1:11" s="4" customFormat="1" ht="55.5" customHeight="1">
      <c r="A13" s="14" t="s">
        <v>99</v>
      </c>
      <c r="B13" s="7">
        <v>8.5589999999999993</v>
      </c>
      <c r="C13" s="7">
        <v>11.56</v>
      </c>
      <c r="D13" s="9">
        <f t="shared" si="0"/>
        <v>135.06250730225494</v>
      </c>
      <c r="E13" s="9">
        <f t="shared" si="1"/>
        <v>3.0010000000000012</v>
      </c>
      <c r="F13" s="7">
        <v>6.86</v>
      </c>
      <c r="G13" s="7">
        <v>8.1329999999999991</v>
      </c>
      <c r="H13" s="9">
        <f t="shared" si="2"/>
        <v>118.55685131195332</v>
      </c>
      <c r="I13" s="9">
        <f t="shared" si="3"/>
        <v>1.2729999999999988</v>
      </c>
      <c r="J13" s="29"/>
      <c r="K13" s="29"/>
    </row>
    <row r="14" spans="1:11" s="4" customFormat="1" ht="12.75" customHeight="1">
      <c r="A14" s="281" t="s">
        <v>7</v>
      </c>
      <c r="B14" s="282"/>
      <c r="C14" s="282"/>
      <c r="D14" s="282"/>
      <c r="E14" s="282"/>
      <c r="F14" s="282"/>
      <c r="G14" s="282"/>
      <c r="H14" s="282"/>
      <c r="I14" s="282"/>
      <c r="J14" s="29"/>
      <c r="K14" s="29"/>
    </row>
    <row r="15" spans="1:11" s="4" customFormat="1" ht="15.6" customHeight="1">
      <c r="A15" s="284"/>
      <c r="B15" s="285"/>
      <c r="C15" s="285"/>
      <c r="D15" s="285"/>
      <c r="E15" s="285"/>
      <c r="F15" s="285"/>
      <c r="G15" s="285"/>
      <c r="H15" s="285"/>
      <c r="I15" s="285"/>
      <c r="J15" s="29"/>
      <c r="K15" s="29"/>
    </row>
    <row r="16" spans="1:11" s="4" customFormat="1" ht="20.25" customHeight="1">
      <c r="A16" s="279" t="s">
        <v>0</v>
      </c>
      <c r="B16" s="287" t="s">
        <v>112</v>
      </c>
      <c r="C16" s="287" t="s">
        <v>113</v>
      </c>
      <c r="D16" s="348" t="s">
        <v>2</v>
      </c>
      <c r="E16" s="349"/>
      <c r="F16" s="287" t="s">
        <v>112</v>
      </c>
      <c r="G16" s="287" t="s">
        <v>113</v>
      </c>
      <c r="H16" s="348" t="s">
        <v>2</v>
      </c>
      <c r="I16" s="349"/>
      <c r="J16" s="29"/>
      <c r="K16" s="29"/>
    </row>
    <row r="17" spans="1:11" ht="35.25" customHeight="1">
      <c r="A17" s="280"/>
      <c r="B17" s="287"/>
      <c r="C17" s="287"/>
      <c r="D17" s="250" t="s">
        <v>3</v>
      </c>
      <c r="E17" s="247" t="s">
        <v>5</v>
      </c>
      <c r="F17" s="287"/>
      <c r="G17" s="287"/>
      <c r="H17" s="250" t="s">
        <v>3</v>
      </c>
      <c r="I17" s="247" t="s">
        <v>5</v>
      </c>
      <c r="J17" s="30"/>
      <c r="K17" s="30"/>
    </row>
    <row r="18" spans="1:11" ht="24" customHeight="1">
      <c r="A18" s="6" t="s">
        <v>94</v>
      </c>
      <c r="B18" s="28">
        <v>22.934999999999999</v>
      </c>
      <c r="C18" s="28">
        <v>25.637</v>
      </c>
      <c r="D18" s="19">
        <f>C18/B18*100</f>
        <v>111.78112055809899</v>
      </c>
      <c r="E18" s="20">
        <f>C18-B18</f>
        <v>2.7020000000000017</v>
      </c>
      <c r="F18" s="2">
        <v>21.640999999999998</v>
      </c>
      <c r="G18" s="16">
        <v>22.940999999999999</v>
      </c>
      <c r="H18" s="17">
        <f>G18/F18*100</f>
        <v>106.0071161221755</v>
      </c>
      <c r="I18" s="18">
        <f>G18-F18</f>
        <v>1.3000000000000007</v>
      </c>
      <c r="J18" s="30"/>
      <c r="K18" s="30"/>
    </row>
    <row r="19" spans="1:11" ht="25.5" customHeight="1">
      <c r="A19" s="1" t="s">
        <v>95</v>
      </c>
      <c r="B19" s="21">
        <v>6.8540000000000001</v>
      </c>
      <c r="C19" s="21">
        <v>8.6349999999999998</v>
      </c>
      <c r="D19" s="19">
        <f t="shared" ref="D19:D20" si="4">C19/B19*100</f>
        <v>125.98482637875692</v>
      </c>
      <c r="E19" s="20">
        <f t="shared" ref="E19:E20" si="5">C19-B19</f>
        <v>1.7809999999999997</v>
      </c>
      <c r="F19" s="2">
        <v>5.0490000000000004</v>
      </c>
      <c r="G19" s="16">
        <v>5.766</v>
      </c>
      <c r="H19" s="17">
        <f t="shared" ref="H19:H20" si="6">G19/F19*100</f>
        <v>114.20083184789067</v>
      </c>
      <c r="I19" s="18">
        <f t="shared" ref="I19:I20" si="7">G19-F19</f>
        <v>0.71699999999999964</v>
      </c>
      <c r="J19" s="30"/>
      <c r="K19" s="30"/>
    </row>
    <row r="20" spans="1:11" ht="34.15" customHeight="1">
      <c r="A20" s="1" t="s">
        <v>100</v>
      </c>
      <c r="B20" s="21">
        <v>5.6550000000000002</v>
      </c>
      <c r="C20" s="21">
        <v>7.218</v>
      </c>
      <c r="D20" s="19">
        <f t="shared" si="4"/>
        <v>127.63925729442971</v>
      </c>
      <c r="E20" s="20">
        <f t="shared" si="5"/>
        <v>1.5629999999999997</v>
      </c>
      <c r="F20" s="2">
        <v>4.1879999999999997</v>
      </c>
      <c r="G20" s="16">
        <v>4.9039999999999999</v>
      </c>
      <c r="H20" s="17">
        <f t="shared" si="6"/>
        <v>117.09646609360075</v>
      </c>
      <c r="I20" s="18">
        <f t="shared" si="7"/>
        <v>0.71600000000000019</v>
      </c>
      <c r="J20" s="30"/>
      <c r="K20" s="30"/>
    </row>
    <row r="21" spans="1:11" ht="20.25">
      <c r="C21" s="23"/>
      <c r="J21" s="30"/>
      <c r="K21" s="30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1"/>
  <sheetViews>
    <sheetView zoomScaleNormal="100" zoomScaleSheetLayoutView="85" workbookViewId="0">
      <selection activeCell="C2" sqref="C3:C4"/>
    </sheetView>
  </sheetViews>
  <sheetFormatPr defaultRowHeight="15.75"/>
  <cols>
    <col min="1" max="1" width="21.5703125" style="56" customWidth="1"/>
    <col min="2" max="4" width="11.28515625" style="56" customWidth="1"/>
    <col min="5" max="28" width="11.28515625" style="54" customWidth="1"/>
    <col min="29" max="253" width="9.140625" style="54"/>
    <col min="254" max="254" width="19.28515625" style="54" customWidth="1"/>
    <col min="255" max="255" width="9.7109375" style="54" customWidth="1"/>
    <col min="256" max="256" width="9.42578125" style="54" customWidth="1"/>
    <col min="257" max="257" width="8.7109375" style="54" customWidth="1"/>
    <col min="258" max="259" width="9.42578125" style="54" customWidth="1"/>
    <col min="260" max="260" width="7.7109375" style="54" customWidth="1"/>
    <col min="261" max="261" width="8.85546875" style="54" customWidth="1"/>
    <col min="262" max="262" width="8.7109375" style="54" customWidth="1"/>
    <col min="263" max="263" width="7.7109375" style="54" customWidth="1"/>
    <col min="264" max="265" width="8.140625" style="54" customWidth="1"/>
    <col min="266" max="266" width="6.42578125" style="54" customWidth="1"/>
    <col min="267" max="268" width="7.42578125" style="54" customWidth="1"/>
    <col min="269" max="269" width="6.28515625" style="54" customWidth="1"/>
    <col min="270" max="270" width="7.7109375" style="54" customWidth="1"/>
    <col min="271" max="271" width="7.28515625" style="54" customWidth="1"/>
    <col min="272" max="272" width="7.5703125" style="54" customWidth="1"/>
    <col min="273" max="273" width="8.28515625" style="54" customWidth="1"/>
    <col min="274" max="274" width="8.42578125" style="54" customWidth="1"/>
    <col min="275" max="275" width="7.28515625" style="54" customWidth="1"/>
    <col min="276" max="277" width="9.140625" style="54" customWidth="1"/>
    <col min="278" max="278" width="8" style="54" customWidth="1"/>
    <col min="279" max="280" width="9.140625" style="54" customWidth="1"/>
    <col min="281" max="281" width="8" style="54" customWidth="1"/>
    <col min="282" max="282" width="9" style="54" customWidth="1"/>
    <col min="283" max="283" width="9.28515625" style="54" customWidth="1"/>
    <col min="284" max="284" width="6.85546875" style="54" customWidth="1"/>
    <col min="285" max="509" width="9.140625" style="54"/>
    <col min="510" max="510" width="19.28515625" style="54" customWidth="1"/>
    <col min="511" max="511" width="9.7109375" style="54" customWidth="1"/>
    <col min="512" max="512" width="9.42578125" style="54" customWidth="1"/>
    <col min="513" max="513" width="8.7109375" style="54" customWidth="1"/>
    <col min="514" max="515" width="9.42578125" style="54" customWidth="1"/>
    <col min="516" max="516" width="7.7109375" style="54" customWidth="1"/>
    <col min="517" max="517" width="8.85546875" style="54" customWidth="1"/>
    <col min="518" max="518" width="8.7109375" style="54" customWidth="1"/>
    <col min="519" max="519" width="7.7109375" style="54" customWidth="1"/>
    <col min="520" max="521" width="8.140625" style="54" customWidth="1"/>
    <col min="522" max="522" width="6.42578125" style="54" customWidth="1"/>
    <col min="523" max="524" width="7.42578125" style="54" customWidth="1"/>
    <col min="525" max="525" width="6.28515625" style="54" customWidth="1"/>
    <col min="526" max="526" width="7.7109375" style="54" customWidth="1"/>
    <col min="527" max="527" width="7.28515625" style="54" customWidth="1"/>
    <col min="528" max="528" width="7.5703125" style="54" customWidth="1"/>
    <col min="529" max="529" width="8.28515625" style="54" customWidth="1"/>
    <col min="530" max="530" width="8.42578125" style="54" customWidth="1"/>
    <col min="531" max="531" width="7.28515625" style="54" customWidth="1"/>
    <col min="532" max="533" width="9.140625" style="54" customWidth="1"/>
    <col min="534" max="534" width="8" style="54" customWidth="1"/>
    <col min="535" max="536" width="9.140625" style="54" customWidth="1"/>
    <col min="537" max="537" width="8" style="54" customWidth="1"/>
    <col min="538" max="538" width="9" style="54" customWidth="1"/>
    <col min="539" max="539" width="9.28515625" style="54" customWidth="1"/>
    <col min="540" max="540" width="6.85546875" style="54" customWidth="1"/>
    <col min="541" max="765" width="9.140625" style="54"/>
    <col min="766" max="766" width="19.28515625" style="54" customWidth="1"/>
    <col min="767" max="767" width="9.7109375" style="54" customWidth="1"/>
    <col min="768" max="768" width="9.42578125" style="54" customWidth="1"/>
    <col min="769" max="769" width="8.7109375" style="54" customWidth="1"/>
    <col min="770" max="771" width="9.42578125" style="54" customWidth="1"/>
    <col min="772" max="772" width="7.7109375" style="54" customWidth="1"/>
    <col min="773" max="773" width="8.85546875" style="54" customWidth="1"/>
    <col min="774" max="774" width="8.7109375" style="54" customWidth="1"/>
    <col min="775" max="775" width="7.7109375" style="54" customWidth="1"/>
    <col min="776" max="777" width="8.140625" style="54" customWidth="1"/>
    <col min="778" max="778" width="6.42578125" style="54" customWidth="1"/>
    <col min="779" max="780" width="7.42578125" style="54" customWidth="1"/>
    <col min="781" max="781" width="6.28515625" style="54" customWidth="1"/>
    <col min="782" max="782" width="7.7109375" style="54" customWidth="1"/>
    <col min="783" max="783" width="7.28515625" style="54" customWidth="1"/>
    <col min="784" max="784" width="7.5703125" style="54" customWidth="1"/>
    <col min="785" max="785" width="8.28515625" style="54" customWidth="1"/>
    <col min="786" max="786" width="8.42578125" style="54" customWidth="1"/>
    <col min="787" max="787" width="7.28515625" style="54" customWidth="1"/>
    <col min="788" max="789" width="9.140625" style="54" customWidth="1"/>
    <col min="790" max="790" width="8" style="54" customWidth="1"/>
    <col min="791" max="792" width="9.140625" style="54" customWidth="1"/>
    <col min="793" max="793" width="8" style="54" customWidth="1"/>
    <col min="794" max="794" width="9" style="54" customWidth="1"/>
    <col min="795" max="795" width="9.28515625" style="54" customWidth="1"/>
    <col min="796" max="796" width="6.85546875" style="54" customWidth="1"/>
    <col min="797" max="1021" width="9.140625" style="54"/>
    <col min="1022" max="1022" width="19.28515625" style="54" customWidth="1"/>
    <col min="1023" max="1023" width="9.7109375" style="54" customWidth="1"/>
    <col min="1024" max="1024" width="9.42578125" style="54" customWidth="1"/>
    <col min="1025" max="1025" width="8.7109375" style="54" customWidth="1"/>
    <col min="1026" max="1027" width="9.42578125" style="54" customWidth="1"/>
    <col min="1028" max="1028" width="7.7109375" style="54" customWidth="1"/>
    <col min="1029" max="1029" width="8.85546875" style="54" customWidth="1"/>
    <col min="1030" max="1030" width="8.7109375" style="54" customWidth="1"/>
    <col min="1031" max="1031" width="7.7109375" style="54" customWidth="1"/>
    <col min="1032" max="1033" width="8.140625" style="54" customWidth="1"/>
    <col min="1034" max="1034" width="6.42578125" style="54" customWidth="1"/>
    <col min="1035" max="1036" width="7.42578125" style="54" customWidth="1"/>
    <col min="1037" max="1037" width="6.28515625" style="54" customWidth="1"/>
    <col min="1038" max="1038" width="7.7109375" style="54" customWidth="1"/>
    <col min="1039" max="1039" width="7.28515625" style="54" customWidth="1"/>
    <col min="1040" max="1040" width="7.5703125" style="54" customWidth="1"/>
    <col min="1041" max="1041" width="8.28515625" style="54" customWidth="1"/>
    <col min="1042" max="1042" width="8.42578125" style="54" customWidth="1"/>
    <col min="1043" max="1043" width="7.28515625" style="54" customWidth="1"/>
    <col min="1044" max="1045" width="9.140625" style="54" customWidth="1"/>
    <col min="1046" max="1046" width="8" style="54" customWidth="1"/>
    <col min="1047" max="1048" width="9.140625" style="54" customWidth="1"/>
    <col min="1049" max="1049" width="8" style="54" customWidth="1"/>
    <col min="1050" max="1050" width="9" style="54" customWidth="1"/>
    <col min="1051" max="1051" width="9.28515625" style="54" customWidth="1"/>
    <col min="1052" max="1052" width="6.85546875" style="54" customWidth="1"/>
    <col min="1053" max="1277" width="9.140625" style="54"/>
    <col min="1278" max="1278" width="19.28515625" style="54" customWidth="1"/>
    <col min="1279" max="1279" width="9.7109375" style="54" customWidth="1"/>
    <col min="1280" max="1280" width="9.42578125" style="54" customWidth="1"/>
    <col min="1281" max="1281" width="8.7109375" style="54" customWidth="1"/>
    <col min="1282" max="1283" width="9.42578125" style="54" customWidth="1"/>
    <col min="1284" max="1284" width="7.7109375" style="54" customWidth="1"/>
    <col min="1285" max="1285" width="8.85546875" style="54" customWidth="1"/>
    <col min="1286" max="1286" width="8.7109375" style="54" customWidth="1"/>
    <col min="1287" max="1287" width="7.7109375" style="54" customWidth="1"/>
    <col min="1288" max="1289" width="8.140625" style="54" customWidth="1"/>
    <col min="1290" max="1290" width="6.42578125" style="54" customWidth="1"/>
    <col min="1291" max="1292" width="7.42578125" style="54" customWidth="1"/>
    <col min="1293" max="1293" width="6.28515625" style="54" customWidth="1"/>
    <col min="1294" max="1294" width="7.7109375" style="54" customWidth="1"/>
    <col min="1295" max="1295" width="7.28515625" style="54" customWidth="1"/>
    <col min="1296" max="1296" width="7.5703125" style="54" customWidth="1"/>
    <col min="1297" max="1297" width="8.28515625" style="54" customWidth="1"/>
    <col min="1298" max="1298" width="8.42578125" style="54" customWidth="1"/>
    <col min="1299" max="1299" width="7.28515625" style="54" customWidth="1"/>
    <col min="1300" max="1301" width="9.140625" style="54" customWidth="1"/>
    <col min="1302" max="1302" width="8" style="54" customWidth="1"/>
    <col min="1303" max="1304" width="9.140625" style="54" customWidth="1"/>
    <col min="1305" max="1305" width="8" style="54" customWidth="1"/>
    <col min="1306" max="1306" width="9" style="54" customWidth="1"/>
    <col min="1307" max="1307" width="9.28515625" style="54" customWidth="1"/>
    <col min="1308" max="1308" width="6.85546875" style="54" customWidth="1"/>
    <col min="1309" max="1533" width="9.140625" style="54"/>
    <col min="1534" max="1534" width="19.28515625" style="54" customWidth="1"/>
    <col min="1535" max="1535" width="9.7109375" style="54" customWidth="1"/>
    <col min="1536" max="1536" width="9.42578125" style="54" customWidth="1"/>
    <col min="1537" max="1537" width="8.7109375" style="54" customWidth="1"/>
    <col min="1538" max="1539" width="9.42578125" style="54" customWidth="1"/>
    <col min="1540" max="1540" width="7.7109375" style="54" customWidth="1"/>
    <col min="1541" max="1541" width="8.85546875" style="54" customWidth="1"/>
    <col min="1542" max="1542" width="8.7109375" style="54" customWidth="1"/>
    <col min="1543" max="1543" width="7.7109375" style="54" customWidth="1"/>
    <col min="1544" max="1545" width="8.140625" style="54" customWidth="1"/>
    <col min="1546" max="1546" width="6.42578125" style="54" customWidth="1"/>
    <col min="1547" max="1548" width="7.42578125" style="54" customWidth="1"/>
    <col min="1549" max="1549" width="6.28515625" style="54" customWidth="1"/>
    <col min="1550" max="1550" width="7.7109375" style="54" customWidth="1"/>
    <col min="1551" max="1551" width="7.28515625" style="54" customWidth="1"/>
    <col min="1552" max="1552" width="7.5703125" style="54" customWidth="1"/>
    <col min="1553" max="1553" width="8.28515625" style="54" customWidth="1"/>
    <col min="1554" max="1554" width="8.42578125" style="54" customWidth="1"/>
    <col min="1555" max="1555" width="7.28515625" style="54" customWidth="1"/>
    <col min="1556" max="1557" width="9.140625" style="54" customWidth="1"/>
    <col min="1558" max="1558" width="8" style="54" customWidth="1"/>
    <col min="1559" max="1560" width="9.140625" style="54" customWidth="1"/>
    <col min="1561" max="1561" width="8" style="54" customWidth="1"/>
    <col min="1562" max="1562" width="9" style="54" customWidth="1"/>
    <col min="1563" max="1563" width="9.28515625" style="54" customWidth="1"/>
    <col min="1564" max="1564" width="6.85546875" style="54" customWidth="1"/>
    <col min="1565" max="1789" width="9.140625" style="54"/>
    <col min="1790" max="1790" width="19.28515625" style="54" customWidth="1"/>
    <col min="1791" max="1791" width="9.7109375" style="54" customWidth="1"/>
    <col min="1792" max="1792" width="9.42578125" style="54" customWidth="1"/>
    <col min="1793" max="1793" width="8.7109375" style="54" customWidth="1"/>
    <col min="1794" max="1795" width="9.42578125" style="54" customWidth="1"/>
    <col min="1796" max="1796" width="7.7109375" style="54" customWidth="1"/>
    <col min="1797" max="1797" width="8.85546875" style="54" customWidth="1"/>
    <col min="1798" max="1798" width="8.7109375" style="54" customWidth="1"/>
    <col min="1799" max="1799" width="7.7109375" style="54" customWidth="1"/>
    <col min="1800" max="1801" width="8.140625" style="54" customWidth="1"/>
    <col min="1802" max="1802" width="6.42578125" style="54" customWidth="1"/>
    <col min="1803" max="1804" width="7.42578125" style="54" customWidth="1"/>
    <col min="1805" max="1805" width="6.28515625" style="54" customWidth="1"/>
    <col min="1806" max="1806" width="7.7109375" style="54" customWidth="1"/>
    <col min="1807" max="1807" width="7.28515625" style="54" customWidth="1"/>
    <col min="1808" max="1808" width="7.5703125" style="54" customWidth="1"/>
    <col min="1809" max="1809" width="8.28515625" style="54" customWidth="1"/>
    <col min="1810" max="1810" width="8.42578125" style="54" customWidth="1"/>
    <col min="1811" max="1811" width="7.28515625" style="54" customWidth="1"/>
    <col min="1812" max="1813" width="9.140625" style="54" customWidth="1"/>
    <col min="1814" max="1814" width="8" style="54" customWidth="1"/>
    <col min="1815" max="1816" width="9.140625" style="54" customWidth="1"/>
    <col min="1817" max="1817" width="8" style="54" customWidth="1"/>
    <col min="1818" max="1818" width="9" style="54" customWidth="1"/>
    <col min="1819" max="1819" width="9.28515625" style="54" customWidth="1"/>
    <col min="1820" max="1820" width="6.85546875" style="54" customWidth="1"/>
    <col min="1821" max="2045" width="9.140625" style="54"/>
    <col min="2046" max="2046" width="19.28515625" style="54" customWidth="1"/>
    <col min="2047" max="2047" width="9.7109375" style="54" customWidth="1"/>
    <col min="2048" max="2048" width="9.42578125" style="54" customWidth="1"/>
    <col min="2049" max="2049" width="8.7109375" style="54" customWidth="1"/>
    <col min="2050" max="2051" width="9.42578125" style="54" customWidth="1"/>
    <col min="2052" max="2052" width="7.7109375" style="54" customWidth="1"/>
    <col min="2053" max="2053" width="8.85546875" style="54" customWidth="1"/>
    <col min="2054" max="2054" width="8.7109375" style="54" customWidth="1"/>
    <col min="2055" max="2055" width="7.7109375" style="54" customWidth="1"/>
    <col min="2056" max="2057" width="8.140625" style="54" customWidth="1"/>
    <col min="2058" max="2058" width="6.42578125" style="54" customWidth="1"/>
    <col min="2059" max="2060" width="7.42578125" style="54" customWidth="1"/>
    <col min="2061" max="2061" width="6.28515625" style="54" customWidth="1"/>
    <col min="2062" max="2062" width="7.7109375" style="54" customWidth="1"/>
    <col min="2063" max="2063" width="7.28515625" style="54" customWidth="1"/>
    <col min="2064" max="2064" width="7.5703125" style="54" customWidth="1"/>
    <col min="2065" max="2065" width="8.28515625" style="54" customWidth="1"/>
    <col min="2066" max="2066" width="8.42578125" style="54" customWidth="1"/>
    <col min="2067" max="2067" width="7.28515625" style="54" customWidth="1"/>
    <col min="2068" max="2069" width="9.140625" style="54" customWidth="1"/>
    <col min="2070" max="2070" width="8" style="54" customWidth="1"/>
    <col min="2071" max="2072" width="9.140625" style="54" customWidth="1"/>
    <col min="2073" max="2073" width="8" style="54" customWidth="1"/>
    <col min="2074" max="2074" width="9" style="54" customWidth="1"/>
    <col min="2075" max="2075" width="9.28515625" style="54" customWidth="1"/>
    <col min="2076" max="2076" width="6.85546875" style="54" customWidth="1"/>
    <col min="2077" max="2301" width="9.140625" style="54"/>
    <col min="2302" max="2302" width="19.28515625" style="54" customWidth="1"/>
    <col min="2303" max="2303" width="9.7109375" style="54" customWidth="1"/>
    <col min="2304" max="2304" width="9.42578125" style="54" customWidth="1"/>
    <col min="2305" max="2305" width="8.7109375" style="54" customWidth="1"/>
    <col min="2306" max="2307" width="9.42578125" style="54" customWidth="1"/>
    <col min="2308" max="2308" width="7.7109375" style="54" customWidth="1"/>
    <col min="2309" max="2309" width="8.85546875" style="54" customWidth="1"/>
    <col min="2310" max="2310" width="8.7109375" style="54" customWidth="1"/>
    <col min="2311" max="2311" width="7.7109375" style="54" customWidth="1"/>
    <col min="2312" max="2313" width="8.140625" style="54" customWidth="1"/>
    <col min="2314" max="2314" width="6.42578125" style="54" customWidth="1"/>
    <col min="2315" max="2316" width="7.42578125" style="54" customWidth="1"/>
    <col min="2317" max="2317" width="6.28515625" style="54" customWidth="1"/>
    <col min="2318" max="2318" width="7.7109375" style="54" customWidth="1"/>
    <col min="2319" max="2319" width="7.28515625" style="54" customWidth="1"/>
    <col min="2320" max="2320" width="7.5703125" style="54" customWidth="1"/>
    <col min="2321" max="2321" width="8.28515625" style="54" customWidth="1"/>
    <col min="2322" max="2322" width="8.42578125" style="54" customWidth="1"/>
    <col min="2323" max="2323" width="7.28515625" style="54" customWidth="1"/>
    <col min="2324" max="2325" width="9.140625" style="54" customWidth="1"/>
    <col min="2326" max="2326" width="8" style="54" customWidth="1"/>
    <col min="2327" max="2328" width="9.140625" style="54" customWidth="1"/>
    <col min="2329" max="2329" width="8" style="54" customWidth="1"/>
    <col min="2330" max="2330" width="9" style="54" customWidth="1"/>
    <col min="2331" max="2331" width="9.28515625" style="54" customWidth="1"/>
    <col min="2332" max="2332" width="6.85546875" style="54" customWidth="1"/>
    <col min="2333" max="2557" width="9.140625" style="54"/>
    <col min="2558" max="2558" width="19.28515625" style="54" customWidth="1"/>
    <col min="2559" max="2559" width="9.7109375" style="54" customWidth="1"/>
    <col min="2560" max="2560" width="9.42578125" style="54" customWidth="1"/>
    <col min="2561" max="2561" width="8.7109375" style="54" customWidth="1"/>
    <col min="2562" max="2563" width="9.42578125" style="54" customWidth="1"/>
    <col min="2564" max="2564" width="7.7109375" style="54" customWidth="1"/>
    <col min="2565" max="2565" width="8.85546875" style="54" customWidth="1"/>
    <col min="2566" max="2566" width="8.7109375" style="54" customWidth="1"/>
    <col min="2567" max="2567" width="7.7109375" style="54" customWidth="1"/>
    <col min="2568" max="2569" width="8.140625" style="54" customWidth="1"/>
    <col min="2570" max="2570" width="6.42578125" style="54" customWidth="1"/>
    <col min="2571" max="2572" width="7.42578125" style="54" customWidth="1"/>
    <col min="2573" max="2573" width="6.28515625" style="54" customWidth="1"/>
    <col min="2574" max="2574" width="7.7109375" style="54" customWidth="1"/>
    <col min="2575" max="2575" width="7.28515625" style="54" customWidth="1"/>
    <col min="2576" max="2576" width="7.5703125" style="54" customWidth="1"/>
    <col min="2577" max="2577" width="8.28515625" style="54" customWidth="1"/>
    <col min="2578" max="2578" width="8.42578125" style="54" customWidth="1"/>
    <col min="2579" max="2579" width="7.28515625" style="54" customWidth="1"/>
    <col min="2580" max="2581" width="9.140625" style="54" customWidth="1"/>
    <col min="2582" max="2582" width="8" style="54" customWidth="1"/>
    <col min="2583" max="2584" width="9.140625" style="54" customWidth="1"/>
    <col min="2585" max="2585" width="8" style="54" customWidth="1"/>
    <col min="2586" max="2586" width="9" style="54" customWidth="1"/>
    <col min="2587" max="2587" width="9.28515625" style="54" customWidth="1"/>
    <col min="2588" max="2588" width="6.85546875" style="54" customWidth="1"/>
    <col min="2589" max="2813" width="9.140625" style="54"/>
    <col min="2814" max="2814" width="19.28515625" style="54" customWidth="1"/>
    <col min="2815" max="2815" width="9.7109375" style="54" customWidth="1"/>
    <col min="2816" max="2816" width="9.42578125" style="54" customWidth="1"/>
    <col min="2817" max="2817" width="8.7109375" style="54" customWidth="1"/>
    <col min="2818" max="2819" width="9.42578125" style="54" customWidth="1"/>
    <col min="2820" max="2820" width="7.7109375" style="54" customWidth="1"/>
    <col min="2821" max="2821" width="8.85546875" style="54" customWidth="1"/>
    <col min="2822" max="2822" width="8.7109375" style="54" customWidth="1"/>
    <col min="2823" max="2823" width="7.7109375" style="54" customWidth="1"/>
    <col min="2824" max="2825" width="8.140625" style="54" customWidth="1"/>
    <col min="2826" max="2826" width="6.42578125" style="54" customWidth="1"/>
    <col min="2827" max="2828" width="7.42578125" style="54" customWidth="1"/>
    <col min="2829" max="2829" width="6.28515625" style="54" customWidth="1"/>
    <col min="2830" max="2830" width="7.7109375" style="54" customWidth="1"/>
    <col min="2831" max="2831" width="7.28515625" style="54" customWidth="1"/>
    <col min="2832" max="2832" width="7.5703125" style="54" customWidth="1"/>
    <col min="2833" max="2833" width="8.28515625" style="54" customWidth="1"/>
    <col min="2834" max="2834" width="8.42578125" style="54" customWidth="1"/>
    <col min="2835" max="2835" width="7.28515625" style="54" customWidth="1"/>
    <col min="2836" max="2837" width="9.140625" style="54" customWidth="1"/>
    <col min="2838" max="2838" width="8" style="54" customWidth="1"/>
    <col min="2839" max="2840" width="9.140625" style="54" customWidth="1"/>
    <col min="2841" max="2841" width="8" style="54" customWidth="1"/>
    <col min="2842" max="2842" width="9" style="54" customWidth="1"/>
    <col min="2843" max="2843" width="9.28515625" style="54" customWidth="1"/>
    <col min="2844" max="2844" width="6.85546875" style="54" customWidth="1"/>
    <col min="2845" max="3069" width="9.140625" style="54"/>
    <col min="3070" max="3070" width="19.28515625" style="54" customWidth="1"/>
    <col min="3071" max="3071" width="9.7109375" style="54" customWidth="1"/>
    <col min="3072" max="3072" width="9.42578125" style="54" customWidth="1"/>
    <col min="3073" max="3073" width="8.7109375" style="54" customWidth="1"/>
    <col min="3074" max="3075" width="9.42578125" style="54" customWidth="1"/>
    <col min="3076" max="3076" width="7.7109375" style="54" customWidth="1"/>
    <col min="3077" max="3077" width="8.85546875" style="54" customWidth="1"/>
    <col min="3078" max="3078" width="8.7109375" style="54" customWidth="1"/>
    <col min="3079" max="3079" width="7.7109375" style="54" customWidth="1"/>
    <col min="3080" max="3081" width="8.140625" style="54" customWidth="1"/>
    <col min="3082" max="3082" width="6.42578125" style="54" customWidth="1"/>
    <col min="3083" max="3084" width="7.42578125" style="54" customWidth="1"/>
    <col min="3085" max="3085" width="6.28515625" style="54" customWidth="1"/>
    <col min="3086" max="3086" width="7.7109375" style="54" customWidth="1"/>
    <col min="3087" max="3087" width="7.28515625" style="54" customWidth="1"/>
    <col min="3088" max="3088" width="7.5703125" style="54" customWidth="1"/>
    <col min="3089" max="3089" width="8.28515625" style="54" customWidth="1"/>
    <col min="3090" max="3090" width="8.42578125" style="54" customWidth="1"/>
    <col min="3091" max="3091" width="7.28515625" style="54" customWidth="1"/>
    <col min="3092" max="3093" width="9.140625" style="54" customWidth="1"/>
    <col min="3094" max="3094" width="8" style="54" customWidth="1"/>
    <col min="3095" max="3096" width="9.140625" style="54" customWidth="1"/>
    <col min="3097" max="3097" width="8" style="54" customWidth="1"/>
    <col min="3098" max="3098" width="9" style="54" customWidth="1"/>
    <col min="3099" max="3099" width="9.28515625" style="54" customWidth="1"/>
    <col min="3100" max="3100" width="6.85546875" style="54" customWidth="1"/>
    <col min="3101" max="3325" width="9.140625" style="54"/>
    <col min="3326" max="3326" width="19.28515625" style="54" customWidth="1"/>
    <col min="3327" max="3327" width="9.7109375" style="54" customWidth="1"/>
    <col min="3328" max="3328" width="9.42578125" style="54" customWidth="1"/>
    <col min="3329" max="3329" width="8.7109375" style="54" customWidth="1"/>
    <col min="3330" max="3331" width="9.42578125" style="54" customWidth="1"/>
    <col min="3332" max="3332" width="7.7109375" style="54" customWidth="1"/>
    <col min="3333" max="3333" width="8.85546875" style="54" customWidth="1"/>
    <col min="3334" max="3334" width="8.7109375" style="54" customWidth="1"/>
    <col min="3335" max="3335" width="7.7109375" style="54" customWidth="1"/>
    <col min="3336" max="3337" width="8.140625" style="54" customWidth="1"/>
    <col min="3338" max="3338" width="6.42578125" style="54" customWidth="1"/>
    <col min="3339" max="3340" width="7.42578125" style="54" customWidth="1"/>
    <col min="3341" max="3341" width="6.28515625" style="54" customWidth="1"/>
    <col min="3342" max="3342" width="7.7109375" style="54" customWidth="1"/>
    <col min="3343" max="3343" width="7.28515625" style="54" customWidth="1"/>
    <col min="3344" max="3344" width="7.5703125" style="54" customWidth="1"/>
    <col min="3345" max="3345" width="8.28515625" style="54" customWidth="1"/>
    <col min="3346" max="3346" width="8.42578125" style="54" customWidth="1"/>
    <col min="3347" max="3347" width="7.28515625" style="54" customWidth="1"/>
    <col min="3348" max="3349" width="9.140625" style="54" customWidth="1"/>
    <col min="3350" max="3350" width="8" style="54" customWidth="1"/>
    <col min="3351" max="3352" width="9.140625" style="54" customWidth="1"/>
    <col min="3353" max="3353" width="8" style="54" customWidth="1"/>
    <col min="3354" max="3354" width="9" style="54" customWidth="1"/>
    <col min="3355" max="3355" width="9.28515625" style="54" customWidth="1"/>
    <col min="3356" max="3356" width="6.85546875" style="54" customWidth="1"/>
    <col min="3357" max="3581" width="9.140625" style="54"/>
    <col min="3582" max="3582" width="19.28515625" style="54" customWidth="1"/>
    <col min="3583" max="3583" width="9.7109375" style="54" customWidth="1"/>
    <col min="3584" max="3584" width="9.42578125" style="54" customWidth="1"/>
    <col min="3585" max="3585" width="8.7109375" style="54" customWidth="1"/>
    <col min="3586" max="3587" width="9.42578125" style="54" customWidth="1"/>
    <col min="3588" max="3588" width="7.7109375" style="54" customWidth="1"/>
    <col min="3589" max="3589" width="8.85546875" style="54" customWidth="1"/>
    <col min="3590" max="3590" width="8.7109375" style="54" customWidth="1"/>
    <col min="3591" max="3591" width="7.7109375" style="54" customWidth="1"/>
    <col min="3592" max="3593" width="8.140625" style="54" customWidth="1"/>
    <col min="3594" max="3594" width="6.42578125" style="54" customWidth="1"/>
    <col min="3595" max="3596" width="7.42578125" style="54" customWidth="1"/>
    <col min="3597" max="3597" width="6.28515625" style="54" customWidth="1"/>
    <col min="3598" max="3598" width="7.7109375" style="54" customWidth="1"/>
    <col min="3599" max="3599" width="7.28515625" style="54" customWidth="1"/>
    <col min="3600" max="3600" width="7.5703125" style="54" customWidth="1"/>
    <col min="3601" max="3601" width="8.28515625" style="54" customWidth="1"/>
    <col min="3602" max="3602" width="8.42578125" style="54" customWidth="1"/>
    <col min="3603" max="3603" width="7.28515625" style="54" customWidth="1"/>
    <col min="3604" max="3605" width="9.140625" style="54" customWidth="1"/>
    <col min="3606" max="3606" width="8" style="54" customWidth="1"/>
    <col min="3607" max="3608" width="9.140625" style="54" customWidth="1"/>
    <col min="3609" max="3609" width="8" style="54" customWidth="1"/>
    <col min="3610" max="3610" width="9" style="54" customWidth="1"/>
    <col min="3611" max="3611" width="9.28515625" style="54" customWidth="1"/>
    <col min="3612" max="3612" width="6.85546875" style="54" customWidth="1"/>
    <col min="3613" max="3837" width="9.140625" style="54"/>
    <col min="3838" max="3838" width="19.28515625" style="54" customWidth="1"/>
    <col min="3839" max="3839" width="9.7109375" style="54" customWidth="1"/>
    <col min="3840" max="3840" width="9.42578125" style="54" customWidth="1"/>
    <col min="3841" max="3841" width="8.7109375" style="54" customWidth="1"/>
    <col min="3842" max="3843" width="9.42578125" style="54" customWidth="1"/>
    <col min="3844" max="3844" width="7.7109375" style="54" customWidth="1"/>
    <col min="3845" max="3845" width="8.85546875" style="54" customWidth="1"/>
    <col min="3846" max="3846" width="8.7109375" style="54" customWidth="1"/>
    <col min="3847" max="3847" width="7.7109375" style="54" customWidth="1"/>
    <col min="3848" max="3849" width="8.140625" style="54" customWidth="1"/>
    <col min="3850" max="3850" width="6.42578125" style="54" customWidth="1"/>
    <col min="3851" max="3852" width="7.42578125" style="54" customWidth="1"/>
    <col min="3853" max="3853" width="6.28515625" style="54" customWidth="1"/>
    <col min="3854" max="3854" width="7.7109375" style="54" customWidth="1"/>
    <col min="3855" max="3855" width="7.28515625" style="54" customWidth="1"/>
    <col min="3856" max="3856" width="7.5703125" style="54" customWidth="1"/>
    <col min="3857" max="3857" width="8.28515625" style="54" customWidth="1"/>
    <col min="3858" max="3858" width="8.42578125" style="54" customWidth="1"/>
    <col min="3859" max="3859" width="7.28515625" style="54" customWidth="1"/>
    <col min="3860" max="3861" width="9.140625" style="54" customWidth="1"/>
    <col min="3862" max="3862" width="8" style="54" customWidth="1"/>
    <col min="3863" max="3864" width="9.140625" style="54" customWidth="1"/>
    <col min="3865" max="3865" width="8" style="54" customWidth="1"/>
    <col min="3866" max="3866" width="9" style="54" customWidth="1"/>
    <col min="3867" max="3867" width="9.28515625" style="54" customWidth="1"/>
    <col min="3868" max="3868" width="6.85546875" style="54" customWidth="1"/>
    <col min="3869" max="4093" width="9.140625" style="54"/>
    <col min="4094" max="4094" width="19.28515625" style="54" customWidth="1"/>
    <col min="4095" max="4095" width="9.7109375" style="54" customWidth="1"/>
    <col min="4096" max="4096" width="9.42578125" style="54" customWidth="1"/>
    <col min="4097" max="4097" width="8.7109375" style="54" customWidth="1"/>
    <col min="4098" max="4099" width="9.42578125" style="54" customWidth="1"/>
    <col min="4100" max="4100" width="7.7109375" style="54" customWidth="1"/>
    <col min="4101" max="4101" width="8.85546875" style="54" customWidth="1"/>
    <col min="4102" max="4102" width="8.7109375" style="54" customWidth="1"/>
    <col min="4103" max="4103" width="7.7109375" style="54" customWidth="1"/>
    <col min="4104" max="4105" width="8.140625" style="54" customWidth="1"/>
    <col min="4106" max="4106" width="6.42578125" style="54" customWidth="1"/>
    <col min="4107" max="4108" width="7.42578125" style="54" customWidth="1"/>
    <col min="4109" max="4109" width="6.28515625" style="54" customWidth="1"/>
    <col min="4110" max="4110" width="7.7109375" style="54" customWidth="1"/>
    <col min="4111" max="4111" width="7.28515625" style="54" customWidth="1"/>
    <col min="4112" max="4112" width="7.5703125" style="54" customWidth="1"/>
    <col min="4113" max="4113" width="8.28515625" style="54" customWidth="1"/>
    <col min="4114" max="4114" width="8.42578125" style="54" customWidth="1"/>
    <col min="4115" max="4115" width="7.28515625" style="54" customWidth="1"/>
    <col min="4116" max="4117" width="9.140625" style="54" customWidth="1"/>
    <col min="4118" max="4118" width="8" style="54" customWidth="1"/>
    <col min="4119" max="4120" width="9.140625" style="54" customWidth="1"/>
    <col min="4121" max="4121" width="8" style="54" customWidth="1"/>
    <col min="4122" max="4122" width="9" style="54" customWidth="1"/>
    <col min="4123" max="4123" width="9.28515625" style="54" customWidth="1"/>
    <col min="4124" max="4124" width="6.85546875" style="54" customWidth="1"/>
    <col min="4125" max="4349" width="9.140625" style="54"/>
    <col min="4350" max="4350" width="19.28515625" style="54" customWidth="1"/>
    <col min="4351" max="4351" width="9.7109375" style="54" customWidth="1"/>
    <col min="4352" max="4352" width="9.42578125" style="54" customWidth="1"/>
    <col min="4353" max="4353" width="8.7109375" style="54" customWidth="1"/>
    <col min="4354" max="4355" width="9.42578125" style="54" customWidth="1"/>
    <col min="4356" max="4356" width="7.7109375" style="54" customWidth="1"/>
    <col min="4357" max="4357" width="8.85546875" style="54" customWidth="1"/>
    <col min="4358" max="4358" width="8.7109375" style="54" customWidth="1"/>
    <col min="4359" max="4359" width="7.7109375" style="54" customWidth="1"/>
    <col min="4360" max="4361" width="8.140625" style="54" customWidth="1"/>
    <col min="4362" max="4362" width="6.42578125" style="54" customWidth="1"/>
    <col min="4363" max="4364" width="7.42578125" style="54" customWidth="1"/>
    <col min="4365" max="4365" width="6.28515625" style="54" customWidth="1"/>
    <col min="4366" max="4366" width="7.7109375" style="54" customWidth="1"/>
    <col min="4367" max="4367" width="7.28515625" style="54" customWidth="1"/>
    <col min="4368" max="4368" width="7.5703125" style="54" customWidth="1"/>
    <col min="4369" max="4369" width="8.28515625" style="54" customWidth="1"/>
    <col min="4370" max="4370" width="8.42578125" style="54" customWidth="1"/>
    <col min="4371" max="4371" width="7.28515625" style="54" customWidth="1"/>
    <col min="4372" max="4373" width="9.140625" style="54" customWidth="1"/>
    <col min="4374" max="4374" width="8" style="54" customWidth="1"/>
    <col min="4375" max="4376" width="9.140625" style="54" customWidth="1"/>
    <col min="4377" max="4377" width="8" style="54" customWidth="1"/>
    <col min="4378" max="4378" width="9" style="54" customWidth="1"/>
    <col min="4379" max="4379" width="9.28515625" style="54" customWidth="1"/>
    <col min="4380" max="4380" width="6.85546875" style="54" customWidth="1"/>
    <col min="4381" max="4605" width="9.140625" style="54"/>
    <col min="4606" max="4606" width="19.28515625" style="54" customWidth="1"/>
    <col min="4607" max="4607" width="9.7109375" style="54" customWidth="1"/>
    <col min="4608" max="4608" width="9.42578125" style="54" customWidth="1"/>
    <col min="4609" max="4609" width="8.7109375" style="54" customWidth="1"/>
    <col min="4610" max="4611" width="9.42578125" style="54" customWidth="1"/>
    <col min="4612" max="4612" width="7.7109375" style="54" customWidth="1"/>
    <col min="4613" max="4613" width="8.85546875" style="54" customWidth="1"/>
    <col min="4614" max="4614" width="8.7109375" style="54" customWidth="1"/>
    <col min="4615" max="4615" width="7.7109375" style="54" customWidth="1"/>
    <col min="4616" max="4617" width="8.140625" style="54" customWidth="1"/>
    <col min="4618" max="4618" width="6.42578125" style="54" customWidth="1"/>
    <col min="4619" max="4620" width="7.42578125" style="54" customWidth="1"/>
    <col min="4621" max="4621" width="6.28515625" style="54" customWidth="1"/>
    <col min="4622" max="4622" width="7.7109375" style="54" customWidth="1"/>
    <col min="4623" max="4623" width="7.28515625" style="54" customWidth="1"/>
    <col min="4624" max="4624" width="7.5703125" style="54" customWidth="1"/>
    <col min="4625" max="4625" width="8.28515625" style="54" customWidth="1"/>
    <col min="4626" max="4626" width="8.42578125" style="54" customWidth="1"/>
    <col min="4627" max="4627" width="7.28515625" style="54" customWidth="1"/>
    <col min="4628" max="4629" width="9.140625" style="54" customWidth="1"/>
    <col min="4630" max="4630" width="8" style="54" customWidth="1"/>
    <col min="4631" max="4632" width="9.140625" style="54" customWidth="1"/>
    <col min="4633" max="4633" width="8" style="54" customWidth="1"/>
    <col min="4634" max="4634" width="9" style="54" customWidth="1"/>
    <col min="4635" max="4635" width="9.28515625" style="54" customWidth="1"/>
    <col min="4636" max="4636" width="6.85546875" style="54" customWidth="1"/>
    <col min="4637" max="4861" width="9.140625" style="54"/>
    <col min="4862" max="4862" width="19.28515625" style="54" customWidth="1"/>
    <col min="4863" max="4863" width="9.7109375" style="54" customWidth="1"/>
    <col min="4864" max="4864" width="9.42578125" style="54" customWidth="1"/>
    <col min="4865" max="4865" width="8.7109375" style="54" customWidth="1"/>
    <col min="4866" max="4867" width="9.42578125" style="54" customWidth="1"/>
    <col min="4868" max="4868" width="7.7109375" style="54" customWidth="1"/>
    <col min="4869" max="4869" width="8.85546875" style="54" customWidth="1"/>
    <col min="4870" max="4870" width="8.7109375" style="54" customWidth="1"/>
    <col min="4871" max="4871" width="7.7109375" style="54" customWidth="1"/>
    <col min="4872" max="4873" width="8.140625" style="54" customWidth="1"/>
    <col min="4874" max="4874" width="6.42578125" style="54" customWidth="1"/>
    <col min="4875" max="4876" width="7.42578125" style="54" customWidth="1"/>
    <col min="4877" max="4877" width="6.28515625" style="54" customWidth="1"/>
    <col min="4878" max="4878" width="7.7109375" style="54" customWidth="1"/>
    <col min="4879" max="4879" width="7.28515625" style="54" customWidth="1"/>
    <col min="4880" max="4880" width="7.5703125" style="54" customWidth="1"/>
    <col min="4881" max="4881" width="8.28515625" style="54" customWidth="1"/>
    <col min="4882" max="4882" width="8.42578125" style="54" customWidth="1"/>
    <col min="4883" max="4883" width="7.28515625" style="54" customWidth="1"/>
    <col min="4884" max="4885" width="9.140625" style="54" customWidth="1"/>
    <col min="4886" max="4886" width="8" style="54" customWidth="1"/>
    <col min="4887" max="4888" width="9.140625" style="54" customWidth="1"/>
    <col min="4889" max="4889" width="8" style="54" customWidth="1"/>
    <col min="4890" max="4890" width="9" style="54" customWidth="1"/>
    <col min="4891" max="4891" width="9.28515625" style="54" customWidth="1"/>
    <col min="4892" max="4892" width="6.85546875" style="54" customWidth="1"/>
    <col min="4893" max="5117" width="9.140625" style="54"/>
    <col min="5118" max="5118" width="19.28515625" style="54" customWidth="1"/>
    <col min="5119" max="5119" width="9.7109375" style="54" customWidth="1"/>
    <col min="5120" max="5120" width="9.42578125" style="54" customWidth="1"/>
    <col min="5121" max="5121" width="8.7109375" style="54" customWidth="1"/>
    <col min="5122" max="5123" width="9.42578125" style="54" customWidth="1"/>
    <col min="5124" max="5124" width="7.7109375" style="54" customWidth="1"/>
    <col min="5125" max="5125" width="8.85546875" style="54" customWidth="1"/>
    <col min="5126" max="5126" width="8.7109375" style="54" customWidth="1"/>
    <col min="5127" max="5127" width="7.7109375" style="54" customWidth="1"/>
    <col min="5128" max="5129" width="8.140625" style="54" customWidth="1"/>
    <col min="5130" max="5130" width="6.42578125" style="54" customWidth="1"/>
    <col min="5131" max="5132" width="7.42578125" style="54" customWidth="1"/>
    <col min="5133" max="5133" width="6.28515625" style="54" customWidth="1"/>
    <col min="5134" max="5134" width="7.7109375" style="54" customWidth="1"/>
    <col min="5135" max="5135" width="7.28515625" style="54" customWidth="1"/>
    <col min="5136" max="5136" width="7.5703125" style="54" customWidth="1"/>
    <col min="5137" max="5137" width="8.28515625" style="54" customWidth="1"/>
    <col min="5138" max="5138" width="8.42578125" style="54" customWidth="1"/>
    <col min="5139" max="5139" width="7.28515625" style="54" customWidth="1"/>
    <col min="5140" max="5141" width="9.140625" style="54" customWidth="1"/>
    <col min="5142" max="5142" width="8" style="54" customWidth="1"/>
    <col min="5143" max="5144" width="9.140625" style="54" customWidth="1"/>
    <col min="5145" max="5145" width="8" style="54" customWidth="1"/>
    <col min="5146" max="5146" width="9" style="54" customWidth="1"/>
    <col min="5147" max="5147" width="9.28515625" style="54" customWidth="1"/>
    <col min="5148" max="5148" width="6.85546875" style="54" customWidth="1"/>
    <col min="5149" max="5373" width="9.140625" style="54"/>
    <col min="5374" max="5374" width="19.28515625" style="54" customWidth="1"/>
    <col min="5375" max="5375" width="9.7109375" style="54" customWidth="1"/>
    <col min="5376" max="5376" width="9.42578125" style="54" customWidth="1"/>
    <col min="5377" max="5377" width="8.7109375" style="54" customWidth="1"/>
    <col min="5378" max="5379" width="9.42578125" style="54" customWidth="1"/>
    <col min="5380" max="5380" width="7.7109375" style="54" customWidth="1"/>
    <col min="5381" max="5381" width="8.85546875" style="54" customWidth="1"/>
    <col min="5382" max="5382" width="8.7109375" style="54" customWidth="1"/>
    <col min="5383" max="5383" width="7.7109375" style="54" customWidth="1"/>
    <col min="5384" max="5385" width="8.140625" style="54" customWidth="1"/>
    <col min="5386" max="5386" width="6.42578125" style="54" customWidth="1"/>
    <col min="5387" max="5388" width="7.42578125" style="54" customWidth="1"/>
    <col min="5389" max="5389" width="6.28515625" style="54" customWidth="1"/>
    <col min="5390" max="5390" width="7.7109375" style="54" customWidth="1"/>
    <col min="5391" max="5391" width="7.28515625" style="54" customWidth="1"/>
    <col min="5392" max="5392" width="7.5703125" style="54" customWidth="1"/>
    <col min="5393" max="5393" width="8.28515625" style="54" customWidth="1"/>
    <col min="5394" max="5394" width="8.42578125" style="54" customWidth="1"/>
    <col min="5395" max="5395" width="7.28515625" style="54" customWidth="1"/>
    <col min="5396" max="5397" width="9.140625" style="54" customWidth="1"/>
    <col min="5398" max="5398" width="8" style="54" customWidth="1"/>
    <col min="5399" max="5400" width="9.140625" style="54" customWidth="1"/>
    <col min="5401" max="5401" width="8" style="54" customWidth="1"/>
    <col min="5402" max="5402" width="9" style="54" customWidth="1"/>
    <col min="5403" max="5403" width="9.28515625" style="54" customWidth="1"/>
    <col min="5404" max="5404" width="6.85546875" style="54" customWidth="1"/>
    <col min="5405" max="5629" width="9.140625" style="54"/>
    <col min="5630" max="5630" width="19.28515625" style="54" customWidth="1"/>
    <col min="5631" max="5631" width="9.7109375" style="54" customWidth="1"/>
    <col min="5632" max="5632" width="9.42578125" style="54" customWidth="1"/>
    <col min="5633" max="5633" width="8.7109375" style="54" customWidth="1"/>
    <col min="5634" max="5635" width="9.42578125" style="54" customWidth="1"/>
    <col min="5636" max="5636" width="7.7109375" style="54" customWidth="1"/>
    <col min="5637" max="5637" width="8.85546875" style="54" customWidth="1"/>
    <col min="5638" max="5638" width="8.7109375" style="54" customWidth="1"/>
    <col min="5639" max="5639" width="7.7109375" style="54" customWidth="1"/>
    <col min="5640" max="5641" width="8.140625" style="54" customWidth="1"/>
    <col min="5642" max="5642" width="6.42578125" style="54" customWidth="1"/>
    <col min="5643" max="5644" width="7.42578125" style="54" customWidth="1"/>
    <col min="5645" max="5645" width="6.28515625" style="54" customWidth="1"/>
    <col min="5646" max="5646" width="7.7109375" style="54" customWidth="1"/>
    <col min="5647" max="5647" width="7.28515625" style="54" customWidth="1"/>
    <col min="5648" max="5648" width="7.5703125" style="54" customWidth="1"/>
    <col min="5649" max="5649" width="8.28515625" style="54" customWidth="1"/>
    <col min="5650" max="5650" width="8.42578125" style="54" customWidth="1"/>
    <col min="5651" max="5651" width="7.28515625" style="54" customWidth="1"/>
    <col min="5652" max="5653" width="9.140625" style="54" customWidth="1"/>
    <col min="5654" max="5654" width="8" style="54" customWidth="1"/>
    <col min="5655" max="5656" width="9.140625" style="54" customWidth="1"/>
    <col min="5657" max="5657" width="8" style="54" customWidth="1"/>
    <col min="5658" max="5658" width="9" style="54" customWidth="1"/>
    <col min="5659" max="5659" width="9.28515625" style="54" customWidth="1"/>
    <col min="5660" max="5660" width="6.85546875" style="54" customWidth="1"/>
    <col min="5661" max="5885" width="9.140625" style="54"/>
    <col min="5886" max="5886" width="19.28515625" style="54" customWidth="1"/>
    <col min="5887" max="5887" width="9.7109375" style="54" customWidth="1"/>
    <col min="5888" max="5888" width="9.42578125" style="54" customWidth="1"/>
    <col min="5889" max="5889" width="8.7109375" style="54" customWidth="1"/>
    <col min="5890" max="5891" width="9.42578125" style="54" customWidth="1"/>
    <col min="5892" max="5892" width="7.7109375" style="54" customWidth="1"/>
    <col min="5893" max="5893" width="8.85546875" style="54" customWidth="1"/>
    <col min="5894" max="5894" width="8.7109375" style="54" customWidth="1"/>
    <col min="5895" max="5895" width="7.7109375" style="54" customWidth="1"/>
    <col min="5896" max="5897" width="8.140625" style="54" customWidth="1"/>
    <col min="5898" max="5898" width="6.42578125" style="54" customWidth="1"/>
    <col min="5899" max="5900" width="7.42578125" style="54" customWidth="1"/>
    <col min="5901" max="5901" width="6.28515625" style="54" customWidth="1"/>
    <col min="5902" max="5902" width="7.7109375" style="54" customWidth="1"/>
    <col min="5903" max="5903" width="7.28515625" style="54" customWidth="1"/>
    <col min="5904" max="5904" width="7.5703125" style="54" customWidth="1"/>
    <col min="5905" max="5905" width="8.28515625" style="54" customWidth="1"/>
    <col min="5906" max="5906" width="8.42578125" style="54" customWidth="1"/>
    <col min="5907" max="5907" width="7.28515625" style="54" customWidth="1"/>
    <col min="5908" max="5909" width="9.140625" style="54" customWidth="1"/>
    <col min="5910" max="5910" width="8" style="54" customWidth="1"/>
    <col min="5911" max="5912" width="9.140625" style="54" customWidth="1"/>
    <col min="5913" max="5913" width="8" style="54" customWidth="1"/>
    <col min="5914" max="5914" width="9" style="54" customWidth="1"/>
    <col min="5915" max="5915" width="9.28515625" style="54" customWidth="1"/>
    <col min="5916" max="5916" width="6.85546875" style="54" customWidth="1"/>
    <col min="5917" max="6141" width="9.140625" style="54"/>
    <col min="6142" max="6142" width="19.28515625" style="54" customWidth="1"/>
    <col min="6143" max="6143" width="9.7109375" style="54" customWidth="1"/>
    <col min="6144" max="6144" width="9.42578125" style="54" customWidth="1"/>
    <col min="6145" max="6145" width="8.7109375" style="54" customWidth="1"/>
    <col min="6146" max="6147" width="9.42578125" style="54" customWidth="1"/>
    <col min="6148" max="6148" width="7.7109375" style="54" customWidth="1"/>
    <col min="6149" max="6149" width="8.85546875" style="54" customWidth="1"/>
    <col min="6150" max="6150" width="8.7109375" style="54" customWidth="1"/>
    <col min="6151" max="6151" width="7.7109375" style="54" customWidth="1"/>
    <col min="6152" max="6153" width="8.140625" style="54" customWidth="1"/>
    <col min="6154" max="6154" width="6.42578125" style="54" customWidth="1"/>
    <col min="6155" max="6156" width="7.42578125" style="54" customWidth="1"/>
    <col min="6157" max="6157" width="6.28515625" style="54" customWidth="1"/>
    <col min="6158" max="6158" width="7.7109375" style="54" customWidth="1"/>
    <col min="6159" max="6159" width="7.28515625" style="54" customWidth="1"/>
    <col min="6160" max="6160" width="7.5703125" style="54" customWidth="1"/>
    <col min="6161" max="6161" width="8.28515625" style="54" customWidth="1"/>
    <col min="6162" max="6162" width="8.42578125" style="54" customWidth="1"/>
    <col min="6163" max="6163" width="7.28515625" style="54" customWidth="1"/>
    <col min="6164" max="6165" width="9.140625" style="54" customWidth="1"/>
    <col min="6166" max="6166" width="8" style="54" customWidth="1"/>
    <col min="6167" max="6168" width="9.140625" style="54" customWidth="1"/>
    <col min="6169" max="6169" width="8" style="54" customWidth="1"/>
    <col min="6170" max="6170" width="9" style="54" customWidth="1"/>
    <col min="6171" max="6171" width="9.28515625" style="54" customWidth="1"/>
    <col min="6172" max="6172" width="6.85546875" style="54" customWidth="1"/>
    <col min="6173" max="6397" width="9.140625" style="54"/>
    <col min="6398" max="6398" width="19.28515625" style="54" customWidth="1"/>
    <col min="6399" max="6399" width="9.7109375" style="54" customWidth="1"/>
    <col min="6400" max="6400" width="9.42578125" style="54" customWidth="1"/>
    <col min="6401" max="6401" width="8.7109375" style="54" customWidth="1"/>
    <col min="6402" max="6403" width="9.42578125" style="54" customWidth="1"/>
    <col min="6404" max="6404" width="7.7109375" style="54" customWidth="1"/>
    <col min="6405" max="6405" width="8.85546875" style="54" customWidth="1"/>
    <col min="6406" max="6406" width="8.7109375" style="54" customWidth="1"/>
    <col min="6407" max="6407" width="7.7109375" style="54" customWidth="1"/>
    <col min="6408" max="6409" width="8.140625" style="54" customWidth="1"/>
    <col min="6410" max="6410" width="6.42578125" style="54" customWidth="1"/>
    <col min="6411" max="6412" width="7.42578125" style="54" customWidth="1"/>
    <col min="6413" max="6413" width="6.28515625" style="54" customWidth="1"/>
    <col min="6414" max="6414" width="7.7109375" style="54" customWidth="1"/>
    <col min="6415" max="6415" width="7.28515625" style="54" customWidth="1"/>
    <col min="6416" max="6416" width="7.5703125" style="54" customWidth="1"/>
    <col min="6417" max="6417" width="8.28515625" style="54" customWidth="1"/>
    <col min="6418" max="6418" width="8.42578125" style="54" customWidth="1"/>
    <col min="6419" max="6419" width="7.28515625" style="54" customWidth="1"/>
    <col min="6420" max="6421" width="9.140625" style="54" customWidth="1"/>
    <col min="6422" max="6422" width="8" style="54" customWidth="1"/>
    <col min="6423" max="6424" width="9.140625" style="54" customWidth="1"/>
    <col min="6425" max="6425" width="8" style="54" customWidth="1"/>
    <col min="6426" max="6426" width="9" style="54" customWidth="1"/>
    <col min="6427" max="6427" width="9.28515625" style="54" customWidth="1"/>
    <col min="6428" max="6428" width="6.85546875" style="54" customWidth="1"/>
    <col min="6429" max="6653" width="9.140625" style="54"/>
    <col min="6654" max="6654" width="19.28515625" style="54" customWidth="1"/>
    <col min="6655" max="6655" width="9.7109375" style="54" customWidth="1"/>
    <col min="6656" max="6656" width="9.42578125" style="54" customWidth="1"/>
    <col min="6657" max="6657" width="8.7109375" style="54" customWidth="1"/>
    <col min="6658" max="6659" width="9.42578125" style="54" customWidth="1"/>
    <col min="6660" max="6660" width="7.7109375" style="54" customWidth="1"/>
    <col min="6661" max="6661" width="8.85546875" style="54" customWidth="1"/>
    <col min="6662" max="6662" width="8.7109375" style="54" customWidth="1"/>
    <col min="6663" max="6663" width="7.7109375" style="54" customWidth="1"/>
    <col min="6664" max="6665" width="8.140625" style="54" customWidth="1"/>
    <col min="6666" max="6666" width="6.42578125" style="54" customWidth="1"/>
    <col min="6667" max="6668" width="7.42578125" style="54" customWidth="1"/>
    <col min="6669" max="6669" width="6.28515625" style="54" customWidth="1"/>
    <col min="6670" max="6670" width="7.7109375" style="54" customWidth="1"/>
    <col min="6671" max="6671" width="7.28515625" style="54" customWidth="1"/>
    <col min="6672" max="6672" width="7.5703125" style="54" customWidth="1"/>
    <col min="6673" max="6673" width="8.28515625" style="54" customWidth="1"/>
    <col min="6674" max="6674" width="8.42578125" style="54" customWidth="1"/>
    <col min="6675" max="6675" width="7.28515625" style="54" customWidth="1"/>
    <col min="6676" max="6677" width="9.140625" style="54" customWidth="1"/>
    <col min="6678" max="6678" width="8" style="54" customWidth="1"/>
    <col min="6679" max="6680" width="9.140625" style="54" customWidth="1"/>
    <col min="6681" max="6681" width="8" style="54" customWidth="1"/>
    <col min="6682" max="6682" width="9" style="54" customWidth="1"/>
    <col min="6683" max="6683" width="9.28515625" style="54" customWidth="1"/>
    <col min="6684" max="6684" width="6.85546875" style="54" customWidth="1"/>
    <col min="6685" max="6909" width="9.140625" style="54"/>
    <col min="6910" max="6910" width="19.28515625" style="54" customWidth="1"/>
    <col min="6911" max="6911" width="9.7109375" style="54" customWidth="1"/>
    <col min="6912" max="6912" width="9.42578125" style="54" customWidth="1"/>
    <col min="6913" max="6913" width="8.7109375" style="54" customWidth="1"/>
    <col min="6914" max="6915" width="9.42578125" style="54" customWidth="1"/>
    <col min="6916" max="6916" width="7.7109375" style="54" customWidth="1"/>
    <col min="6917" max="6917" width="8.85546875" style="54" customWidth="1"/>
    <col min="6918" max="6918" width="8.7109375" style="54" customWidth="1"/>
    <col min="6919" max="6919" width="7.7109375" style="54" customWidth="1"/>
    <col min="6920" max="6921" width="8.140625" style="54" customWidth="1"/>
    <col min="6922" max="6922" width="6.42578125" style="54" customWidth="1"/>
    <col min="6923" max="6924" width="7.42578125" style="54" customWidth="1"/>
    <col min="6925" max="6925" width="6.28515625" style="54" customWidth="1"/>
    <col min="6926" max="6926" width="7.7109375" style="54" customWidth="1"/>
    <col min="6927" max="6927" width="7.28515625" style="54" customWidth="1"/>
    <col min="6928" max="6928" width="7.5703125" style="54" customWidth="1"/>
    <col min="6929" max="6929" width="8.28515625" style="54" customWidth="1"/>
    <col min="6930" max="6930" width="8.42578125" style="54" customWidth="1"/>
    <col min="6931" max="6931" width="7.28515625" style="54" customWidth="1"/>
    <col min="6932" max="6933" width="9.140625" style="54" customWidth="1"/>
    <col min="6934" max="6934" width="8" style="54" customWidth="1"/>
    <col min="6935" max="6936" width="9.140625" style="54" customWidth="1"/>
    <col min="6937" max="6937" width="8" style="54" customWidth="1"/>
    <col min="6938" max="6938" width="9" style="54" customWidth="1"/>
    <col min="6939" max="6939" width="9.28515625" style="54" customWidth="1"/>
    <col min="6940" max="6940" width="6.85546875" style="54" customWidth="1"/>
    <col min="6941" max="7165" width="9.140625" style="54"/>
    <col min="7166" max="7166" width="19.28515625" style="54" customWidth="1"/>
    <col min="7167" max="7167" width="9.7109375" style="54" customWidth="1"/>
    <col min="7168" max="7168" width="9.42578125" style="54" customWidth="1"/>
    <col min="7169" max="7169" width="8.7109375" style="54" customWidth="1"/>
    <col min="7170" max="7171" width="9.42578125" style="54" customWidth="1"/>
    <col min="7172" max="7172" width="7.7109375" style="54" customWidth="1"/>
    <col min="7173" max="7173" width="8.85546875" style="54" customWidth="1"/>
    <col min="7174" max="7174" width="8.7109375" style="54" customWidth="1"/>
    <col min="7175" max="7175" width="7.7109375" style="54" customWidth="1"/>
    <col min="7176" max="7177" width="8.140625" style="54" customWidth="1"/>
    <col min="7178" max="7178" width="6.42578125" style="54" customWidth="1"/>
    <col min="7179" max="7180" width="7.42578125" style="54" customWidth="1"/>
    <col min="7181" max="7181" width="6.28515625" style="54" customWidth="1"/>
    <col min="7182" max="7182" width="7.7109375" style="54" customWidth="1"/>
    <col min="7183" max="7183" width="7.28515625" style="54" customWidth="1"/>
    <col min="7184" max="7184" width="7.5703125" style="54" customWidth="1"/>
    <col min="7185" max="7185" width="8.28515625" style="54" customWidth="1"/>
    <col min="7186" max="7186" width="8.42578125" style="54" customWidth="1"/>
    <col min="7187" max="7187" width="7.28515625" style="54" customWidth="1"/>
    <col min="7188" max="7189" width="9.140625" style="54" customWidth="1"/>
    <col min="7190" max="7190" width="8" style="54" customWidth="1"/>
    <col min="7191" max="7192" width="9.140625" style="54" customWidth="1"/>
    <col min="7193" max="7193" width="8" style="54" customWidth="1"/>
    <col min="7194" max="7194" width="9" style="54" customWidth="1"/>
    <col min="7195" max="7195" width="9.28515625" style="54" customWidth="1"/>
    <col min="7196" max="7196" width="6.85546875" style="54" customWidth="1"/>
    <col min="7197" max="7421" width="9.140625" style="54"/>
    <col min="7422" max="7422" width="19.28515625" style="54" customWidth="1"/>
    <col min="7423" max="7423" width="9.7109375" style="54" customWidth="1"/>
    <col min="7424" max="7424" width="9.42578125" style="54" customWidth="1"/>
    <col min="7425" max="7425" width="8.7109375" style="54" customWidth="1"/>
    <col min="7426" max="7427" width="9.42578125" style="54" customWidth="1"/>
    <col min="7428" max="7428" width="7.7109375" style="54" customWidth="1"/>
    <col min="7429" max="7429" width="8.85546875" style="54" customWidth="1"/>
    <col min="7430" max="7430" width="8.7109375" style="54" customWidth="1"/>
    <col min="7431" max="7431" width="7.7109375" style="54" customWidth="1"/>
    <col min="7432" max="7433" width="8.140625" style="54" customWidth="1"/>
    <col min="7434" max="7434" width="6.42578125" style="54" customWidth="1"/>
    <col min="7435" max="7436" width="7.42578125" style="54" customWidth="1"/>
    <col min="7437" max="7437" width="6.28515625" style="54" customWidth="1"/>
    <col min="7438" max="7438" width="7.7109375" style="54" customWidth="1"/>
    <col min="7439" max="7439" width="7.28515625" style="54" customWidth="1"/>
    <col min="7440" max="7440" width="7.5703125" style="54" customWidth="1"/>
    <col min="7441" max="7441" width="8.28515625" style="54" customWidth="1"/>
    <col min="7442" max="7442" width="8.42578125" style="54" customWidth="1"/>
    <col min="7443" max="7443" width="7.28515625" style="54" customWidth="1"/>
    <col min="7444" max="7445" width="9.140625" style="54" customWidth="1"/>
    <col min="7446" max="7446" width="8" style="54" customWidth="1"/>
    <col min="7447" max="7448" width="9.140625" style="54" customWidth="1"/>
    <col min="7449" max="7449" width="8" style="54" customWidth="1"/>
    <col min="7450" max="7450" width="9" style="54" customWidth="1"/>
    <col min="7451" max="7451" width="9.28515625" style="54" customWidth="1"/>
    <col min="7452" max="7452" width="6.85546875" style="54" customWidth="1"/>
    <col min="7453" max="7677" width="9.140625" style="54"/>
    <col min="7678" max="7678" width="19.28515625" style="54" customWidth="1"/>
    <col min="7679" max="7679" width="9.7109375" style="54" customWidth="1"/>
    <col min="7680" max="7680" width="9.42578125" style="54" customWidth="1"/>
    <col min="7681" max="7681" width="8.7109375" style="54" customWidth="1"/>
    <col min="7682" max="7683" width="9.42578125" style="54" customWidth="1"/>
    <col min="7684" max="7684" width="7.7109375" style="54" customWidth="1"/>
    <col min="7685" max="7685" width="8.85546875" style="54" customWidth="1"/>
    <col min="7686" max="7686" width="8.7109375" style="54" customWidth="1"/>
    <col min="7687" max="7687" width="7.7109375" style="54" customWidth="1"/>
    <col min="7688" max="7689" width="8.140625" style="54" customWidth="1"/>
    <col min="7690" max="7690" width="6.42578125" style="54" customWidth="1"/>
    <col min="7691" max="7692" width="7.42578125" style="54" customWidth="1"/>
    <col min="7693" max="7693" width="6.28515625" style="54" customWidth="1"/>
    <col min="7694" max="7694" width="7.7109375" style="54" customWidth="1"/>
    <col min="7695" max="7695" width="7.28515625" style="54" customWidth="1"/>
    <col min="7696" max="7696" width="7.5703125" style="54" customWidth="1"/>
    <col min="7697" max="7697" width="8.28515625" style="54" customWidth="1"/>
    <col min="7698" max="7698" width="8.42578125" style="54" customWidth="1"/>
    <col min="7699" max="7699" width="7.28515625" style="54" customWidth="1"/>
    <col min="7700" max="7701" width="9.140625" style="54" customWidth="1"/>
    <col min="7702" max="7702" width="8" style="54" customWidth="1"/>
    <col min="7703" max="7704" width="9.140625" style="54" customWidth="1"/>
    <col min="7705" max="7705" width="8" style="54" customWidth="1"/>
    <col min="7706" max="7706" width="9" style="54" customWidth="1"/>
    <col min="7707" max="7707" width="9.28515625" style="54" customWidth="1"/>
    <col min="7708" max="7708" width="6.85546875" style="54" customWidth="1"/>
    <col min="7709" max="7933" width="9.140625" style="54"/>
    <col min="7934" max="7934" width="19.28515625" style="54" customWidth="1"/>
    <col min="7935" max="7935" width="9.7109375" style="54" customWidth="1"/>
    <col min="7936" max="7936" width="9.42578125" style="54" customWidth="1"/>
    <col min="7937" max="7937" width="8.7109375" style="54" customWidth="1"/>
    <col min="7938" max="7939" width="9.42578125" style="54" customWidth="1"/>
    <col min="7940" max="7940" width="7.7109375" style="54" customWidth="1"/>
    <col min="7941" max="7941" width="8.85546875" style="54" customWidth="1"/>
    <col min="7942" max="7942" width="8.7109375" style="54" customWidth="1"/>
    <col min="7943" max="7943" width="7.7109375" style="54" customWidth="1"/>
    <col min="7944" max="7945" width="8.140625" style="54" customWidth="1"/>
    <col min="7946" max="7946" width="6.42578125" style="54" customWidth="1"/>
    <col min="7947" max="7948" width="7.42578125" style="54" customWidth="1"/>
    <col min="7949" max="7949" width="6.28515625" style="54" customWidth="1"/>
    <col min="7950" max="7950" width="7.7109375" style="54" customWidth="1"/>
    <col min="7951" max="7951" width="7.28515625" style="54" customWidth="1"/>
    <col min="7952" max="7952" width="7.5703125" style="54" customWidth="1"/>
    <col min="7953" max="7953" width="8.28515625" style="54" customWidth="1"/>
    <col min="7954" max="7954" width="8.42578125" style="54" customWidth="1"/>
    <col min="7955" max="7955" width="7.28515625" style="54" customWidth="1"/>
    <col min="7956" max="7957" width="9.140625" style="54" customWidth="1"/>
    <col min="7958" max="7958" width="8" style="54" customWidth="1"/>
    <col min="7959" max="7960" width="9.140625" style="54" customWidth="1"/>
    <col min="7961" max="7961" width="8" style="54" customWidth="1"/>
    <col min="7962" max="7962" width="9" style="54" customWidth="1"/>
    <col min="7963" max="7963" width="9.28515625" style="54" customWidth="1"/>
    <col min="7964" max="7964" width="6.85546875" style="54" customWidth="1"/>
    <col min="7965" max="8189" width="9.140625" style="54"/>
    <col min="8190" max="8190" width="19.28515625" style="54" customWidth="1"/>
    <col min="8191" max="8191" width="9.7109375" style="54" customWidth="1"/>
    <col min="8192" max="8192" width="9.42578125" style="54" customWidth="1"/>
    <col min="8193" max="8193" width="8.7109375" style="54" customWidth="1"/>
    <col min="8194" max="8195" width="9.42578125" style="54" customWidth="1"/>
    <col min="8196" max="8196" width="7.7109375" style="54" customWidth="1"/>
    <col min="8197" max="8197" width="8.85546875" style="54" customWidth="1"/>
    <col min="8198" max="8198" width="8.7109375" style="54" customWidth="1"/>
    <col min="8199" max="8199" width="7.7109375" style="54" customWidth="1"/>
    <col min="8200" max="8201" width="8.140625" style="54" customWidth="1"/>
    <col min="8202" max="8202" width="6.42578125" style="54" customWidth="1"/>
    <col min="8203" max="8204" width="7.42578125" style="54" customWidth="1"/>
    <col min="8205" max="8205" width="6.28515625" style="54" customWidth="1"/>
    <col min="8206" max="8206" width="7.7109375" style="54" customWidth="1"/>
    <col min="8207" max="8207" width="7.28515625" style="54" customWidth="1"/>
    <col min="8208" max="8208" width="7.5703125" style="54" customWidth="1"/>
    <col min="8209" max="8209" width="8.28515625" style="54" customWidth="1"/>
    <col min="8210" max="8210" width="8.42578125" style="54" customWidth="1"/>
    <col min="8211" max="8211" width="7.28515625" style="54" customWidth="1"/>
    <col min="8212" max="8213" width="9.140625" style="54" customWidth="1"/>
    <col min="8214" max="8214" width="8" style="54" customWidth="1"/>
    <col min="8215" max="8216" width="9.140625" style="54" customWidth="1"/>
    <col min="8217" max="8217" width="8" style="54" customWidth="1"/>
    <col min="8218" max="8218" width="9" style="54" customWidth="1"/>
    <col min="8219" max="8219" width="9.28515625" style="54" customWidth="1"/>
    <col min="8220" max="8220" width="6.85546875" style="54" customWidth="1"/>
    <col min="8221" max="8445" width="9.140625" style="54"/>
    <col min="8446" max="8446" width="19.28515625" style="54" customWidth="1"/>
    <col min="8447" max="8447" width="9.7109375" style="54" customWidth="1"/>
    <col min="8448" max="8448" width="9.42578125" style="54" customWidth="1"/>
    <col min="8449" max="8449" width="8.7109375" style="54" customWidth="1"/>
    <col min="8450" max="8451" width="9.42578125" style="54" customWidth="1"/>
    <col min="8452" max="8452" width="7.7109375" style="54" customWidth="1"/>
    <col min="8453" max="8453" width="8.85546875" style="54" customWidth="1"/>
    <col min="8454" max="8454" width="8.7109375" style="54" customWidth="1"/>
    <col min="8455" max="8455" width="7.7109375" style="54" customWidth="1"/>
    <col min="8456" max="8457" width="8.140625" style="54" customWidth="1"/>
    <col min="8458" max="8458" width="6.42578125" style="54" customWidth="1"/>
    <col min="8459" max="8460" width="7.42578125" style="54" customWidth="1"/>
    <col min="8461" max="8461" width="6.28515625" style="54" customWidth="1"/>
    <col min="8462" max="8462" width="7.7109375" style="54" customWidth="1"/>
    <col min="8463" max="8463" width="7.28515625" style="54" customWidth="1"/>
    <col min="8464" max="8464" width="7.5703125" style="54" customWidth="1"/>
    <col min="8465" max="8465" width="8.28515625" style="54" customWidth="1"/>
    <col min="8466" max="8466" width="8.42578125" style="54" customWidth="1"/>
    <col min="8467" max="8467" width="7.28515625" style="54" customWidth="1"/>
    <col min="8468" max="8469" width="9.140625" style="54" customWidth="1"/>
    <col min="8470" max="8470" width="8" style="54" customWidth="1"/>
    <col min="8471" max="8472" width="9.140625" style="54" customWidth="1"/>
    <col min="8473" max="8473" width="8" style="54" customWidth="1"/>
    <col min="8474" max="8474" width="9" style="54" customWidth="1"/>
    <col min="8475" max="8475" width="9.28515625" style="54" customWidth="1"/>
    <col min="8476" max="8476" width="6.85546875" style="54" customWidth="1"/>
    <col min="8477" max="8701" width="9.140625" style="54"/>
    <col min="8702" max="8702" width="19.28515625" style="54" customWidth="1"/>
    <col min="8703" max="8703" width="9.7109375" style="54" customWidth="1"/>
    <col min="8704" max="8704" width="9.42578125" style="54" customWidth="1"/>
    <col min="8705" max="8705" width="8.7109375" style="54" customWidth="1"/>
    <col min="8706" max="8707" width="9.42578125" style="54" customWidth="1"/>
    <col min="8708" max="8708" width="7.7109375" style="54" customWidth="1"/>
    <col min="8709" max="8709" width="8.85546875" style="54" customWidth="1"/>
    <col min="8710" max="8710" width="8.7109375" style="54" customWidth="1"/>
    <col min="8711" max="8711" width="7.7109375" style="54" customWidth="1"/>
    <col min="8712" max="8713" width="8.140625" style="54" customWidth="1"/>
    <col min="8714" max="8714" width="6.42578125" style="54" customWidth="1"/>
    <col min="8715" max="8716" width="7.42578125" style="54" customWidth="1"/>
    <col min="8717" max="8717" width="6.28515625" style="54" customWidth="1"/>
    <col min="8718" max="8718" width="7.7109375" style="54" customWidth="1"/>
    <col min="8719" max="8719" width="7.28515625" style="54" customWidth="1"/>
    <col min="8720" max="8720" width="7.5703125" style="54" customWidth="1"/>
    <col min="8721" max="8721" width="8.28515625" style="54" customWidth="1"/>
    <col min="8722" max="8722" width="8.42578125" style="54" customWidth="1"/>
    <col min="8723" max="8723" width="7.28515625" style="54" customWidth="1"/>
    <col min="8724" max="8725" width="9.140625" style="54" customWidth="1"/>
    <col min="8726" max="8726" width="8" style="54" customWidth="1"/>
    <col min="8727" max="8728" width="9.140625" style="54" customWidth="1"/>
    <col min="8729" max="8729" width="8" style="54" customWidth="1"/>
    <col min="8730" max="8730" width="9" style="54" customWidth="1"/>
    <col min="8731" max="8731" width="9.28515625" style="54" customWidth="1"/>
    <col min="8732" max="8732" width="6.85546875" style="54" customWidth="1"/>
    <col min="8733" max="8957" width="9.140625" style="54"/>
    <col min="8958" max="8958" width="19.28515625" style="54" customWidth="1"/>
    <col min="8959" max="8959" width="9.7109375" style="54" customWidth="1"/>
    <col min="8960" max="8960" width="9.42578125" style="54" customWidth="1"/>
    <col min="8961" max="8961" width="8.7109375" style="54" customWidth="1"/>
    <col min="8962" max="8963" width="9.42578125" style="54" customWidth="1"/>
    <col min="8964" max="8964" width="7.7109375" style="54" customWidth="1"/>
    <col min="8965" max="8965" width="8.85546875" style="54" customWidth="1"/>
    <col min="8966" max="8966" width="8.7109375" style="54" customWidth="1"/>
    <col min="8967" max="8967" width="7.7109375" style="54" customWidth="1"/>
    <col min="8968" max="8969" width="8.140625" style="54" customWidth="1"/>
    <col min="8970" max="8970" width="6.42578125" style="54" customWidth="1"/>
    <col min="8971" max="8972" width="7.42578125" style="54" customWidth="1"/>
    <col min="8973" max="8973" width="6.28515625" style="54" customWidth="1"/>
    <col min="8974" max="8974" width="7.7109375" style="54" customWidth="1"/>
    <col min="8975" max="8975" width="7.28515625" style="54" customWidth="1"/>
    <col min="8976" max="8976" width="7.5703125" style="54" customWidth="1"/>
    <col min="8977" max="8977" width="8.28515625" style="54" customWidth="1"/>
    <col min="8978" max="8978" width="8.42578125" style="54" customWidth="1"/>
    <col min="8979" max="8979" width="7.28515625" style="54" customWidth="1"/>
    <col min="8980" max="8981" width="9.140625" style="54" customWidth="1"/>
    <col min="8982" max="8982" width="8" style="54" customWidth="1"/>
    <col min="8983" max="8984" width="9.140625" style="54" customWidth="1"/>
    <col min="8985" max="8985" width="8" style="54" customWidth="1"/>
    <col min="8986" max="8986" width="9" style="54" customWidth="1"/>
    <col min="8987" max="8987" width="9.28515625" style="54" customWidth="1"/>
    <col min="8988" max="8988" width="6.85546875" style="54" customWidth="1"/>
    <col min="8989" max="9213" width="9.140625" style="54"/>
    <col min="9214" max="9214" width="19.28515625" style="54" customWidth="1"/>
    <col min="9215" max="9215" width="9.7109375" style="54" customWidth="1"/>
    <col min="9216" max="9216" width="9.42578125" style="54" customWidth="1"/>
    <col min="9217" max="9217" width="8.7109375" style="54" customWidth="1"/>
    <col min="9218" max="9219" width="9.42578125" style="54" customWidth="1"/>
    <col min="9220" max="9220" width="7.7109375" style="54" customWidth="1"/>
    <col min="9221" max="9221" width="8.85546875" style="54" customWidth="1"/>
    <col min="9222" max="9222" width="8.7109375" style="54" customWidth="1"/>
    <col min="9223" max="9223" width="7.7109375" style="54" customWidth="1"/>
    <col min="9224" max="9225" width="8.140625" style="54" customWidth="1"/>
    <col min="9226" max="9226" width="6.42578125" style="54" customWidth="1"/>
    <col min="9227" max="9228" width="7.42578125" style="54" customWidth="1"/>
    <col min="9229" max="9229" width="6.28515625" style="54" customWidth="1"/>
    <col min="9230" max="9230" width="7.7109375" style="54" customWidth="1"/>
    <col min="9231" max="9231" width="7.28515625" style="54" customWidth="1"/>
    <col min="9232" max="9232" width="7.5703125" style="54" customWidth="1"/>
    <col min="9233" max="9233" width="8.28515625" style="54" customWidth="1"/>
    <col min="9234" max="9234" width="8.42578125" style="54" customWidth="1"/>
    <col min="9235" max="9235" width="7.28515625" style="54" customWidth="1"/>
    <col min="9236" max="9237" width="9.140625" style="54" customWidth="1"/>
    <col min="9238" max="9238" width="8" style="54" customWidth="1"/>
    <col min="9239" max="9240" width="9.140625" style="54" customWidth="1"/>
    <col min="9241" max="9241" width="8" style="54" customWidth="1"/>
    <col min="9242" max="9242" width="9" style="54" customWidth="1"/>
    <col min="9243" max="9243" width="9.28515625" style="54" customWidth="1"/>
    <col min="9244" max="9244" width="6.85546875" style="54" customWidth="1"/>
    <col min="9245" max="9469" width="9.140625" style="54"/>
    <col min="9470" max="9470" width="19.28515625" style="54" customWidth="1"/>
    <col min="9471" max="9471" width="9.7109375" style="54" customWidth="1"/>
    <col min="9472" max="9472" width="9.42578125" style="54" customWidth="1"/>
    <col min="9473" max="9473" width="8.7109375" style="54" customWidth="1"/>
    <col min="9474" max="9475" width="9.42578125" style="54" customWidth="1"/>
    <col min="9476" max="9476" width="7.7109375" style="54" customWidth="1"/>
    <col min="9477" max="9477" width="8.85546875" style="54" customWidth="1"/>
    <col min="9478" max="9478" width="8.7109375" style="54" customWidth="1"/>
    <col min="9479" max="9479" width="7.7109375" style="54" customWidth="1"/>
    <col min="9480" max="9481" width="8.140625" style="54" customWidth="1"/>
    <col min="9482" max="9482" width="6.42578125" style="54" customWidth="1"/>
    <col min="9483" max="9484" width="7.42578125" style="54" customWidth="1"/>
    <col min="9485" max="9485" width="6.28515625" style="54" customWidth="1"/>
    <col min="9486" max="9486" width="7.7109375" style="54" customWidth="1"/>
    <col min="9487" max="9487" width="7.28515625" style="54" customWidth="1"/>
    <col min="9488" max="9488" width="7.5703125" style="54" customWidth="1"/>
    <col min="9489" max="9489" width="8.28515625" style="54" customWidth="1"/>
    <col min="9490" max="9490" width="8.42578125" style="54" customWidth="1"/>
    <col min="9491" max="9491" width="7.28515625" style="54" customWidth="1"/>
    <col min="9492" max="9493" width="9.140625" style="54" customWidth="1"/>
    <col min="9494" max="9494" width="8" style="54" customWidth="1"/>
    <col min="9495" max="9496" width="9.140625" style="54" customWidth="1"/>
    <col min="9497" max="9497" width="8" style="54" customWidth="1"/>
    <col min="9498" max="9498" width="9" style="54" customWidth="1"/>
    <col min="9499" max="9499" width="9.28515625" style="54" customWidth="1"/>
    <col min="9500" max="9500" width="6.85546875" style="54" customWidth="1"/>
    <col min="9501" max="9725" width="9.140625" style="54"/>
    <col min="9726" max="9726" width="19.28515625" style="54" customWidth="1"/>
    <col min="9727" max="9727" width="9.7109375" style="54" customWidth="1"/>
    <col min="9728" max="9728" width="9.42578125" style="54" customWidth="1"/>
    <col min="9729" max="9729" width="8.7109375" style="54" customWidth="1"/>
    <col min="9730" max="9731" width="9.42578125" style="54" customWidth="1"/>
    <col min="9732" max="9732" width="7.7109375" style="54" customWidth="1"/>
    <col min="9733" max="9733" width="8.85546875" style="54" customWidth="1"/>
    <col min="9734" max="9734" width="8.7109375" style="54" customWidth="1"/>
    <col min="9735" max="9735" width="7.7109375" style="54" customWidth="1"/>
    <col min="9736" max="9737" width="8.140625" style="54" customWidth="1"/>
    <col min="9738" max="9738" width="6.42578125" style="54" customWidth="1"/>
    <col min="9739" max="9740" width="7.42578125" style="54" customWidth="1"/>
    <col min="9741" max="9741" width="6.28515625" style="54" customWidth="1"/>
    <col min="9742" max="9742" width="7.7109375" style="54" customWidth="1"/>
    <col min="9743" max="9743" width="7.28515625" style="54" customWidth="1"/>
    <col min="9744" max="9744" width="7.5703125" style="54" customWidth="1"/>
    <col min="9745" max="9745" width="8.28515625" style="54" customWidth="1"/>
    <col min="9746" max="9746" width="8.42578125" style="54" customWidth="1"/>
    <col min="9747" max="9747" width="7.28515625" style="54" customWidth="1"/>
    <col min="9748" max="9749" width="9.140625" style="54" customWidth="1"/>
    <col min="9750" max="9750" width="8" style="54" customWidth="1"/>
    <col min="9751" max="9752" width="9.140625" style="54" customWidth="1"/>
    <col min="9753" max="9753" width="8" style="54" customWidth="1"/>
    <col min="9754" max="9754" width="9" style="54" customWidth="1"/>
    <col min="9755" max="9755" width="9.28515625" style="54" customWidth="1"/>
    <col min="9756" max="9756" width="6.85546875" style="54" customWidth="1"/>
    <col min="9757" max="9981" width="9.140625" style="54"/>
    <col min="9982" max="9982" width="19.28515625" style="54" customWidth="1"/>
    <col min="9983" max="9983" width="9.7109375" style="54" customWidth="1"/>
    <col min="9984" max="9984" width="9.42578125" style="54" customWidth="1"/>
    <col min="9985" max="9985" width="8.7109375" style="54" customWidth="1"/>
    <col min="9986" max="9987" width="9.42578125" style="54" customWidth="1"/>
    <col min="9988" max="9988" width="7.7109375" style="54" customWidth="1"/>
    <col min="9989" max="9989" width="8.85546875" style="54" customWidth="1"/>
    <col min="9990" max="9990" width="8.7109375" style="54" customWidth="1"/>
    <col min="9991" max="9991" width="7.7109375" style="54" customWidth="1"/>
    <col min="9992" max="9993" width="8.140625" style="54" customWidth="1"/>
    <col min="9994" max="9994" width="6.42578125" style="54" customWidth="1"/>
    <col min="9995" max="9996" width="7.42578125" style="54" customWidth="1"/>
    <col min="9997" max="9997" width="6.28515625" style="54" customWidth="1"/>
    <col min="9998" max="9998" width="7.7109375" style="54" customWidth="1"/>
    <col min="9999" max="9999" width="7.28515625" style="54" customWidth="1"/>
    <col min="10000" max="10000" width="7.5703125" style="54" customWidth="1"/>
    <col min="10001" max="10001" width="8.28515625" style="54" customWidth="1"/>
    <col min="10002" max="10002" width="8.42578125" style="54" customWidth="1"/>
    <col min="10003" max="10003" width="7.28515625" style="54" customWidth="1"/>
    <col min="10004" max="10005" width="9.140625" style="54" customWidth="1"/>
    <col min="10006" max="10006" width="8" style="54" customWidth="1"/>
    <col min="10007" max="10008" width="9.140625" style="54" customWidth="1"/>
    <col min="10009" max="10009" width="8" style="54" customWidth="1"/>
    <col min="10010" max="10010" width="9" style="54" customWidth="1"/>
    <col min="10011" max="10011" width="9.28515625" style="54" customWidth="1"/>
    <col min="10012" max="10012" width="6.85546875" style="54" customWidth="1"/>
    <col min="10013" max="10237" width="9.140625" style="54"/>
    <col min="10238" max="10238" width="19.28515625" style="54" customWidth="1"/>
    <col min="10239" max="10239" width="9.7109375" style="54" customWidth="1"/>
    <col min="10240" max="10240" width="9.42578125" style="54" customWidth="1"/>
    <col min="10241" max="10241" width="8.7109375" style="54" customWidth="1"/>
    <col min="10242" max="10243" width="9.42578125" style="54" customWidth="1"/>
    <col min="10244" max="10244" width="7.7109375" style="54" customWidth="1"/>
    <col min="10245" max="10245" width="8.85546875" style="54" customWidth="1"/>
    <col min="10246" max="10246" width="8.7109375" style="54" customWidth="1"/>
    <col min="10247" max="10247" width="7.7109375" style="54" customWidth="1"/>
    <col min="10248" max="10249" width="8.140625" style="54" customWidth="1"/>
    <col min="10250" max="10250" width="6.42578125" style="54" customWidth="1"/>
    <col min="10251" max="10252" width="7.42578125" style="54" customWidth="1"/>
    <col min="10253" max="10253" width="6.28515625" style="54" customWidth="1"/>
    <col min="10254" max="10254" width="7.7109375" style="54" customWidth="1"/>
    <col min="10255" max="10255" width="7.28515625" style="54" customWidth="1"/>
    <col min="10256" max="10256" width="7.5703125" style="54" customWidth="1"/>
    <col min="10257" max="10257" width="8.28515625" style="54" customWidth="1"/>
    <col min="10258" max="10258" width="8.42578125" style="54" customWidth="1"/>
    <col min="10259" max="10259" width="7.28515625" style="54" customWidth="1"/>
    <col min="10260" max="10261" width="9.140625" style="54" customWidth="1"/>
    <col min="10262" max="10262" width="8" style="54" customWidth="1"/>
    <col min="10263" max="10264" width="9.140625" style="54" customWidth="1"/>
    <col min="10265" max="10265" width="8" style="54" customWidth="1"/>
    <col min="10266" max="10266" width="9" style="54" customWidth="1"/>
    <col min="10267" max="10267" width="9.28515625" style="54" customWidth="1"/>
    <col min="10268" max="10268" width="6.85546875" style="54" customWidth="1"/>
    <col min="10269" max="10493" width="9.140625" style="54"/>
    <col min="10494" max="10494" width="19.28515625" style="54" customWidth="1"/>
    <col min="10495" max="10495" width="9.7109375" style="54" customWidth="1"/>
    <col min="10496" max="10496" width="9.42578125" style="54" customWidth="1"/>
    <col min="10497" max="10497" width="8.7109375" style="54" customWidth="1"/>
    <col min="10498" max="10499" width="9.42578125" style="54" customWidth="1"/>
    <col min="10500" max="10500" width="7.7109375" style="54" customWidth="1"/>
    <col min="10501" max="10501" width="8.85546875" style="54" customWidth="1"/>
    <col min="10502" max="10502" width="8.7109375" style="54" customWidth="1"/>
    <col min="10503" max="10503" width="7.7109375" style="54" customWidth="1"/>
    <col min="10504" max="10505" width="8.140625" style="54" customWidth="1"/>
    <col min="10506" max="10506" width="6.42578125" style="54" customWidth="1"/>
    <col min="10507" max="10508" width="7.42578125" style="54" customWidth="1"/>
    <col min="10509" max="10509" width="6.28515625" style="54" customWidth="1"/>
    <col min="10510" max="10510" width="7.7109375" style="54" customWidth="1"/>
    <col min="10511" max="10511" width="7.28515625" style="54" customWidth="1"/>
    <col min="10512" max="10512" width="7.5703125" style="54" customWidth="1"/>
    <col min="10513" max="10513" width="8.28515625" style="54" customWidth="1"/>
    <col min="10514" max="10514" width="8.42578125" style="54" customWidth="1"/>
    <col min="10515" max="10515" width="7.28515625" style="54" customWidth="1"/>
    <col min="10516" max="10517" width="9.140625" style="54" customWidth="1"/>
    <col min="10518" max="10518" width="8" style="54" customWidth="1"/>
    <col min="10519" max="10520" width="9.140625" style="54" customWidth="1"/>
    <col min="10521" max="10521" width="8" style="54" customWidth="1"/>
    <col min="10522" max="10522" width="9" style="54" customWidth="1"/>
    <col min="10523" max="10523" width="9.28515625" style="54" customWidth="1"/>
    <col min="10524" max="10524" width="6.85546875" style="54" customWidth="1"/>
    <col min="10525" max="10749" width="9.140625" style="54"/>
    <col min="10750" max="10750" width="19.28515625" style="54" customWidth="1"/>
    <col min="10751" max="10751" width="9.7109375" style="54" customWidth="1"/>
    <col min="10752" max="10752" width="9.42578125" style="54" customWidth="1"/>
    <col min="10753" max="10753" width="8.7109375" style="54" customWidth="1"/>
    <col min="10754" max="10755" width="9.42578125" style="54" customWidth="1"/>
    <col min="10756" max="10756" width="7.7109375" style="54" customWidth="1"/>
    <col min="10757" max="10757" width="8.85546875" style="54" customWidth="1"/>
    <col min="10758" max="10758" width="8.7109375" style="54" customWidth="1"/>
    <col min="10759" max="10759" width="7.7109375" style="54" customWidth="1"/>
    <col min="10760" max="10761" width="8.140625" style="54" customWidth="1"/>
    <col min="10762" max="10762" width="6.42578125" style="54" customWidth="1"/>
    <col min="10763" max="10764" width="7.42578125" style="54" customWidth="1"/>
    <col min="10765" max="10765" width="6.28515625" style="54" customWidth="1"/>
    <col min="10766" max="10766" width="7.7109375" style="54" customWidth="1"/>
    <col min="10767" max="10767" width="7.28515625" style="54" customWidth="1"/>
    <col min="10768" max="10768" width="7.5703125" style="54" customWidth="1"/>
    <col min="10769" max="10769" width="8.28515625" style="54" customWidth="1"/>
    <col min="10770" max="10770" width="8.42578125" style="54" customWidth="1"/>
    <col min="10771" max="10771" width="7.28515625" style="54" customWidth="1"/>
    <col min="10772" max="10773" width="9.140625" style="54" customWidth="1"/>
    <col min="10774" max="10774" width="8" style="54" customWidth="1"/>
    <col min="10775" max="10776" width="9.140625" style="54" customWidth="1"/>
    <col min="10777" max="10777" width="8" style="54" customWidth="1"/>
    <col min="10778" max="10778" width="9" style="54" customWidth="1"/>
    <col min="10779" max="10779" width="9.28515625" style="54" customWidth="1"/>
    <col min="10780" max="10780" width="6.85546875" style="54" customWidth="1"/>
    <col min="10781" max="11005" width="9.140625" style="54"/>
    <col min="11006" max="11006" width="19.28515625" style="54" customWidth="1"/>
    <col min="11007" max="11007" width="9.7109375" style="54" customWidth="1"/>
    <col min="11008" max="11008" width="9.42578125" style="54" customWidth="1"/>
    <col min="11009" max="11009" width="8.7109375" style="54" customWidth="1"/>
    <col min="11010" max="11011" width="9.42578125" style="54" customWidth="1"/>
    <col min="11012" max="11012" width="7.7109375" style="54" customWidth="1"/>
    <col min="11013" max="11013" width="8.85546875" style="54" customWidth="1"/>
    <col min="11014" max="11014" width="8.7109375" style="54" customWidth="1"/>
    <col min="11015" max="11015" width="7.7109375" style="54" customWidth="1"/>
    <col min="11016" max="11017" width="8.140625" style="54" customWidth="1"/>
    <col min="11018" max="11018" width="6.42578125" style="54" customWidth="1"/>
    <col min="11019" max="11020" width="7.42578125" style="54" customWidth="1"/>
    <col min="11021" max="11021" width="6.28515625" style="54" customWidth="1"/>
    <col min="11022" max="11022" width="7.7109375" style="54" customWidth="1"/>
    <col min="11023" max="11023" width="7.28515625" style="54" customWidth="1"/>
    <col min="11024" max="11024" width="7.5703125" style="54" customWidth="1"/>
    <col min="11025" max="11025" width="8.28515625" style="54" customWidth="1"/>
    <col min="11026" max="11026" width="8.42578125" style="54" customWidth="1"/>
    <col min="11027" max="11027" width="7.28515625" style="54" customWidth="1"/>
    <col min="11028" max="11029" width="9.140625" style="54" customWidth="1"/>
    <col min="11030" max="11030" width="8" style="54" customWidth="1"/>
    <col min="11031" max="11032" width="9.140625" style="54" customWidth="1"/>
    <col min="11033" max="11033" width="8" style="54" customWidth="1"/>
    <col min="11034" max="11034" width="9" style="54" customWidth="1"/>
    <col min="11035" max="11035" width="9.28515625" style="54" customWidth="1"/>
    <col min="11036" max="11036" width="6.85546875" style="54" customWidth="1"/>
    <col min="11037" max="11261" width="9.140625" style="54"/>
    <col min="11262" max="11262" width="19.28515625" style="54" customWidth="1"/>
    <col min="11263" max="11263" width="9.7109375" style="54" customWidth="1"/>
    <col min="11264" max="11264" width="9.42578125" style="54" customWidth="1"/>
    <col min="11265" max="11265" width="8.7109375" style="54" customWidth="1"/>
    <col min="11266" max="11267" width="9.42578125" style="54" customWidth="1"/>
    <col min="11268" max="11268" width="7.7109375" style="54" customWidth="1"/>
    <col min="11269" max="11269" width="8.85546875" style="54" customWidth="1"/>
    <col min="11270" max="11270" width="8.7109375" style="54" customWidth="1"/>
    <col min="11271" max="11271" width="7.7109375" style="54" customWidth="1"/>
    <col min="11272" max="11273" width="8.140625" style="54" customWidth="1"/>
    <col min="11274" max="11274" width="6.42578125" style="54" customWidth="1"/>
    <col min="11275" max="11276" width="7.42578125" style="54" customWidth="1"/>
    <col min="11277" max="11277" width="6.28515625" style="54" customWidth="1"/>
    <col min="11278" max="11278" width="7.7109375" style="54" customWidth="1"/>
    <col min="11279" max="11279" width="7.28515625" style="54" customWidth="1"/>
    <col min="11280" max="11280" width="7.5703125" style="54" customWidth="1"/>
    <col min="11281" max="11281" width="8.28515625" style="54" customWidth="1"/>
    <col min="11282" max="11282" width="8.42578125" style="54" customWidth="1"/>
    <col min="11283" max="11283" width="7.28515625" style="54" customWidth="1"/>
    <col min="11284" max="11285" width="9.140625" style="54" customWidth="1"/>
    <col min="11286" max="11286" width="8" style="54" customWidth="1"/>
    <col min="11287" max="11288" width="9.140625" style="54" customWidth="1"/>
    <col min="11289" max="11289" width="8" style="54" customWidth="1"/>
    <col min="11290" max="11290" width="9" style="54" customWidth="1"/>
    <col min="11291" max="11291" width="9.28515625" style="54" customWidth="1"/>
    <col min="11292" max="11292" width="6.85546875" style="54" customWidth="1"/>
    <col min="11293" max="11517" width="9.140625" style="54"/>
    <col min="11518" max="11518" width="19.28515625" style="54" customWidth="1"/>
    <col min="11519" max="11519" width="9.7109375" style="54" customWidth="1"/>
    <col min="11520" max="11520" width="9.42578125" style="54" customWidth="1"/>
    <col min="11521" max="11521" width="8.7109375" style="54" customWidth="1"/>
    <col min="11522" max="11523" width="9.42578125" style="54" customWidth="1"/>
    <col min="11524" max="11524" width="7.7109375" style="54" customWidth="1"/>
    <col min="11525" max="11525" width="8.85546875" style="54" customWidth="1"/>
    <col min="11526" max="11526" width="8.7109375" style="54" customWidth="1"/>
    <col min="11527" max="11527" width="7.7109375" style="54" customWidth="1"/>
    <col min="11528" max="11529" width="8.140625" style="54" customWidth="1"/>
    <col min="11530" max="11530" width="6.42578125" style="54" customWidth="1"/>
    <col min="11531" max="11532" width="7.42578125" style="54" customWidth="1"/>
    <col min="11533" max="11533" width="6.28515625" style="54" customWidth="1"/>
    <col min="11534" max="11534" width="7.7109375" style="54" customWidth="1"/>
    <col min="11535" max="11535" width="7.28515625" style="54" customWidth="1"/>
    <col min="11536" max="11536" width="7.5703125" style="54" customWidth="1"/>
    <col min="11537" max="11537" width="8.28515625" style="54" customWidth="1"/>
    <col min="11538" max="11538" width="8.42578125" style="54" customWidth="1"/>
    <col min="11539" max="11539" width="7.28515625" style="54" customWidth="1"/>
    <col min="11540" max="11541" width="9.140625" style="54" customWidth="1"/>
    <col min="11542" max="11542" width="8" style="54" customWidth="1"/>
    <col min="11543" max="11544" width="9.140625" style="54" customWidth="1"/>
    <col min="11545" max="11545" width="8" style="54" customWidth="1"/>
    <col min="11546" max="11546" width="9" style="54" customWidth="1"/>
    <col min="11547" max="11547" width="9.28515625" style="54" customWidth="1"/>
    <col min="11548" max="11548" width="6.85546875" style="54" customWidth="1"/>
    <col min="11549" max="11773" width="9.140625" style="54"/>
    <col min="11774" max="11774" width="19.28515625" style="54" customWidth="1"/>
    <col min="11775" max="11775" width="9.7109375" style="54" customWidth="1"/>
    <col min="11776" max="11776" width="9.42578125" style="54" customWidth="1"/>
    <col min="11777" max="11777" width="8.7109375" style="54" customWidth="1"/>
    <col min="11778" max="11779" width="9.42578125" style="54" customWidth="1"/>
    <col min="11780" max="11780" width="7.7109375" style="54" customWidth="1"/>
    <col min="11781" max="11781" width="8.85546875" style="54" customWidth="1"/>
    <col min="11782" max="11782" width="8.7109375" style="54" customWidth="1"/>
    <col min="11783" max="11783" width="7.7109375" style="54" customWidth="1"/>
    <col min="11784" max="11785" width="8.140625" style="54" customWidth="1"/>
    <col min="11786" max="11786" width="6.42578125" style="54" customWidth="1"/>
    <col min="11787" max="11788" width="7.42578125" style="54" customWidth="1"/>
    <col min="11789" max="11789" width="6.28515625" style="54" customWidth="1"/>
    <col min="11790" max="11790" width="7.7109375" style="54" customWidth="1"/>
    <col min="11791" max="11791" width="7.28515625" style="54" customWidth="1"/>
    <col min="11792" max="11792" width="7.5703125" style="54" customWidth="1"/>
    <col min="11793" max="11793" width="8.28515625" style="54" customWidth="1"/>
    <col min="11794" max="11794" width="8.42578125" style="54" customWidth="1"/>
    <col min="11795" max="11795" width="7.28515625" style="54" customWidth="1"/>
    <col min="11796" max="11797" width="9.140625" style="54" customWidth="1"/>
    <col min="11798" max="11798" width="8" style="54" customWidth="1"/>
    <col min="11799" max="11800" width="9.140625" style="54" customWidth="1"/>
    <col min="11801" max="11801" width="8" style="54" customWidth="1"/>
    <col min="11802" max="11802" width="9" style="54" customWidth="1"/>
    <col min="11803" max="11803" width="9.28515625" style="54" customWidth="1"/>
    <col min="11804" max="11804" width="6.85546875" style="54" customWidth="1"/>
    <col min="11805" max="12029" width="9.140625" style="54"/>
    <col min="12030" max="12030" width="19.28515625" style="54" customWidth="1"/>
    <col min="12031" max="12031" width="9.7109375" style="54" customWidth="1"/>
    <col min="12032" max="12032" width="9.42578125" style="54" customWidth="1"/>
    <col min="12033" max="12033" width="8.7109375" style="54" customWidth="1"/>
    <col min="12034" max="12035" width="9.42578125" style="54" customWidth="1"/>
    <col min="12036" max="12036" width="7.7109375" style="54" customWidth="1"/>
    <col min="12037" max="12037" width="8.85546875" style="54" customWidth="1"/>
    <col min="12038" max="12038" width="8.7109375" style="54" customWidth="1"/>
    <col min="12039" max="12039" width="7.7109375" style="54" customWidth="1"/>
    <col min="12040" max="12041" width="8.140625" style="54" customWidth="1"/>
    <col min="12042" max="12042" width="6.42578125" style="54" customWidth="1"/>
    <col min="12043" max="12044" width="7.42578125" style="54" customWidth="1"/>
    <col min="12045" max="12045" width="6.28515625" style="54" customWidth="1"/>
    <col min="12046" max="12046" width="7.7109375" style="54" customWidth="1"/>
    <col min="12047" max="12047" width="7.28515625" style="54" customWidth="1"/>
    <col min="12048" max="12048" width="7.5703125" style="54" customWidth="1"/>
    <col min="12049" max="12049" width="8.28515625" style="54" customWidth="1"/>
    <col min="12050" max="12050" width="8.42578125" style="54" customWidth="1"/>
    <col min="12051" max="12051" width="7.28515625" style="54" customWidth="1"/>
    <col min="12052" max="12053" width="9.140625" style="54" customWidth="1"/>
    <col min="12054" max="12054" width="8" style="54" customWidth="1"/>
    <col min="12055" max="12056" width="9.140625" style="54" customWidth="1"/>
    <col min="12057" max="12057" width="8" style="54" customWidth="1"/>
    <col min="12058" max="12058" width="9" style="54" customWidth="1"/>
    <col min="12059" max="12059" width="9.28515625" style="54" customWidth="1"/>
    <col min="12060" max="12060" width="6.85546875" style="54" customWidth="1"/>
    <col min="12061" max="12285" width="9.140625" style="54"/>
    <col min="12286" max="12286" width="19.28515625" style="54" customWidth="1"/>
    <col min="12287" max="12287" width="9.7109375" style="54" customWidth="1"/>
    <col min="12288" max="12288" width="9.42578125" style="54" customWidth="1"/>
    <col min="12289" max="12289" width="8.7109375" style="54" customWidth="1"/>
    <col min="12290" max="12291" width="9.42578125" style="54" customWidth="1"/>
    <col min="12292" max="12292" width="7.7109375" style="54" customWidth="1"/>
    <col min="12293" max="12293" width="8.85546875" style="54" customWidth="1"/>
    <col min="12294" max="12294" width="8.7109375" style="54" customWidth="1"/>
    <col min="12295" max="12295" width="7.7109375" style="54" customWidth="1"/>
    <col min="12296" max="12297" width="8.140625" style="54" customWidth="1"/>
    <col min="12298" max="12298" width="6.42578125" style="54" customWidth="1"/>
    <col min="12299" max="12300" width="7.42578125" style="54" customWidth="1"/>
    <col min="12301" max="12301" width="6.28515625" style="54" customWidth="1"/>
    <col min="12302" max="12302" width="7.7109375" style="54" customWidth="1"/>
    <col min="12303" max="12303" width="7.28515625" style="54" customWidth="1"/>
    <col min="12304" max="12304" width="7.5703125" style="54" customWidth="1"/>
    <col min="12305" max="12305" width="8.28515625" style="54" customWidth="1"/>
    <col min="12306" max="12306" width="8.42578125" style="54" customWidth="1"/>
    <col min="12307" max="12307" width="7.28515625" style="54" customWidth="1"/>
    <col min="12308" max="12309" width="9.140625" style="54" customWidth="1"/>
    <col min="12310" max="12310" width="8" style="54" customWidth="1"/>
    <col min="12311" max="12312" width="9.140625" style="54" customWidth="1"/>
    <col min="12313" max="12313" width="8" style="54" customWidth="1"/>
    <col min="12314" max="12314" width="9" style="54" customWidth="1"/>
    <col min="12315" max="12315" width="9.28515625" style="54" customWidth="1"/>
    <col min="12316" max="12316" width="6.85546875" style="54" customWidth="1"/>
    <col min="12317" max="12541" width="9.140625" style="54"/>
    <col min="12542" max="12542" width="19.28515625" style="54" customWidth="1"/>
    <col min="12543" max="12543" width="9.7109375" style="54" customWidth="1"/>
    <col min="12544" max="12544" width="9.42578125" style="54" customWidth="1"/>
    <col min="12545" max="12545" width="8.7109375" style="54" customWidth="1"/>
    <col min="12546" max="12547" width="9.42578125" style="54" customWidth="1"/>
    <col min="12548" max="12548" width="7.7109375" style="54" customWidth="1"/>
    <col min="12549" max="12549" width="8.85546875" style="54" customWidth="1"/>
    <col min="12550" max="12550" width="8.7109375" style="54" customWidth="1"/>
    <col min="12551" max="12551" width="7.7109375" style="54" customWidth="1"/>
    <col min="12552" max="12553" width="8.140625" style="54" customWidth="1"/>
    <col min="12554" max="12554" width="6.42578125" style="54" customWidth="1"/>
    <col min="12555" max="12556" width="7.42578125" style="54" customWidth="1"/>
    <col min="12557" max="12557" width="6.28515625" style="54" customWidth="1"/>
    <col min="12558" max="12558" width="7.7109375" style="54" customWidth="1"/>
    <col min="12559" max="12559" width="7.28515625" style="54" customWidth="1"/>
    <col min="12560" max="12560" width="7.5703125" style="54" customWidth="1"/>
    <col min="12561" max="12561" width="8.28515625" style="54" customWidth="1"/>
    <col min="12562" max="12562" width="8.42578125" style="54" customWidth="1"/>
    <col min="12563" max="12563" width="7.28515625" style="54" customWidth="1"/>
    <col min="12564" max="12565" width="9.140625" style="54" customWidth="1"/>
    <col min="12566" max="12566" width="8" style="54" customWidth="1"/>
    <col min="12567" max="12568" width="9.140625" style="54" customWidth="1"/>
    <col min="12569" max="12569" width="8" style="54" customWidth="1"/>
    <col min="12570" max="12570" width="9" style="54" customWidth="1"/>
    <col min="12571" max="12571" width="9.28515625" style="54" customWidth="1"/>
    <col min="12572" max="12572" width="6.85546875" style="54" customWidth="1"/>
    <col min="12573" max="12797" width="9.140625" style="54"/>
    <col min="12798" max="12798" width="19.28515625" style="54" customWidth="1"/>
    <col min="12799" max="12799" width="9.7109375" style="54" customWidth="1"/>
    <col min="12800" max="12800" width="9.42578125" style="54" customWidth="1"/>
    <col min="12801" max="12801" width="8.7109375" style="54" customWidth="1"/>
    <col min="12802" max="12803" width="9.42578125" style="54" customWidth="1"/>
    <col min="12804" max="12804" width="7.7109375" style="54" customWidth="1"/>
    <col min="12805" max="12805" width="8.85546875" style="54" customWidth="1"/>
    <col min="12806" max="12806" width="8.7109375" style="54" customWidth="1"/>
    <col min="12807" max="12807" width="7.7109375" style="54" customWidth="1"/>
    <col min="12808" max="12809" width="8.140625" style="54" customWidth="1"/>
    <col min="12810" max="12810" width="6.42578125" style="54" customWidth="1"/>
    <col min="12811" max="12812" width="7.42578125" style="54" customWidth="1"/>
    <col min="12813" max="12813" width="6.28515625" style="54" customWidth="1"/>
    <col min="12814" max="12814" width="7.7109375" style="54" customWidth="1"/>
    <col min="12815" max="12815" width="7.28515625" style="54" customWidth="1"/>
    <col min="12816" max="12816" width="7.5703125" style="54" customWidth="1"/>
    <col min="12817" max="12817" width="8.28515625" style="54" customWidth="1"/>
    <col min="12818" max="12818" width="8.42578125" style="54" customWidth="1"/>
    <col min="12819" max="12819" width="7.28515625" style="54" customWidth="1"/>
    <col min="12820" max="12821" width="9.140625" style="54" customWidth="1"/>
    <col min="12822" max="12822" width="8" style="54" customWidth="1"/>
    <col min="12823" max="12824" width="9.140625" style="54" customWidth="1"/>
    <col min="12825" max="12825" width="8" style="54" customWidth="1"/>
    <col min="12826" max="12826" width="9" style="54" customWidth="1"/>
    <col min="12827" max="12827" width="9.28515625" style="54" customWidth="1"/>
    <col min="12828" max="12828" width="6.85546875" style="54" customWidth="1"/>
    <col min="12829" max="13053" width="9.140625" style="54"/>
    <col min="13054" max="13054" width="19.28515625" style="54" customWidth="1"/>
    <col min="13055" max="13055" width="9.7109375" style="54" customWidth="1"/>
    <col min="13056" max="13056" width="9.42578125" style="54" customWidth="1"/>
    <col min="13057" max="13057" width="8.7109375" style="54" customWidth="1"/>
    <col min="13058" max="13059" width="9.42578125" style="54" customWidth="1"/>
    <col min="13060" max="13060" width="7.7109375" style="54" customWidth="1"/>
    <col min="13061" max="13061" width="8.85546875" style="54" customWidth="1"/>
    <col min="13062" max="13062" width="8.7109375" style="54" customWidth="1"/>
    <col min="13063" max="13063" width="7.7109375" style="54" customWidth="1"/>
    <col min="13064" max="13065" width="8.140625" style="54" customWidth="1"/>
    <col min="13066" max="13066" width="6.42578125" style="54" customWidth="1"/>
    <col min="13067" max="13068" width="7.42578125" style="54" customWidth="1"/>
    <col min="13069" max="13069" width="6.28515625" style="54" customWidth="1"/>
    <col min="13070" max="13070" width="7.7109375" style="54" customWidth="1"/>
    <col min="13071" max="13071" width="7.28515625" style="54" customWidth="1"/>
    <col min="13072" max="13072" width="7.5703125" style="54" customWidth="1"/>
    <col min="13073" max="13073" width="8.28515625" style="54" customWidth="1"/>
    <col min="13074" max="13074" width="8.42578125" style="54" customWidth="1"/>
    <col min="13075" max="13075" width="7.28515625" style="54" customWidth="1"/>
    <col min="13076" max="13077" width="9.140625" style="54" customWidth="1"/>
    <col min="13078" max="13078" width="8" style="54" customWidth="1"/>
    <col min="13079" max="13080" width="9.140625" style="54" customWidth="1"/>
    <col min="13081" max="13081" width="8" style="54" customWidth="1"/>
    <col min="13082" max="13082" width="9" style="54" customWidth="1"/>
    <col min="13083" max="13083" width="9.28515625" style="54" customWidth="1"/>
    <col min="13084" max="13084" width="6.85546875" style="54" customWidth="1"/>
    <col min="13085" max="13309" width="9.140625" style="54"/>
    <col min="13310" max="13310" width="19.28515625" style="54" customWidth="1"/>
    <col min="13311" max="13311" width="9.7109375" style="54" customWidth="1"/>
    <col min="13312" max="13312" width="9.42578125" style="54" customWidth="1"/>
    <col min="13313" max="13313" width="8.7109375" style="54" customWidth="1"/>
    <col min="13314" max="13315" width="9.42578125" style="54" customWidth="1"/>
    <col min="13316" max="13316" width="7.7109375" style="54" customWidth="1"/>
    <col min="13317" max="13317" width="8.85546875" style="54" customWidth="1"/>
    <col min="13318" max="13318" width="8.7109375" style="54" customWidth="1"/>
    <col min="13319" max="13319" width="7.7109375" style="54" customWidth="1"/>
    <col min="13320" max="13321" width="8.140625" style="54" customWidth="1"/>
    <col min="13322" max="13322" width="6.42578125" style="54" customWidth="1"/>
    <col min="13323" max="13324" width="7.42578125" style="54" customWidth="1"/>
    <col min="13325" max="13325" width="6.28515625" style="54" customWidth="1"/>
    <col min="13326" max="13326" width="7.7109375" style="54" customWidth="1"/>
    <col min="13327" max="13327" width="7.28515625" style="54" customWidth="1"/>
    <col min="13328" max="13328" width="7.5703125" style="54" customWidth="1"/>
    <col min="13329" max="13329" width="8.28515625" style="54" customWidth="1"/>
    <col min="13330" max="13330" width="8.42578125" style="54" customWidth="1"/>
    <col min="13331" max="13331" width="7.28515625" style="54" customWidth="1"/>
    <col min="13332" max="13333" width="9.140625" style="54" customWidth="1"/>
    <col min="13334" max="13334" width="8" style="54" customWidth="1"/>
    <col min="13335" max="13336" width="9.140625" style="54" customWidth="1"/>
    <col min="13337" max="13337" width="8" style="54" customWidth="1"/>
    <col min="13338" max="13338" width="9" style="54" customWidth="1"/>
    <col min="13339" max="13339" width="9.28515625" style="54" customWidth="1"/>
    <col min="13340" max="13340" width="6.85546875" style="54" customWidth="1"/>
    <col min="13341" max="13565" width="9.140625" style="54"/>
    <col min="13566" max="13566" width="19.28515625" style="54" customWidth="1"/>
    <col min="13567" max="13567" width="9.7109375" style="54" customWidth="1"/>
    <col min="13568" max="13568" width="9.42578125" style="54" customWidth="1"/>
    <col min="13569" max="13569" width="8.7109375" style="54" customWidth="1"/>
    <col min="13570" max="13571" width="9.42578125" style="54" customWidth="1"/>
    <col min="13572" max="13572" width="7.7109375" style="54" customWidth="1"/>
    <col min="13573" max="13573" width="8.85546875" style="54" customWidth="1"/>
    <col min="13574" max="13574" width="8.7109375" style="54" customWidth="1"/>
    <col min="13575" max="13575" width="7.7109375" style="54" customWidth="1"/>
    <col min="13576" max="13577" width="8.140625" style="54" customWidth="1"/>
    <col min="13578" max="13578" width="6.42578125" style="54" customWidth="1"/>
    <col min="13579" max="13580" width="7.42578125" style="54" customWidth="1"/>
    <col min="13581" max="13581" width="6.28515625" style="54" customWidth="1"/>
    <col min="13582" max="13582" width="7.7109375" style="54" customWidth="1"/>
    <col min="13583" max="13583" width="7.28515625" style="54" customWidth="1"/>
    <col min="13584" max="13584" width="7.5703125" style="54" customWidth="1"/>
    <col min="13585" max="13585" width="8.28515625" style="54" customWidth="1"/>
    <col min="13586" max="13586" width="8.42578125" style="54" customWidth="1"/>
    <col min="13587" max="13587" width="7.28515625" style="54" customWidth="1"/>
    <col min="13588" max="13589" width="9.140625" style="54" customWidth="1"/>
    <col min="13590" max="13590" width="8" style="54" customWidth="1"/>
    <col min="13591" max="13592" width="9.140625" style="54" customWidth="1"/>
    <col min="13593" max="13593" width="8" style="54" customWidth="1"/>
    <col min="13594" max="13594" width="9" style="54" customWidth="1"/>
    <col min="13595" max="13595" width="9.28515625" style="54" customWidth="1"/>
    <col min="13596" max="13596" width="6.85546875" style="54" customWidth="1"/>
    <col min="13597" max="13821" width="9.140625" style="54"/>
    <col min="13822" max="13822" width="19.28515625" style="54" customWidth="1"/>
    <col min="13823" max="13823" width="9.7109375" style="54" customWidth="1"/>
    <col min="13824" max="13824" width="9.42578125" style="54" customWidth="1"/>
    <col min="13825" max="13825" width="8.7109375" style="54" customWidth="1"/>
    <col min="13826" max="13827" width="9.42578125" style="54" customWidth="1"/>
    <col min="13828" max="13828" width="7.7109375" style="54" customWidth="1"/>
    <col min="13829" max="13829" width="8.85546875" style="54" customWidth="1"/>
    <col min="13830" max="13830" width="8.7109375" style="54" customWidth="1"/>
    <col min="13831" max="13831" width="7.7109375" style="54" customWidth="1"/>
    <col min="13832" max="13833" width="8.140625" style="54" customWidth="1"/>
    <col min="13834" max="13834" width="6.42578125" style="54" customWidth="1"/>
    <col min="13835" max="13836" width="7.42578125" style="54" customWidth="1"/>
    <col min="13837" max="13837" width="6.28515625" style="54" customWidth="1"/>
    <col min="13838" max="13838" width="7.7109375" style="54" customWidth="1"/>
    <col min="13839" max="13839" width="7.28515625" style="54" customWidth="1"/>
    <col min="13840" max="13840" width="7.5703125" style="54" customWidth="1"/>
    <col min="13841" max="13841" width="8.28515625" style="54" customWidth="1"/>
    <col min="13842" max="13842" width="8.42578125" style="54" customWidth="1"/>
    <col min="13843" max="13843" width="7.28515625" style="54" customWidth="1"/>
    <col min="13844" max="13845" width="9.140625" style="54" customWidth="1"/>
    <col min="13846" max="13846" width="8" style="54" customWidth="1"/>
    <col min="13847" max="13848" width="9.140625" style="54" customWidth="1"/>
    <col min="13849" max="13849" width="8" style="54" customWidth="1"/>
    <col min="13850" max="13850" width="9" style="54" customWidth="1"/>
    <col min="13851" max="13851" width="9.28515625" style="54" customWidth="1"/>
    <col min="13852" max="13852" width="6.85546875" style="54" customWidth="1"/>
    <col min="13853" max="14077" width="9.140625" style="54"/>
    <col min="14078" max="14078" width="19.28515625" style="54" customWidth="1"/>
    <col min="14079" max="14079" width="9.7109375" style="54" customWidth="1"/>
    <col min="14080" max="14080" width="9.42578125" style="54" customWidth="1"/>
    <col min="14081" max="14081" width="8.7109375" style="54" customWidth="1"/>
    <col min="14082" max="14083" width="9.42578125" style="54" customWidth="1"/>
    <col min="14084" max="14084" width="7.7109375" style="54" customWidth="1"/>
    <col min="14085" max="14085" width="8.85546875" style="54" customWidth="1"/>
    <col min="14086" max="14086" width="8.7109375" style="54" customWidth="1"/>
    <col min="14087" max="14087" width="7.7109375" style="54" customWidth="1"/>
    <col min="14088" max="14089" width="8.140625" style="54" customWidth="1"/>
    <col min="14090" max="14090" width="6.42578125" style="54" customWidth="1"/>
    <col min="14091" max="14092" width="7.42578125" style="54" customWidth="1"/>
    <col min="14093" max="14093" width="6.28515625" style="54" customWidth="1"/>
    <col min="14094" max="14094" width="7.7109375" style="54" customWidth="1"/>
    <col min="14095" max="14095" width="7.28515625" style="54" customWidth="1"/>
    <col min="14096" max="14096" width="7.5703125" style="54" customWidth="1"/>
    <col min="14097" max="14097" width="8.28515625" style="54" customWidth="1"/>
    <col min="14098" max="14098" width="8.42578125" style="54" customWidth="1"/>
    <col min="14099" max="14099" width="7.28515625" style="54" customWidth="1"/>
    <col min="14100" max="14101" width="9.140625" style="54" customWidth="1"/>
    <col min="14102" max="14102" width="8" style="54" customWidth="1"/>
    <col min="14103" max="14104" width="9.140625" style="54" customWidth="1"/>
    <col min="14105" max="14105" width="8" style="54" customWidth="1"/>
    <col min="14106" max="14106" width="9" style="54" customWidth="1"/>
    <col min="14107" max="14107" width="9.28515625" style="54" customWidth="1"/>
    <col min="14108" max="14108" width="6.85546875" style="54" customWidth="1"/>
    <col min="14109" max="14333" width="9.140625" style="54"/>
    <col min="14334" max="14334" width="19.28515625" style="54" customWidth="1"/>
    <col min="14335" max="14335" width="9.7109375" style="54" customWidth="1"/>
    <col min="14336" max="14336" width="9.42578125" style="54" customWidth="1"/>
    <col min="14337" max="14337" width="8.7109375" style="54" customWidth="1"/>
    <col min="14338" max="14339" width="9.42578125" style="54" customWidth="1"/>
    <col min="14340" max="14340" width="7.7109375" style="54" customWidth="1"/>
    <col min="14341" max="14341" width="8.85546875" style="54" customWidth="1"/>
    <col min="14342" max="14342" width="8.7109375" style="54" customWidth="1"/>
    <col min="14343" max="14343" width="7.7109375" style="54" customWidth="1"/>
    <col min="14344" max="14345" width="8.140625" style="54" customWidth="1"/>
    <col min="14346" max="14346" width="6.42578125" style="54" customWidth="1"/>
    <col min="14347" max="14348" width="7.42578125" style="54" customWidth="1"/>
    <col min="14349" max="14349" width="6.28515625" style="54" customWidth="1"/>
    <col min="14350" max="14350" width="7.7109375" style="54" customWidth="1"/>
    <col min="14351" max="14351" width="7.28515625" style="54" customWidth="1"/>
    <col min="14352" max="14352" width="7.5703125" style="54" customWidth="1"/>
    <col min="14353" max="14353" width="8.28515625" style="54" customWidth="1"/>
    <col min="14354" max="14354" width="8.42578125" style="54" customWidth="1"/>
    <col min="14355" max="14355" width="7.28515625" style="54" customWidth="1"/>
    <col min="14356" max="14357" width="9.140625" style="54" customWidth="1"/>
    <col min="14358" max="14358" width="8" style="54" customWidth="1"/>
    <col min="14359" max="14360" width="9.140625" style="54" customWidth="1"/>
    <col min="14361" max="14361" width="8" style="54" customWidth="1"/>
    <col min="14362" max="14362" width="9" style="54" customWidth="1"/>
    <col min="14363" max="14363" width="9.28515625" style="54" customWidth="1"/>
    <col min="14364" max="14364" width="6.85546875" style="54" customWidth="1"/>
    <col min="14365" max="14589" width="9.140625" style="54"/>
    <col min="14590" max="14590" width="19.28515625" style="54" customWidth="1"/>
    <col min="14591" max="14591" width="9.7109375" style="54" customWidth="1"/>
    <col min="14592" max="14592" width="9.42578125" style="54" customWidth="1"/>
    <col min="14593" max="14593" width="8.7109375" style="54" customWidth="1"/>
    <col min="14594" max="14595" width="9.42578125" style="54" customWidth="1"/>
    <col min="14596" max="14596" width="7.7109375" style="54" customWidth="1"/>
    <col min="14597" max="14597" width="8.85546875" style="54" customWidth="1"/>
    <col min="14598" max="14598" width="8.7109375" style="54" customWidth="1"/>
    <col min="14599" max="14599" width="7.7109375" style="54" customWidth="1"/>
    <col min="14600" max="14601" width="8.140625" style="54" customWidth="1"/>
    <col min="14602" max="14602" width="6.42578125" style="54" customWidth="1"/>
    <col min="14603" max="14604" width="7.42578125" style="54" customWidth="1"/>
    <col min="14605" max="14605" width="6.28515625" style="54" customWidth="1"/>
    <col min="14606" max="14606" width="7.7109375" style="54" customWidth="1"/>
    <col min="14607" max="14607" width="7.28515625" style="54" customWidth="1"/>
    <col min="14608" max="14608" width="7.5703125" style="54" customWidth="1"/>
    <col min="14609" max="14609" width="8.28515625" style="54" customWidth="1"/>
    <col min="14610" max="14610" width="8.42578125" style="54" customWidth="1"/>
    <col min="14611" max="14611" width="7.28515625" style="54" customWidth="1"/>
    <col min="14612" max="14613" width="9.140625" style="54" customWidth="1"/>
    <col min="14614" max="14614" width="8" style="54" customWidth="1"/>
    <col min="14615" max="14616" width="9.140625" style="54" customWidth="1"/>
    <col min="14617" max="14617" width="8" style="54" customWidth="1"/>
    <col min="14618" max="14618" width="9" style="54" customWidth="1"/>
    <col min="14619" max="14619" width="9.28515625" style="54" customWidth="1"/>
    <col min="14620" max="14620" width="6.85546875" style="54" customWidth="1"/>
    <col min="14621" max="14845" width="9.140625" style="54"/>
    <col min="14846" max="14846" width="19.28515625" style="54" customWidth="1"/>
    <col min="14847" max="14847" width="9.7109375" style="54" customWidth="1"/>
    <col min="14848" max="14848" width="9.42578125" style="54" customWidth="1"/>
    <col min="14849" max="14849" width="8.7109375" style="54" customWidth="1"/>
    <col min="14850" max="14851" width="9.42578125" style="54" customWidth="1"/>
    <col min="14852" max="14852" width="7.7109375" style="54" customWidth="1"/>
    <col min="14853" max="14853" width="8.85546875" style="54" customWidth="1"/>
    <col min="14854" max="14854" width="8.7109375" style="54" customWidth="1"/>
    <col min="14855" max="14855" width="7.7109375" style="54" customWidth="1"/>
    <col min="14856" max="14857" width="8.140625" style="54" customWidth="1"/>
    <col min="14858" max="14858" width="6.42578125" style="54" customWidth="1"/>
    <col min="14859" max="14860" width="7.42578125" style="54" customWidth="1"/>
    <col min="14861" max="14861" width="6.28515625" style="54" customWidth="1"/>
    <col min="14862" max="14862" width="7.7109375" style="54" customWidth="1"/>
    <col min="14863" max="14863" width="7.28515625" style="54" customWidth="1"/>
    <col min="14864" max="14864" width="7.5703125" style="54" customWidth="1"/>
    <col min="14865" max="14865" width="8.28515625" style="54" customWidth="1"/>
    <col min="14866" max="14866" width="8.42578125" style="54" customWidth="1"/>
    <col min="14867" max="14867" width="7.28515625" style="54" customWidth="1"/>
    <col min="14868" max="14869" width="9.140625" style="54" customWidth="1"/>
    <col min="14870" max="14870" width="8" style="54" customWidth="1"/>
    <col min="14871" max="14872" width="9.140625" style="54" customWidth="1"/>
    <col min="14873" max="14873" width="8" style="54" customWidth="1"/>
    <col min="14874" max="14874" width="9" style="54" customWidth="1"/>
    <col min="14875" max="14875" width="9.28515625" style="54" customWidth="1"/>
    <col min="14876" max="14876" width="6.85546875" style="54" customWidth="1"/>
    <col min="14877" max="15101" width="9.140625" style="54"/>
    <col min="15102" max="15102" width="19.28515625" style="54" customWidth="1"/>
    <col min="15103" max="15103" width="9.7109375" style="54" customWidth="1"/>
    <col min="15104" max="15104" width="9.42578125" style="54" customWidth="1"/>
    <col min="15105" max="15105" width="8.7109375" style="54" customWidth="1"/>
    <col min="15106" max="15107" width="9.42578125" style="54" customWidth="1"/>
    <col min="15108" max="15108" width="7.7109375" style="54" customWidth="1"/>
    <col min="15109" max="15109" width="8.85546875" style="54" customWidth="1"/>
    <col min="15110" max="15110" width="8.7109375" style="54" customWidth="1"/>
    <col min="15111" max="15111" width="7.7109375" style="54" customWidth="1"/>
    <col min="15112" max="15113" width="8.140625" style="54" customWidth="1"/>
    <col min="15114" max="15114" width="6.42578125" style="54" customWidth="1"/>
    <col min="15115" max="15116" width="7.42578125" style="54" customWidth="1"/>
    <col min="15117" max="15117" width="6.28515625" style="54" customWidth="1"/>
    <col min="15118" max="15118" width="7.7109375" style="54" customWidth="1"/>
    <col min="15119" max="15119" width="7.28515625" style="54" customWidth="1"/>
    <col min="15120" max="15120" width="7.5703125" style="54" customWidth="1"/>
    <col min="15121" max="15121" width="8.28515625" style="54" customWidth="1"/>
    <col min="15122" max="15122" width="8.42578125" style="54" customWidth="1"/>
    <col min="15123" max="15123" width="7.28515625" style="54" customWidth="1"/>
    <col min="15124" max="15125" width="9.140625" style="54" customWidth="1"/>
    <col min="15126" max="15126" width="8" style="54" customWidth="1"/>
    <col min="15127" max="15128" width="9.140625" style="54" customWidth="1"/>
    <col min="15129" max="15129" width="8" style="54" customWidth="1"/>
    <col min="15130" max="15130" width="9" style="54" customWidth="1"/>
    <col min="15131" max="15131" width="9.28515625" style="54" customWidth="1"/>
    <col min="15132" max="15132" width="6.85546875" style="54" customWidth="1"/>
    <col min="15133" max="15357" width="9.140625" style="54"/>
    <col min="15358" max="15358" width="19.28515625" style="54" customWidth="1"/>
    <col min="15359" max="15359" width="9.7109375" style="54" customWidth="1"/>
    <col min="15360" max="15360" width="9.42578125" style="54" customWidth="1"/>
    <col min="15361" max="15361" width="8.7109375" style="54" customWidth="1"/>
    <col min="15362" max="15363" width="9.42578125" style="54" customWidth="1"/>
    <col min="15364" max="15364" width="7.7109375" style="54" customWidth="1"/>
    <col min="15365" max="15365" width="8.85546875" style="54" customWidth="1"/>
    <col min="15366" max="15366" width="8.7109375" style="54" customWidth="1"/>
    <col min="15367" max="15367" width="7.7109375" style="54" customWidth="1"/>
    <col min="15368" max="15369" width="8.140625" style="54" customWidth="1"/>
    <col min="15370" max="15370" width="6.42578125" style="54" customWidth="1"/>
    <col min="15371" max="15372" width="7.42578125" style="54" customWidth="1"/>
    <col min="15373" max="15373" width="6.28515625" style="54" customWidth="1"/>
    <col min="15374" max="15374" width="7.7109375" style="54" customWidth="1"/>
    <col min="15375" max="15375" width="7.28515625" style="54" customWidth="1"/>
    <col min="15376" max="15376" width="7.5703125" style="54" customWidth="1"/>
    <col min="15377" max="15377" width="8.28515625" style="54" customWidth="1"/>
    <col min="15378" max="15378" width="8.42578125" style="54" customWidth="1"/>
    <col min="15379" max="15379" width="7.28515625" style="54" customWidth="1"/>
    <col min="15380" max="15381" width="9.140625" style="54" customWidth="1"/>
    <col min="15382" max="15382" width="8" style="54" customWidth="1"/>
    <col min="15383" max="15384" width="9.140625" style="54" customWidth="1"/>
    <col min="15385" max="15385" width="8" style="54" customWidth="1"/>
    <col min="15386" max="15386" width="9" style="54" customWidth="1"/>
    <col min="15387" max="15387" width="9.28515625" style="54" customWidth="1"/>
    <col min="15388" max="15388" width="6.85546875" style="54" customWidth="1"/>
    <col min="15389" max="15613" width="9.140625" style="54"/>
    <col min="15614" max="15614" width="19.28515625" style="54" customWidth="1"/>
    <col min="15615" max="15615" width="9.7109375" style="54" customWidth="1"/>
    <col min="15616" max="15616" width="9.42578125" style="54" customWidth="1"/>
    <col min="15617" max="15617" width="8.7109375" style="54" customWidth="1"/>
    <col min="15618" max="15619" width="9.42578125" style="54" customWidth="1"/>
    <col min="15620" max="15620" width="7.7109375" style="54" customWidth="1"/>
    <col min="15621" max="15621" width="8.85546875" style="54" customWidth="1"/>
    <col min="15622" max="15622" width="8.7109375" style="54" customWidth="1"/>
    <col min="15623" max="15623" width="7.7109375" style="54" customWidth="1"/>
    <col min="15624" max="15625" width="8.140625" style="54" customWidth="1"/>
    <col min="15626" max="15626" width="6.42578125" style="54" customWidth="1"/>
    <col min="15627" max="15628" width="7.42578125" style="54" customWidth="1"/>
    <col min="15629" max="15629" width="6.28515625" style="54" customWidth="1"/>
    <col min="15630" max="15630" width="7.7109375" style="54" customWidth="1"/>
    <col min="15631" max="15631" width="7.28515625" style="54" customWidth="1"/>
    <col min="15632" max="15632" width="7.5703125" style="54" customWidth="1"/>
    <col min="15633" max="15633" width="8.28515625" style="54" customWidth="1"/>
    <col min="15634" max="15634" width="8.42578125" style="54" customWidth="1"/>
    <col min="15635" max="15635" width="7.28515625" style="54" customWidth="1"/>
    <col min="15636" max="15637" width="9.140625" style="54" customWidth="1"/>
    <col min="15638" max="15638" width="8" style="54" customWidth="1"/>
    <col min="15639" max="15640" width="9.140625" style="54" customWidth="1"/>
    <col min="15641" max="15641" width="8" style="54" customWidth="1"/>
    <col min="15642" max="15642" width="9" style="54" customWidth="1"/>
    <col min="15643" max="15643" width="9.28515625" style="54" customWidth="1"/>
    <col min="15644" max="15644" width="6.85546875" style="54" customWidth="1"/>
    <col min="15645" max="15869" width="9.140625" style="54"/>
    <col min="15870" max="15870" width="19.28515625" style="54" customWidth="1"/>
    <col min="15871" max="15871" width="9.7109375" style="54" customWidth="1"/>
    <col min="15872" max="15872" width="9.42578125" style="54" customWidth="1"/>
    <col min="15873" max="15873" width="8.7109375" style="54" customWidth="1"/>
    <col min="15874" max="15875" width="9.42578125" style="54" customWidth="1"/>
    <col min="15876" max="15876" width="7.7109375" style="54" customWidth="1"/>
    <col min="15877" max="15877" width="8.85546875" style="54" customWidth="1"/>
    <col min="15878" max="15878" width="8.7109375" style="54" customWidth="1"/>
    <col min="15879" max="15879" width="7.7109375" style="54" customWidth="1"/>
    <col min="15880" max="15881" width="8.140625" style="54" customWidth="1"/>
    <col min="15882" max="15882" width="6.42578125" style="54" customWidth="1"/>
    <col min="15883" max="15884" width="7.42578125" style="54" customWidth="1"/>
    <col min="15885" max="15885" width="6.28515625" style="54" customWidth="1"/>
    <col min="15886" max="15886" width="7.7109375" style="54" customWidth="1"/>
    <col min="15887" max="15887" width="7.28515625" style="54" customWidth="1"/>
    <col min="15888" max="15888" width="7.5703125" style="54" customWidth="1"/>
    <col min="15889" max="15889" width="8.28515625" style="54" customWidth="1"/>
    <col min="15890" max="15890" width="8.42578125" style="54" customWidth="1"/>
    <col min="15891" max="15891" width="7.28515625" style="54" customWidth="1"/>
    <col min="15892" max="15893" width="9.140625" style="54" customWidth="1"/>
    <col min="15894" max="15894" width="8" style="54" customWidth="1"/>
    <col min="15895" max="15896" width="9.140625" style="54" customWidth="1"/>
    <col min="15897" max="15897" width="8" style="54" customWidth="1"/>
    <col min="15898" max="15898" width="9" style="54" customWidth="1"/>
    <col min="15899" max="15899" width="9.28515625" style="54" customWidth="1"/>
    <col min="15900" max="15900" width="6.85546875" style="54" customWidth="1"/>
    <col min="15901" max="16125" width="9.140625" style="54"/>
    <col min="16126" max="16126" width="19.28515625" style="54" customWidth="1"/>
    <col min="16127" max="16127" width="9.7109375" style="54" customWidth="1"/>
    <col min="16128" max="16128" width="9.42578125" style="54" customWidth="1"/>
    <col min="16129" max="16129" width="8.7109375" style="54" customWidth="1"/>
    <col min="16130" max="16131" width="9.42578125" style="54" customWidth="1"/>
    <col min="16132" max="16132" width="7.7109375" style="54" customWidth="1"/>
    <col min="16133" max="16133" width="8.85546875" style="54" customWidth="1"/>
    <col min="16134" max="16134" width="8.7109375" style="54" customWidth="1"/>
    <col min="16135" max="16135" width="7.7109375" style="54" customWidth="1"/>
    <col min="16136" max="16137" width="8.140625" style="54" customWidth="1"/>
    <col min="16138" max="16138" width="6.42578125" style="54" customWidth="1"/>
    <col min="16139" max="16140" width="7.42578125" style="54" customWidth="1"/>
    <col min="16141" max="16141" width="6.28515625" style="54" customWidth="1"/>
    <col min="16142" max="16142" width="7.7109375" style="54" customWidth="1"/>
    <col min="16143" max="16143" width="7.28515625" style="54" customWidth="1"/>
    <col min="16144" max="16144" width="7.5703125" style="54" customWidth="1"/>
    <col min="16145" max="16145" width="8.28515625" style="54" customWidth="1"/>
    <col min="16146" max="16146" width="8.42578125" style="54" customWidth="1"/>
    <col min="16147" max="16147" width="7.28515625" style="54" customWidth="1"/>
    <col min="16148" max="16149" width="9.140625" style="54" customWidth="1"/>
    <col min="16150" max="16150" width="8" style="54" customWidth="1"/>
    <col min="16151" max="16152" width="9.140625" style="54" customWidth="1"/>
    <col min="16153" max="16153" width="8" style="54" customWidth="1"/>
    <col min="16154" max="16154" width="9" style="54" customWidth="1"/>
    <col min="16155" max="16155" width="9.28515625" style="54" customWidth="1"/>
    <col min="16156" max="16156" width="6.85546875" style="54" customWidth="1"/>
    <col min="16157" max="16384" width="9.140625" style="54"/>
  </cols>
  <sheetData>
    <row r="1" spans="1:28" ht="6" customHeight="1"/>
    <row r="2" spans="1:28" s="50" customFormat="1" ht="40.5" customHeight="1">
      <c r="A2" s="87"/>
      <c r="B2" s="367" t="s">
        <v>117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46"/>
      <c r="R2" s="46"/>
      <c r="S2" s="46"/>
      <c r="T2" s="46"/>
      <c r="U2" s="46"/>
      <c r="V2" s="46"/>
      <c r="W2" s="47"/>
      <c r="X2" s="47"/>
      <c r="Y2" s="47"/>
      <c r="AB2" s="104" t="s">
        <v>27</v>
      </c>
    </row>
    <row r="3" spans="1:28" s="50" customFormat="1" ht="11.45" customHeight="1" thickBot="1">
      <c r="E3" s="265"/>
      <c r="F3" s="265"/>
      <c r="G3" s="265"/>
      <c r="H3" s="265"/>
      <c r="I3" s="265"/>
      <c r="J3" s="265"/>
      <c r="K3" s="265"/>
      <c r="P3" s="269" t="s">
        <v>10</v>
      </c>
      <c r="Q3" s="265"/>
      <c r="R3" s="265"/>
      <c r="S3" s="265"/>
      <c r="T3" s="265"/>
      <c r="U3" s="265"/>
      <c r="V3" s="265"/>
      <c r="W3" s="265"/>
      <c r="X3" s="266"/>
      <c r="Y3" s="267"/>
      <c r="Z3" s="267"/>
      <c r="AA3" s="267"/>
      <c r="AB3" s="51" t="s">
        <v>10</v>
      </c>
    </row>
    <row r="4" spans="1:28" s="60" customFormat="1" ht="24" customHeight="1">
      <c r="A4" s="352"/>
      <c r="B4" s="327" t="s">
        <v>11</v>
      </c>
      <c r="C4" s="327"/>
      <c r="D4" s="327"/>
      <c r="E4" s="336" t="s">
        <v>25</v>
      </c>
      <c r="F4" s="327"/>
      <c r="G4" s="337"/>
      <c r="H4" s="363" t="s">
        <v>39</v>
      </c>
      <c r="I4" s="331"/>
      <c r="J4" s="364"/>
      <c r="K4" s="336" t="s">
        <v>19</v>
      </c>
      <c r="L4" s="327"/>
      <c r="M4" s="337"/>
      <c r="N4" s="327" t="s">
        <v>26</v>
      </c>
      <c r="O4" s="327"/>
      <c r="P4" s="327"/>
      <c r="Q4" s="336" t="s">
        <v>14</v>
      </c>
      <c r="R4" s="327"/>
      <c r="S4" s="337"/>
      <c r="T4" s="327" t="s">
        <v>20</v>
      </c>
      <c r="U4" s="327"/>
      <c r="V4" s="327"/>
      <c r="W4" s="355" t="s">
        <v>22</v>
      </c>
      <c r="X4" s="342"/>
      <c r="Y4" s="356"/>
      <c r="Z4" s="327" t="s">
        <v>21</v>
      </c>
      <c r="AA4" s="327"/>
      <c r="AB4" s="337"/>
    </row>
    <row r="5" spans="1:28" s="61" customFormat="1" ht="24" customHeight="1">
      <c r="A5" s="353"/>
      <c r="B5" s="328"/>
      <c r="C5" s="328"/>
      <c r="D5" s="328"/>
      <c r="E5" s="338"/>
      <c r="F5" s="328"/>
      <c r="G5" s="339"/>
      <c r="H5" s="365"/>
      <c r="I5" s="334"/>
      <c r="J5" s="366"/>
      <c r="K5" s="338"/>
      <c r="L5" s="328"/>
      <c r="M5" s="339"/>
      <c r="N5" s="328"/>
      <c r="O5" s="328"/>
      <c r="P5" s="328"/>
      <c r="Q5" s="338"/>
      <c r="R5" s="328"/>
      <c r="S5" s="339"/>
      <c r="T5" s="328"/>
      <c r="U5" s="328"/>
      <c r="V5" s="328"/>
      <c r="W5" s="357"/>
      <c r="X5" s="343"/>
      <c r="Y5" s="358"/>
      <c r="Z5" s="328"/>
      <c r="AA5" s="328"/>
      <c r="AB5" s="339"/>
    </row>
    <row r="6" spans="1:28" s="61" customFormat="1" ht="24" customHeight="1">
      <c r="A6" s="353"/>
      <c r="B6" s="329"/>
      <c r="C6" s="329"/>
      <c r="D6" s="329"/>
      <c r="E6" s="340"/>
      <c r="F6" s="329"/>
      <c r="G6" s="341"/>
      <c r="H6" s="365"/>
      <c r="I6" s="334"/>
      <c r="J6" s="366"/>
      <c r="K6" s="340"/>
      <c r="L6" s="329"/>
      <c r="M6" s="341"/>
      <c r="N6" s="329"/>
      <c r="O6" s="329"/>
      <c r="P6" s="329"/>
      <c r="Q6" s="340"/>
      <c r="R6" s="329"/>
      <c r="S6" s="341"/>
      <c r="T6" s="329"/>
      <c r="U6" s="329"/>
      <c r="V6" s="329"/>
      <c r="W6" s="359"/>
      <c r="X6" s="344"/>
      <c r="Y6" s="360"/>
      <c r="Z6" s="329"/>
      <c r="AA6" s="329"/>
      <c r="AB6" s="341"/>
    </row>
    <row r="7" spans="1:28" s="52" customFormat="1" ht="24.75" customHeight="1">
      <c r="A7" s="354"/>
      <c r="B7" s="128">
        <v>2020</v>
      </c>
      <c r="C7" s="53">
        <v>2021</v>
      </c>
      <c r="D7" s="237" t="s">
        <v>3</v>
      </c>
      <c r="E7" s="130">
        <v>2020</v>
      </c>
      <c r="F7" s="53">
        <v>2021</v>
      </c>
      <c r="G7" s="236" t="s">
        <v>3</v>
      </c>
      <c r="H7" s="128">
        <v>2020</v>
      </c>
      <c r="I7" s="53">
        <v>2021</v>
      </c>
      <c r="J7" s="237" t="s">
        <v>3</v>
      </c>
      <c r="K7" s="130">
        <v>2020</v>
      </c>
      <c r="L7" s="53">
        <v>2021</v>
      </c>
      <c r="M7" s="236" t="s">
        <v>3</v>
      </c>
      <c r="N7" s="128">
        <v>2020</v>
      </c>
      <c r="O7" s="53">
        <v>2021</v>
      </c>
      <c r="P7" s="237" t="s">
        <v>3</v>
      </c>
      <c r="Q7" s="130">
        <v>2020</v>
      </c>
      <c r="R7" s="53">
        <v>2021</v>
      </c>
      <c r="S7" s="236" t="s">
        <v>3</v>
      </c>
      <c r="T7" s="128">
        <v>2020</v>
      </c>
      <c r="U7" s="53">
        <v>2021</v>
      </c>
      <c r="V7" s="237" t="s">
        <v>3</v>
      </c>
      <c r="W7" s="130">
        <v>2020</v>
      </c>
      <c r="X7" s="53">
        <v>2021</v>
      </c>
      <c r="Y7" s="236" t="s">
        <v>3</v>
      </c>
      <c r="Z7" s="128">
        <v>2020</v>
      </c>
      <c r="AA7" s="53">
        <v>2021</v>
      </c>
      <c r="AB7" s="236" t="s">
        <v>3</v>
      </c>
    </row>
    <row r="8" spans="1:28" s="268" customFormat="1" ht="12.6" customHeight="1" thickBot="1">
      <c r="A8" s="238" t="s">
        <v>6</v>
      </c>
      <c r="B8" s="239">
        <v>1</v>
      </c>
      <c r="C8" s="240">
        <v>2</v>
      </c>
      <c r="D8" s="241">
        <v>3</v>
      </c>
      <c r="E8" s="242">
        <v>4</v>
      </c>
      <c r="F8" s="240">
        <v>5</v>
      </c>
      <c r="G8" s="243">
        <v>6</v>
      </c>
      <c r="H8" s="239">
        <v>7</v>
      </c>
      <c r="I8" s="240">
        <v>8</v>
      </c>
      <c r="J8" s="241">
        <v>9</v>
      </c>
      <c r="K8" s="242">
        <v>10</v>
      </c>
      <c r="L8" s="240">
        <v>11</v>
      </c>
      <c r="M8" s="243">
        <v>12</v>
      </c>
      <c r="N8" s="239">
        <v>13</v>
      </c>
      <c r="O8" s="240">
        <v>14</v>
      </c>
      <c r="P8" s="241">
        <v>15</v>
      </c>
      <c r="Q8" s="242">
        <v>16</v>
      </c>
      <c r="R8" s="240">
        <v>17</v>
      </c>
      <c r="S8" s="243">
        <v>18</v>
      </c>
      <c r="T8" s="239">
        <v>19</v>
      </c>
      <c r="U8" s="240">
        <v>20</v>
      </c>
      <c r="V8" s="241">
        <v>21</v>
      </c>
      <c r="W8" s="242">
        <v>22</v>
      </c>
      <c r="X8" s="240">
        <v>23</v>
      </c>
      <c r="Y8" s="243">
        <v>24</v>
      </c>
      <c r="Z8" s="239">
        <v>25</v>
      </c>
      <c r="AA8" s="240">
        <v>26</v>
      </c>
      <c r="AB8" s="243">
        <v>27</v>
      </c>
    </row>
    <row r="9" spans="1:28" s="263" customFormat="1" ht="27.75" customHeight="1" thickBot="1">
      <c r="A9" s="222" t="s">
        <v>75</v>
      </c>
      <c r="B9" s="223">
        <v>27775</v>
      </c>
      <c r="C9" s="223">
        <v>32332</v>
      </c>
      <c r="D9" s="224">
        <f>C9/B9*100</f>
        <v>116.40684068406841</v>
      </c>
      <c r="E9" s="223">
        <v>10162</v>
      </c>
      <c r="F9" s="223">
        <v>14249</v>
      </c>
      <c r="G9" s="224">
        <f>F9/E9*100</f>
        <v>140.21846093288724</v>
      </c>
      <c r="H9" s="223">
        <v>3145</v>
      </c>
      <c r="I9" s="223">
        <v>2747</v>
      </c>
      <c r="J9" s="224">
        <f>I9/H9*100</f>
        <v>87.34499205087441</v>
      </c>
      <c r="K9" s="223">
        <v>1307</v>
      </c>
      <c r="L9" s="223">
        <v>999</v>
      </c>
      <c r="M9" s="224">
        <f>L9/K9*100</f>
        <v>76.434583014537111</v>
      </c>
      <c r="N9" s="225">
        <v>1701</v>
      </c>
      <c r="O9" s="223">
        <v>1175</v>
      </c>
      <c r="P9" s="224">
        <f>O9/N9*100</f>
        <v>69.077013521457957</v>
      </c>
      <c r="Q9" s="223">
        <v>8559</v>
      </c>
      <c r="R9" s="223">
        <v>11560</v>
      </c>
      <c r="S9" s="224">
        <f>R9/Q9*100</f>
        <v>135.06250730225494</v>
      </c>
      <c r="T9" s="225">
        <v>22935</v>
      </c>
      <c r="U9" s="223">
        <v>25637</v>
      </c>
      <c r="V9" s="224">
        <f>U9/T9*100</f>
        <v>111.78112055809896</v>
      </c>
      <c r="W9" s="223">
        <v>6854</v>
      </c>
      <c r="X9" s="223">
        <v>8635</v>
      </c>
      <c r="Y9" s="224">
        <f>X9/W9*100</f>
        <v>125.98482637875692</v>
      </c>
      <c r="Z9" s="225">
        <v>5655</v>
      </c>
      <c r="AA9" s="223">
        <v>7218</v>
      </c>
      <c r="AB9" s="224">
        <f>AA9/Z9*100</f>
        <v>127.63925729442971</v>
      </c>
    </row>
    <row r="10" spans="1:28" ht="20.25" customHeight="1">
      <c r="A10" s="206" t="s">
        <v>49</v>
      </c>
      <c r="B10" s="211">
        <v>246</v>
      </c>
      <c r="C10" s="212">
        <v>299</v>
      </c>
      <c r="D10" s="213">
        <f t="shared" ref="D10:D30" si="0">C10/B10*100</f>
        <v>121.54471544715446</v>
      </c>
      <c r="E10" s="211">
        <v>152</v>
      </c>
      <c r="F10" s="212">
        <v>175</v>
      </c>
      <c r="G10" s="213">
        <f t="shared" ref="G10:G30" si="1">F10/E10*100</f>
        <v>115.13157894736842</v>
      </c>
      <c r="H10" s="211">
        <v>34</v>
      </c>
      <c r="I10" s="212">
        <v>18</v>
      </c>
      <c r="J10" s="213">
        <f t="shared" ref="J10:J30" si="2">I10/H10*100</f>
        <v>52.941176470588239</v>
      </c>
      <c r="K10" s="211">
        <v>6</v>
      </c>
      <c r="L10" s="212">
        <v>2</v>
      </c>
      <c r="M10" s="213">
        <f t="shared" ref="M10:M30" si="3">L10/K10*100</f>
        <v>33.333333333333329</v>
      </c>
      <c r="N10" s="211">
        <v>26</v>
      </c>
      <c r="O10" s="212">
        <v>10</v>
      </c>
      <c r="P10" s="213">
        <f t="shared" ref="P10:P30" si="4">O10/N10*100</f>
        <v>38.461538461538467</v>
      </c>
      <c r="Q10" s="211">
        <v>123</v>
      </c>
      <c r="R10" s="212">
        <v>146</v>
      </c>
      <c r="S10" s="213">
        <f t="shared" ref="S10:S30" si="5">R10/Q10*100</f>
        <v>118.69918699186992</v>
      </c>
      <c r="T10" s="211">
        <v>184</v>
      </c>
      <c r="U10" s="212">
        <v>231</v>
      </c>
      <c r="V10" s="213">
        <f t="shared" ref="V10:V30" si="6">U10/T10*100</f>
        <v>125.54347826086956</v>
      </c>
      <c r="W10" s="211">
        <v>103</v>
      </c>
      <c r="X10" s="212">
        <v>107</v>
      </c>
      <c r="Y10" s="213">
        <f t="shared" ref="Y10:Y30" si="7">X10/W10*100</f>
        <v>103.88349514563106</v>
      </c>
      <c r="Z10" s="211">
        <v>80</v>
      </c>
      <c r="AA10" s="212">
        <v>81</v>
      </c>
      <c r="AB10" s="213">
        <f t="shared" ref="AB10:AB30" si="8">AA10/Z10*100</f>
        <v>101.25</v>
      </c>
    </row>
    <row r="11" spans="1:28" ht="20.25" customHeight="1">
      <c r="A11" s="206" t="s">
        <v>91</v>
      </c>
      <c r="B11" s="211">
        <v>1552</v>
      </c>
      <c r="C11" s="212">
        <v>1954</v>
      </c>
      <c r="D11" s="213">
        <f t="shared" si="0"/>
        <v>125.9020618556701</v>
      </c>
      <c r="E11" s="211">
        <v>746</v>
      </c>
      <c r="F11" s="212">
        <v>1079</v>
      </c>
      <c r="G11" s="213">
        <f t="shared" si="1"/>
        <v>144.63806970509384</v>
      </c>
      <c r="H11" s="211">
        <v>276</v>
      </c>
      <c r="I11" s="212">
        <v>225</v>
      </c>
      <c r="J11" s="213">
        <f t="shared" si="2"/>
        <v>81.521739130434781</v>
      </c>
      <c r="K11" s="211">
        <v>97</v>
      </c>
      <c r="L11" s="212">
        <v>61</v>
      </c>
      <c r="M11" s="213">
        <f t="shared" si="3"/>
        <v>62.886597938144327</v>
      </c>
      <c r="N11" s="211">
        <v>108</v>
      </c>
      <c r="O11" s="212">
        <v>204</v>
      </c>
      <c r="P11" s="213">
        <f t="shared" si="4"/>
        <v>188.88888888888889</v>
      </c>
      <c r="Q11" s="211">
        <v>659</v>
      </c>
      <c r="R11" s="212">
        <v>934</v>
      </c>
      <c r="S11" s="213">
        <f t="shared" si="5"/>
        <v>141.72989377845221</v>
      </c>
      <c r="T11" s="211">
        <v>1187</v>
      </c>
      <c r="U11" s="212">
        <v>1434</v>
      </c>
      <c r="V11" s="213">
        <f t="shared" si="6"/>
        <v>120.80876158382476</v>
      </c>
      <c r="W11" s="211">
        <v>502</v>
      </c>
      <c r="X11" s="212">
        <v>650</v>
      </c>
      <c r="Y11" s="213">
        <f t="shared" si="7"/>
        <v>129.48207171314741</v>
      </c>
      <c r="Z11" s="211">
        <v>421</v>
      </c>
      <c r="AA11" s="212">
        <v>539</v>
      </c>
      <c r="AB11" s="213">
        <f t="shared" si="8"/>
        <v>128.02850356294536</v>
      </c>
    </row>
    <row r="12" spans="1:28" ht="20.25" customHeight="1">
      <c r="A12" s="206" t="s">
        <v>51</v>
      </c>
      <c r="B12" s="211">
        <v>1141</v>
      </c>
      <c r="C12" s="212">
        <v>1230</v>
      </c>
      <c r="D12" s="213">
        <f t="shared" si="0"/>
        <v>107.80017528483785</v>
      </c>
      <c r="E12" s="211">
        <v>159</v>
      </c>
      <c r="F12" s="212">
        <v>287</v>
      </c>
      <c r="G12" s="213">
        <f t="shared" si="1"/>
        <v>180.50314465408806</v>
      </c>
      <c r="H12" s="211">
        <v>89</v>
      </c>
      <c r="I12" s="212">
        <v>118</v>
      </c>
      <c r="J12" s="213">
        <f t="shared" si="2"/>
        <v>132.58426966292134</v>
      </c>
      <c r="K12" s="211">
        <v>27</v>
      </c>
      <c r="L12" s="212">
        <v>35</v>
      </c>
      <c r="M12" s="213">
        <f t="shared" si="3"/>
        <v>129.62962962962962</v>
      </c>
      <c r="N12" s="211">
        <v>27</v>
      </c>
      <c r="O12" s="212">
        <v>21</v>
      </c>
      <c r="P12" s="213">
        <f t="shared" si="4"/>
        <v>77.777777777777786</v>
      </c>
      <c r="Q12" s="211">
        <v>139</v>
      </c>
      <c r="R12" s="212">
        <v>205</v>
      </c>
      <c r="S12" s="213">
        <f t="shared" si="5"/>
        <v>147.4820143884892</v>
      </c>
      <c r="T12" s="211">
        <v>1038</v>
      </c>
      <c r="U12" s="212">
        <v>1053</v>
      </c>
      <c r="V12" s="213">
        <f t="shared" si="6"/>
        <v>101.44508670520231</v>
      </c>
      <c r="W12" s="211">
        <v>92</v>
      </c>
      <c r="X12" s="212">
        <v>116</v>
      </c>
      <c r="Y12" s="213">
        <f t="shared" si="7"/>
        <v>126.08695652173914</v>
      </c>
      <c r="Z12" s="211">
        <v>75</v>
      </c>
      <c r="AA12" s="212">
        <v>92</v>
      </c>
      <c r="AB12" s="213">
        <f t="shared" si="8"/>
        <v>122.66666666666666</v>
      </c>
    </row>
    <row r="13" spans="1:28" ht="20.25" customHeight="1">
      <c r="A13" s="206" t="s">
        <v>77</v>
      </c>
      <c r="B13" s="211">
        <v>1319</v>
      </c>
      <c r="C13" s="212">
        <v>1443</v>
      </c>
      <c r="D13" s="213">
        <f t="shared" si="0"/>
        <v>109.40106141015922</v>
      </c>
      <c r="E13" s="211">
        <v>238</v>
      </c>
      <c r="F13" s="212">
        <v>390</v>
      </c>
      <c r="G13" s="213">
        <f t="shared" si="1"/>
        <v>163.8655462184874</v>
      </c>
      <c r="H13" s="211">
        <v>118</v>
      </c>
      <c r="I13" s="212">
        <v>113</v>
      </c>
      <c r="J13" s="213">
        <f t="shared" si="2"/>
        <v>95.762711864406782</v>
      </c>
      <c r="K13" s="211">
        <v>25</v>
      </c>
      <c r="L13" s="212">
        <v>16</v>
      </c>
      <c r="M13" s="213">
        <f t="shared" si="3"/>
        <v>64</v>
      </c>
      <c r="N13" s="211">
        <v>54</v>
      </c>
      <c r="O13" s="212">
        <v>13</v>
      </c>
      <c r="P13" s="213">
        <f t="shared" si="4"/>
        <v>24.074074074074073</v>
      </c>
      <c r="Q13" s="211">
        <v>199</v>
      </c>
      <c r="R13" s="212">
        <v>355</v>
      </c>
      <c r="S13" s="213">
        <f t="shared" si="5"/>
        <v>178.39195979899498</v>
      </c>
      <c r="T13" s="211">
        <v>1142</v>
      </c>
      <c r="U13" s="212">
        <v>1233</v>
      </c>
      <c r="V13" s="213">
        <f t="shared" si="6"/>
        <v>107.96847635726796</v>
      </c>
      <c r="W13" s="211">
        <v>150</v>
      </c>
      <c r="X13" s="212">
        <v>238</v>
      </c>
      <c r="Y13" s="213">
        <f t="shared" si="7"/>
        <v>158.66666666666666</v>
      </c>
      <c r="Z13" s="211">
        <v>113</v>
      </c>
      <c r="AA13" s="212">
        <v>208</v>
      </c>
      <c r="AB13" s="213">
        <f t="shared" si="8"/>
        <v>184.07079646017698</v>
      </c>
    </row>
    <row r="14" spans="1:28" ht="20.25" customHeight="1">
      <c r="A14" s="206" t="s">
        <v>53</v>
      </c>
      <c r="B14" s="211">
        <v>1291</v>
      </c>
      <c r="C14" s="212">
        <v>1443</v>
      </c>
      <c r="D14" s="213">
        <f t="shared" si="0"/>
        <v>111.77381874515879</v>
      </c>
      <c r="E14" s="211">
        <v>275</v>
      </c>
      <c r="F14" s="212">
        <v>472</v>
      </c>
      <c r="G14" s="213">
        <f t="shared" si="1"/>
        <v>171.63636363636363</v>
      </c>
      <c r="H14" s="211">
        <v>102</v>
      </c>
      <c r="I14" s="212">
        <v>132</v>
      </c>
      <c r="J14" s="213">
        <f t="shared" si="2"/>
        <v>129.41176470588235</v>
      </c>
      <c r="K14" s="211">
        <v>33</v>
      </c>
      <c r="L14" s="212">
        <v>23</v>
      </c>
      <c r="M14" s="213">
        <f t="shared" si="3"/>
        <v>69.696969696969703</v>
      </c>
      <c r="N14" s="211">
        <v>43</v>
      </c>
      <c r="O14" s="212">
        <v>14</v>
      </c>
      <c r="P14" s="213">
        <f t="shared" si="4"/>
        <v>32.558139534883722</v>
      </c>
      <c r="Q14" s="211">
        <v>252</v>
      </c>
      <c r="R14" s="212">
        <v>420</v>
      </c>
      <c r="S14" s="213">
        <f t="shared" si="5"/>
        <v>166.66666666666669</v>
      </c>
      <c r="T14" s="211">
        <v>1145</v>
      </c>
      <c r="U14" s="212">
        <v>1173</v>
      </c>
      <c r="V14" s="213">
        <f t="shared" si="6"/>
        <v>102.44541484716156</v>
      </c>
      <c r="W14" s="211">
        <v>205</v>
      </c>
      <c r="X14" s="212">
        <v>244</v>
      </c>
      <c r="Y14" s="213">
        <f t="shared" si="7"/>
        <v>119.02439024390243</v>
      </c>
      <c r="Z14" s="211">
        <v>160</v>
      </c>
      <c r="AA14" s="212">
        <v>201</v>
      </c>
      <c r="AB14" s="213">
        <f t="shared" si="8"/>
        <v>125.62500000000001</v>
      </c>
    </row>
    <row r="15" spans="1:28" ht="20.25" customHeight="1">
      <c r="A15" s="206" t="s">
        <v>54</v>
      </c>
      <c r="B15" s="211">
        <v>944</v>
      </c>
      <c r="C15" s="212">
        <v>842</v>
      </c>
      <c r="D15" s="213">
        <f t="shared" si="0"/>
        <v>89.194915254237287</v>
      </c>
      <c r="E15" s="211">
        <v>739</v>
      </c>
      <c r="F15" s="212">
        <v>788</v>
      </c>
      <c r="G15" s="213">
        <f t="shared" si="1"/>
        <v>106.63058186738836</v>
      </c>
      <c r="H15" s="211">
        <v>276</v>
      </c>
      <c r="I15" s="212">
        <v>147</v>
      </c>
      <c r="J15" s="213">
        <f t="shared" si="2"/>
        <v>53.260869565217398</v>
      </c>
      <c r="K15" s="211">
        <v>116</v>
      </c>
      <c r="L15" s="212">
        <v>55</v>
      </c>
      <c r="M15" s="213">
        <f t="shared" si="3"/>
        <v>47.413793103448278</v>
      </c>
      <c r="N15" s="211">
        <v>307</v>
      </c>
      <c r="O15" s="212">
        <v>366</v>
      </c>
      <c r="P15" s="213">
        <f t="shared" si="4"/>
        <v>119.21824104234528</v>
      </c>
      <c r="Q15" s="211">
        <v>619</v>
      </c>
      <c r="R15" s="212">
        <v>712</v>
      </c>
      <c r="S15" s="213">
        <f t="shared" si="5"/>
        <v>115.02423263327948</v>
      </c>
      <c r="T15" s="211">
        <v>510</v>
      </c>
      <c r="U15" s="212">
        <v>465</v>
      </c>
      <c r="V15" s="213">
        <f t="shared" si="6"/>
        <v>91.17647058823529</v>
      </c>
      <c r="W15" s="211">
        <v>473</v>
      </c>
      <c r="X15" s="212">
        <v>459</v>
      </c>
      <c r="Y15" s="213">
        <f t="shared" si="7"/>
        <v>97.040169133192393</v>
      </c>
      <c r="Z15" s="211">
        <v>361</v>
      </c>
      <c r="AA15" s="212">
        <v>335</v>
      </c>
      <c r="AB15" s="213">
        <f t="shared" si="8"/>
        <v>92.797783933518005</v>
      </c>
    </row>
    <row r="16" spans="1:28" ht="20.25" customHeight="1">
      <c r="A16" s="206" t="s">
        <v>55</v>
      </c>
      <c r="B16" s="211">
        <v>1569</v>
      </c>
      <c r="C16" s="212">
        <v>1824</v>
      </c>
      <c r="D16" s="213">
        <f t="shared" si="0"/>
        <v>116.25239005736138</v>
      </c>
      <c r="E16" s="211">
        <v>514</v>
      </c>
      <c r="F16" s="212">
        <v>635</v>
      </c>
      <c r="G16" s="213">
        <f t="shared" si="1"/>
        <v>123.54085603112841</v>
      </c>
      <c r="H16" s="211">
        <v>220</v>
      </c>
      <c r="I16" s="212">
        <v>152</v>
      </c>
      <c r="J16" s="213">
        <f t="shared" si="2"/>
        <v>69.090909090909093</v>
      </c>
      <c r="K16" s="211">
        <v>62</v>
      </c>
      <c r="L16" s="212">
        <v>60</v>
      </c>
      <c r="M16" s="213">
        <f t="shared" si="3"/>
        <v>96.774193548387103</v>
      </c>
      <c r="N16" s="211">
        <v>208</v>
      </c>
      <c r="O16" s="212">
        <v>138</v>
      </c>
      <c r="P16" s="213">
        <f t="shared" si="4"/>
        <v>66.34615384615384</v>
      </c>
      <c r="Q16" s="211">
        <v>459</v>
      </c>
      <c r="R16" s="212">
        <v>544</v>
      </c>
      <c r="S16" s="213">
        <f t="shared" si="5"/>
        <v>118.5185185185185</v>
      </c>
      <c r="T16" s="211">
        <v>1271</v>
      </c>
      <c r="U16" s="212">
        <v>1415</v>
      </c>
      <c r="V16" s="213">
        <f t="shared" si="6"/>
        <v>111.32966168371361</v>
      </c>
      <c r="W16" s="211">
        <v>350</v>
      </c>
      <c r="X16" s="212">
        <v>364</v>
      </c>
      <c r="Y16" s="213">
        <f t="shared" si="7"/>
        <v>104</v>
      </c>
      <c r="Z16" s="211">
        <v>287</v>
      </c>
      <c r="AA16" s="212">
        <v>295</v>
      </c>
      <c r="AB16" s="213">
        <f t="shared" si="8"/>
        <v>102.78745644599303</v>
      </c>
    </row>
    <row r="17" spans="1:28" ht="20.25" customHeight="1">
      <c r="A17" s="206" t="s">
        <v>56</v>
      </c>
      <c r="B17" s="211">
        <v>2556</v>
      </c>
      <c r="C17" s="212">
        <v>3195</v>
      </c>
      <c r="D17" s="213">
        <f t="shared" si="0"/>
        <v>125</v>
      </c>
      <c r="E17" s="211">
        <v>1253</v>
      </c>
      <c r="F17" s="212">
        <v>1636</v>
      </c>
      <c r="G17" s="213">
        <f t="shared" si="1"/>
        <v>130.56664006384676</v>
      </c>
      <c r="H17" s="211">
        <v>313</v>
      </c>
      <c r="I17" s="212">
        <v>298</v>
      </c>
      <c r="J17" s="213">
        <f t="shared" si="2"/>
        <v>95.2076677316294</v>
      </c>
      <c r="K17" s="211">
        <v>173</v>
      </c>
      <c r="L17" s="212">
        <v>123</v>
      </c>
      <c r="M17" s="213">
        <f t="shared" si="3"/>
        <v>71.098265895953759</v>
      </c>
      <c r="N17" s="211">
        <v>108</v>
      </c>
      <c r="O17" s="212">
        <v>118</v>
      </c>
      <c r="P17" s="213">
        <f t="shared" si="4"/>
        <v>109.25925925925925</v>
      </c>
      <c r="Q17" s="211">
        <v>1042</v>
      </c>
      <c r="R17" s="212">
        <v>1365</v>
      </c>
      <c r="S17" s="213">
        <f t="shared" si="5"/>
        <v>130.99808061420347</v>
      </c>
      <c r="T17" s="211">
        <v>1938</v>
      </c>
      <c r="U17" s="212">
        <v>2406</v>
      </c>
      <c r="V17" s="213">
        <f t="shared" si="6"/>
        <v>124.1486068111455</v>
      </c>
      <c r="W17" s="211">
        <v>779</v>
      </c>
      <c r="X17" s="212">
        <v>965</v>
      </c>
      <c r="Y17" s="213">
        <f t="shared" si="7"/>
        <v>123.8767650834403</v>
      </c>
      <c r="Z17" s="211">
        <v>695</v>
      </c>
      <c r="AA17" s="212">
        <v>871</v>
      </c>
      <c r="AB17" s="213">
        <f t="shared" si="8"/>
        <v>125.32374100719423</v>
      </c>
    </row>
    <row r="18" spans="1:28" ht="20.25" customHeight="1">
      <c r="A18" s="206" t="s">
        <v>78</v>
      </c>
      <c r="B18" s="211">
        <v>891</v>
      </c>
      <c r="C18" s="212">
        <v>1152</v>
      </c>
      <c r="D18" s="213">
        <f t="shared" si="0"/>
        <v>129.2929292929293</v>
      </c>
      <c r="E18" s="211">
        <v>332</v>
      </c>
      <c r="F18" s="212">
        <v>590</v>
      </c>
      <c r="G18" s="213">
        <f t="shared" si="1"/>
        <v>177.71084337349396</v>
      </c>
      <c r="H18" s="211">
        <v>189</v>
      </c>
      <c r="I18" s="212">
        <v>238</v>
      </c>
      <c r="J18" s="213">
        <f t="shared" si="2"/>
        <v>125.92592592592592</v>
      </c>
      <c r="K18" s="211">
        <v>53</v>
      </c>
      <c r="L18" s="212">
        <v>49</v>
      </c>
      <c r="M18" s="213">
        <f t="shared" si="3"/>
        <v>92.452830188679243</v>
      </c>
      <c r="N18" s="211">
        <v>62</v>
      </c>
      <c r="O18" s="212">
        <v>63</v>
      </c>
      <c r="P18" s="213">
        <f t="shared" si="4"/>
        <v>101.61290322580645</v>
      </c>
      <c r="Q18" s="211">
        <v>289</v>
      </c>
      <c r="R18" s="212">
        <v>527</v>
      </c>
      <c r="S18" s="213">
        <f t="shared" si="5"/>
        <v>182.35294117647058</v>
      </c>
      <c r="T18" s="211">
        <v>630</v>
      </c>
      <c r="U18" s="212">
        <v>759</v>
      </c>
      <c r="V18" s="213">
        <f t="shared" si="6"/>
        <v>120.47619047619047</v>
      </c>
      <c r="W18" s="211">
        <v>206</v>
      </c>
      <c r="X18" s="212">
        <v>302</v>
      </c>
      <c r="Y18" s="213">
        <f t="shared" si="7"/>
        <v>146.60194174757282</v>
      </c>
      <c r="Z18" s="211">
        <v>163</v>
      </c>
      <c r="AA18" s="212">
        <v>243</v>
      </c>
      <c r="AB18" s="213">
        <f t="shared" si="8"/>
        <v>149.07975460122699</v>
      </c>
    </row>
    <row r="19" spans="1:28" ht="20.25" customHeight="1">
      <c r="A19" s="206" t="s">
        <v>58</v>
      </c>
      <c r="B19" s="211">
        <v>656</v>
      </c>
      <c r="C19" s="212">
        <v>781</v>
      </c>
      <c r="D19" s="213">
        <f t="shared" si="0"/>
        <v>119.05487804878048</v>
      </c>
      <c r="E19" s="211">
        <v>176</v>
      </c>
      <c r="F19" s="212">
        <v>269</v>
      </c>
      <c r="G19" s="213">
        <f t="shared" si="1"/>
        <v>152.84090909090909</v>
      </c>
      <c r="H19" s="211">
        <v>70</v>
      </c>
      <c r="I19" s="212">
        <v>55</v>
      </c>
      <c r="J19" s="213">
        <f t="shared" si="2"/>
        <v>78.571428571428569</v>
      </c>
      <c r="K19" s="211">
        <v>15</v>
      </c>
      <c r="L19" s="212">
        <v>17</v>
      </c>
      <c r="M19" s="213">
        <f t="shared" si="3"/>
        <v>113.33333333333333</v>
      </c>
      <c r="N19" s="211">
        <v>49</v>
      </c>
      <c r="O19" s="212">
        <v>22</v>
      </c>
      <c r="P19" s="213">
        <f t="shared" si="4"/>
        <v>44.897959183673471</v>
      </c>
      <c r="Q19" s="211">
        <v>149</v>
      </c>
      <c r="R19" s="212">
        <v>233</v>
      </c>
      <c r="S19" s="213">
        <f t="shared" si="5"/>
        <v>156.37583892617451</v>
      </c>
      <c r="T19" s="211">
        <v>561</v>
      </c>
      <c r="U19" s="212">
        <v>651</v>
      </c>
      <c r="V19" s="213">
        <f t="shared" si="6"/>
        <v>116.04278074866311</v>
      </c>
      <c r="W19" s="211">
        <v>125</v>
      </c>
      <c r="X19" s="212">
        <v>166</v>
      </c>
      <c r="Y19" s="213">
        <f t="shared" si="7"/>
        <v>132.80000000000001</v>
      </c>
      <c r="Z19" s="211">
        <v>100</v>
      </c>
      <c r="AA19" s="212">
        <v>133</v>
      </c>
      <c r="AB19" s="213">
        <f t="shared" si="8"/>
        <v>133</v>
      </c>
    </row>
    <row r="20" spans="1:28" ht="20.25" customHeight="1">
      <c r="A20" s="206" t="s">
        <v>59</v>
      </c>
      <c r="B20" s="211">
        <v>6189</v>
      </c>
      <c r="C20" s="212">
        <v>7702</v>
      </c>
      <c r="D20" s="213">
        <f t="shared" si="0"/>
        <v>124.44659880433026</v>
      </c>
      <c r="E20" s="211">
        <v>2411</v>
      </c>
      <c r="F20" s="212">
        <v>3584</v>
      </c>
      <c r="G20" s="213">
        <f t="shared" si="1"/>
        <v>148.65201161343842</v>
      </c>
      <c r="H20" s="211">
        <v>362</v>
      </c>
      <c r="I20" s="212">
        <v>420</v>
      </c>
      <c r="J20" s="213">
        <f t="shared" si="2"/>
        <v>116.02209944751381</v>
      </c>
      <c r="K20" s="211">
        <v>285</v>
      </c>
      <c r="L20" s="212">
        <v>171</v>
      </c>
      <c r="M20" s="213">
        <f t="shared" si="3"/>
        <v>60</v>
      </c>
      <c r="N20" s="211">
        <v>344</v>
      </c>
      <c r="O20" s="212">
        <v>16</v>
      </c>
      <c r="P20" s="213">
        <f t="shared" si="4"/>
        <v>4.6511627906976747</v>
      </c>
      <c r="Q20" s="211">
        <v>1923</v>
      </c>
      <c r="R20" s="212">
        <v>2537</v>
      </c>
      <c r="S20" s="213">
        <f t="shared" si="5"/>
        <v>131.92927717108685</v>
      </c>
      <c r="T20" s="211">
        <v>5396</v>
      </c>
      <c r="U20" s="212">
        <v>6342</v>
      </c>
      <c r="V20" s="213">
        <f t="shared" si="6"/>
        <v>117.53150481838399</v>
      </c>
      <c r="W20" s="211">
        <v>1763</v>
      </c>
      <c r="X20" s="212">
        <v>2310</v>
      </c>
      <c r="Y20" s="213">
        <f t="shared" si="7"/>
        <v>131.02665910380034</v>
      </c>
      <c r="Z20" s="211">
        <v>1516</v>
      </c>
      <c r="AA20" s="212">
        <v>2028</v>
      </c>
      <c r="AB20" s="213">
        <f t="shared" si="8"/>
        <v>133.77308707124013</v>
      </c>
    </row>
    <row r="21" spans="1:28" ht="20.25" customHeight="1">
      <c r="A21" s="206" t="s">
        <v>60</v>
      </c>
      <c r="B21" s="211">
        <v>319</v>
      </c>
      <c r="C21" s="212">
        <v>322</v>
      </c>
      <c r="D21" s="213">
        <f t="shared" si="0"/>
        <v>100.94043887147335</v>
      </c>
      <c r="E21" s="211">
        <v>88</v>
      </c>
      <c r="F21" s="212">
        <v>110</v>
      </c>
      <c r="G21" s="213">
        <f t="shared" si="1"/>
        <v>125</v>
      </c>
      <c r="H21" s="211">
        <v>26</v>
      </c>
      <c r="I21" s="212">
        <v>51</v>
      </c>
      <c r="J21" s="213">
        <f t="shared" si="2"/>
        <v>196.15384615384613</v>
      </c>
      <c r="K21" s="211">
        <v>16</v>
      </c>
      <c r="L21" s="212">
        <v>17</v>
      </c>
      <c r="M21" s="213">
        <f t="shared" si="3"/>
        <v>106.25</v>
      </c>
      <c r="N21" s="211">
        <v>22</v>
      </c>
      <c r="O21" s="212">
        <v>12</v>
      </c>
      <c r="P21" s="213">
        <f t="shared" si="4"/>
        <v>54.54545454545454</v>
      </c>
      <c r="Q21" s="211">
        <v>74</v>
      </c>
      <c r="R21" s="212">
        <v>100</v>
      </c>
      <c r="S21" s="213">
        <f t="shared" si="5"/>
        <v>135.13513513513513</v>
      </c>
      <c r="T21" s="211">
        <v>256</v>
      </c>
      <c r="U21" s="212">
        <v>249</v>
      </c>
      <c r="V21" s="213">
        <f t="shared" si="6"/>
        <v>97.265625</v>
      </c>
      <c r="W21" s="211">
        <v>56</v>
      </c>
      <c r="X21" s="212">
        <v>59</v>
      </c>
      <c r="Y21" s="213">
        <f t="shared" si="7"/>
        <v>105.35714285714286</v>
      </c>
      <c r="Z21" s="211">
        <v>38</v>
      </c>
      <c r="AA21" s="212">
        <v>43</v>
      </c>
      <c r="AB21" s="213">
        <f t="shared" si="8"/>
        <v>113.1578947368421</v>
      </c>
    </row>
    <row r="22" spans="1:28" ht="20.25" customHeight="1">
      <c r="A22" s="206" t="s">
        <v>61</v>
      </c>
      <c r="B22" s="211">
        <v>640</v>
      </c>
      <c r="C22" s="212">
        <v>663</v>
      </c>
      <c r="D22" s="213">
        <f t="shared" si="0"/>
        <v>103.59375</v>
      </c>
      <c r="E22" s="211">
        <v>284</v>
      </c>
      <c r="F22" s="212">
        <v>394</v>
      </c>
      <c r="G22" s="213">
        <f t="shared" si="1"/>
        <v>138.73239436619718</v>
      </c>
      <c r="H22" s="211">
        <v>113</v>
      </c>
      <c r="I22" s="212">
        <v>82</v>
      </c>
      <c r="J22" s="213">
        <f t="shared" si="2"/>
        <v>72.56637168141593</v>
      </c>
      <c r="K22" s="211">
        <v>50</v>
      </c>
      <c r="L22" s="212">
        <v>51</v>
      </c>
      <c r="M22" s="213">
        <f t="shared" si="3"/>
        <v>102</v>
      </c>
      <c r="N22" s="211">
        <v>60</v>
      </c>
      <c r="O22" s="212">
        <v>37</v>
      </c>
      <c r="P22" s="213">
        <f t="shared" si="4"/>
        <v>61.666666666666671</v>
      </c>
      <c r="Q22" s="211">
        <v>256</v>
      </c>
      <c r="R22" s="212">
        <v>352</v>
      </c>
      <c r="S22" s="213">
        <f t="shared" si="5"/>
        <v>137.5</v>
      </c>
      <c r="T22" s="211">
        <v>484</v>
      </c>
      <c r="U22" s="212">
        <v>499</v>
      </c>
      <c r="V22" s="213">
        <f t="shared" si="6"/>
        <v>103.099173553719</v>
      </c>
      <c r="W22" s="211">
        <v>191</v>
      </c>
      <c r="X22" s="212">
        <v>257</v>
      </c>
      <c r="Y22" s="213">
        <f t="shared" si="7"/>
        <v>134.55497382198953</v>
      </c>
      <c r="Z22" s="211">
        <v>159</v>
      </c>
      <c r="AA22" s="212">
        <v>217</v>
      </c>
      <c r="AB22" s="213">
        <f t="shared" si="8"/>
        <v>136.47798742138363</v>
      </c>
    </row>
    <row r="23" spans="1:28" ht="20.25" customHeight="1">
      <c r="A23" s="206" t="s">
        <v>62</v>
      </c>
      <c r="B23" s="211">
        <v>3869</v>
      </c>
      <c r="C23" s="212">
        <v>4199</v>
      </c>
      <c r="D23" s="213">
        <f t="shared" si="0"/>
        <v>108.52933574567072</v>
      </c>
      <c r="E23" s="211">
        <v>895</v>
      </c>
      <c r="F23" s="212">
        <v>1330</v>
      </c>
      <c r="G23" s="213">
        <f t="shared" si="1"/>
        <v>148.60335195530726</v>
      </c>
      <c r="H23" s="211">
        <v>359</v>
      </c>
      <c r="I23" s="212">
        <v>209</v>
      </c>
      <c r="J23" s="213">
        <f t="shared" si="2"/>
        <v>58.217270194986071</v>
      </c>
      <c r="K23" s="211">
        <v>100</v>
      </c>
      <c r="L23" s="212">
        <v>77</v>
      </c>
      <c r="M23" s="213">
        <f t="shared" si="3"/>
        <v>77</v>
      </c>
      <c r="N23" s="211">
        <v>93</v>
      </c>
      <c r="O23" s="212">
        <v>76</v>
      </c>
      <c r="P23" s="213">
        <f t="shared" si="4"/>
        <v>81.72043010752688</v>
      </c>
      <c r="Q23" s="211">
        <v>755</v>
      </c>
      <c r="R23" s="212">
        <v>1068</v>
      </c>
      <c r="S23" s="213">
        <f t="shared" si="5"/>
        <v>141.45695364238412</v>
      </c>
      <c r="T23" s="211">
        <v>3482</v>
      </c>
      <c r="U23" s="212">
        <v>3515</v>
      </c>
      <c r="V23" s="213">
        <f t="shared" si="6"/>
        <v>100.94773118897184</v>
      </c>
      <c r="W23" s="211">
        <v>567</v>
      </c>
      <c r="X23" s="212">
        <v>739</v>
      </c>
      <c r="Y23" s="213">
        <f t="shared" si="7"/>
        <v>130.33509700176367</v>
      </c>
      <c r="Z23" s="211">
        <v>431</v>
      </c>
      <c r="AA23" s="212">
        <v>568</v>
      </c>
      <c r="AB23" s="213">
        <f t="shared" si="8"/>
        <v>131.78654292343387</v>
      </c>
    </row>
    <row r="24" spans="1:28" ht="20.25" customHeight="1">
      <c r="A24" s="206" t="s">
        <v>63</v>
      </c>
      <c r="B24" s="211">
        <v>241</v>
      </c>
      <c r="C24" s="212">
        <v>305</v>
      </c>
      <c r="D24" s="213">
        <f t="shared" si="0"/>
        <v>126.55601659751036</v>
      </c>
      <c r="E24" s="211">
        <v>204</v>
      </c>
      <c r="F24" s="212">
        <v>270</v>
      </c>
      <c r="G24" s="213">
        <f t="shared" si="1"/>
        <v>132.35294117647058</v>
      </c>
      <c r="H24" s="211">
        <v>69</v>
      </c>
      <c r="I24" s="212">
        <v>51</v>
      </c>
      <c r="J24" s="213">
        <f t="shared" si="2"/>
        <v>73.91304347826086</v>
      </c>
      <c r="K24" s="211">
        <v>50</v>
      </c>
      <c r="L24" s="212">
        <v>27</v>
      </c>
      <c r="M24" s="213">
        <f t="shared" si="3"/>
        <v>54</v>
      </c>
      <c r="N24" s="211">
        <v>27</v>
      </c>
      <c r="O24" s="212">
        <v>21</v>
      </c>
      <c r="P24" s="213">
        <f t="shared" si="4"/>
        <v>77.777777777777786</v>
      </c>
      <c r="Q24" s="211">
        <v>173</v>
      </c>
      <c r="R24" s="212">
        <v>236</v>
      </c>
      <c r="S24" s="213">
        <f t="shared" si="5"/>
        <v>136.41618497109826</v>
      </c>
      <c r="T24" s="211">
        <v>139</v>
      </c>
      <c r="U24" s="212">
        <v>193</v>
      </c>
      <c r="V24" s="213">
        <f t="shared" si="6"/>
        <v>138.84892086330936</v>
      </c>
      <c r="W24" s="211">
        <v>126</v>
      </c>
      <c r="X24" s="212">
        <v>167</v>
      </c>
      <c r="Y24" s="213">
        <f t="shared" si="7"/>
        <v>132.53968253968253</v>
      </c>
      <c r="Z24" s="211">
        <v>78</v>
      </c>
      <c r="AA24" s="212">
        <v>114</v>
      </c>
      <c r="AB24" s="213">
        <f t="shared" si="8"/>
        <v>146.15384615384613</v>
      </c>
    </row>
    <row r="25" spans="1:28" ht="20.25" customHeight="1">
      <c r="A25" s="206" t="s">
        <v>64</v>
      </c>
      <c r="B25" s="211">
        <v>434</v>
      </c>
      <c r="C25" s="212">
        <v>495</v>
      </c>
      <c r="D25" s="213">
        <f t="shared" si="0"/>
        <v>114.05529953917051</v>
      </c>
      <c r="E25" s="211">
        <v>202</v>
      </c>
      <c r="F25" s="212">
        <v>243</v>
      </c>
      <c r="G25" s="213">
        <f t="shared" si="1"/>
        <v>120.29702970297029</v>
      </c>
      <c r="H25" s="211">
        <v>45</v>
      </c>
      <c r="I25" s="212">
        <v>30</v>
      </c>
      <c r="J25" s="213">
        <f t="shared" si="2"/>
        <v>66.666666666666657</v>
      </c>
      <c r="K25" s="211">
        <v>18</v>
      </c>
      <c r="L25" s="212">
        <v>6</v>
      </c>
      <c r="M25" s="213">
        <f t="shared" si="3"/>
        <v>33.333333333333329</v>
      </c>
      <c r="N25" s="211">
        <v>35</v>
      </c>
      <c r="O25" s="212">
        <v>5</v>
      </c>
      <c r="P25" s="213">
        <f t="shared" si="4"/>
        <v>14.285714285714285</v>
      </c>
      <c r="Q25" s="211">
        <v>172</v>
      </c>
      <c r="R25" s="212">
        <v>203</v>
      </c>
      <c r="S25" s="213">
        <f t="shared" si="5"/>
        <v>118.0232558139535</v>
      </c>
      <c r="T25" s="211">
        <v>362</v>
      </c>
      <c r="U25" s="212">
        <v>405</v>
      </c>
      <c r="V25" s="213">
        <f t="shared" si="6"/>
        <v>111.87845303867402</v>
      </c>
      <c r="W25" s="211">
        <v>131</v>
      </c>
      <c r="X25" s="212">
        <v>171</v>
      </c>
      <c r="Y25" s="213">
        <f t="shared" si="7"/>
        <v>130.53435114503819</v>
      </c>
      <c r="Z25" s="211">
        <v>104</v>
      </c>
      <c r="AA25" s="212">
        <v>144</v>
      </c>
      <c r="AB25" s="213">
        <f t="shared" si="8"/>
        <v>138.46153846153845</v>
      </c>
    </row>
    <row r="26" spans="1:28" ht="20.25" customHeight="1">
      <c r="A26" s="206" t="s">
        <v>79</v>
      </c>
      <c r="B26" s="211">
        <v>558</v>
      </c>
      <c r="C26" s="212">
        <v>733</v>
      </c>
      <c r="D26" s="213">
        <f t="shared" si="0"/>
        <v>131.36200716845877</v>
      </c>
      <c r="E26" s="211">
        <v>492</v>
      </c>
      <c r="F26" s="212">
        <v>602</v>
      </c>
      <c r="G26" s="213">
        <f t="shared" si="1"/>
        <v>122.35772357723577</v>
      </c>
      <c r="H26" s="211">
        <v>80</v>
      </c>
      <c r="I26" s="212">
        <v>97</v>
      </c>
      <c r="J26" s="213">
        <f t="shared" si="2"/>
        <v>121.24999999999999</v>
      </c>
      <c r="K26" s="211">
        <v>16</v>
      </c>
      <c r="L26" s="212">
        <v>50</v>
      </c>
      <c r="M26" s="213">
        <f t="shared" si="3"/>
        <v>312.5</v>
      </c>
      <c r="N26" s="211">
        <v>39</v>
      </c>
      <c r="O26" s="212">
        <v>16</v>
      </c>
      <c r="P26" s="213">
        <f t="shared" si="4"/>
        <v>41.025641025641022</v>
      </c>
      <c r="Q26" s="211">
        <v>382</v>
      </c>
      <c r="R26" s="212">
        <v>434</v>
      </c>
      <c r="S26" s="213">
        <f t="shared" si="5"/>
        <v>113.61256544502618</v>
      </c>
      <c r="T26" s="211">
        <v>414</v>
      </c>
      <c r="U26" s="212">
        <v>539</v>
      </c>
      <c r="V26" s="213">
        <f t="shared" si="6"/>
        <v>130.19323671497585</v>
      </c>
      <c r="W26" s="211">
        <v>367</v>
      </c>
      <c r="X26" s="212">
        <v>435</v>
      </c>
      <c r="Y26" s="213">
        <f t="shared" si="7"/>
        <v>118.52861035422345</v>
      </c>
      <c r="Z26" s="211">
        <v>283</v>
      </c>
      <c r="AA26" s="212">
        <v>341</v>
      </c>
      <c r="AB26" s="213">
        <f t="shared" si="8"/>
        <v>120.4946996466431</v>
      </c>
    </row>
    <row r="27" spans="1:28" ht="20.25" customHeight="1">
      <c r="A27" s="206" t="s">
        <v>66</v>
      </c>
      <c r="B27" s="211">
        <v>1925</v>
      </c>
      <c r="C27" s="212">
        <v>2056</v>
      </c>
      <c r="D27" s="213">
        <f t="shared" si="0"/>
        <v>106.80519480519482</v>
      </c>
      <c r="E27" s="211">
        <v>388</v>
      </c>
      <c r="F27" s="212">
        <v>582</v>
      </c>
      <c r="G27" s="213">
        <f t="shared" si="1"/>
        <v>150</v>
      </c>
      <c r="H27" s="211">
        <v>121</v>
      </c>
      <c r="I27" s="212">
        <v>105</v>
      </c>
      <c r="J27" s="213">
        <f t="shared" si="2"/>
        <v>86.776859504132233</v>
      </c>
      <c r="K27" s="211">
        <v>35</v>
      </c>
      <c r="L27" s="212">
        <v>35</v>
      </c>
      <c r="M27" s="213">
        <f t="shared" si="3"/>
        <v>100</v>
      </c>
      <c r="N27" s="211">
        <v>13</v>
      </c>
      <c r="O27" s="212">
        <v>7</v>
      </c>
      <c r="P27" s="213">
        <f t="shared" si="4"/>
        <v>53.846153846153847</v>
      </c>
      <c r="Q27" s="211">
        <v>351</v>
      </c>
      <c r="R27" s="212">
        <v>476</v>
      </c>
      <c r="S27" s="213">
        <f t="shared" si="5"/>
        <v>135.61253561253562</v>
      </c>
      <c r="T27" s="211">
        <v>1734</v>
      </c>
      <c r="U27" s="212">
        <v>1783</v>
      </c>
      <c r="V27" s="213">
        <f t="shared" si="6"/>
        <v>102.82583621683968</v>
      </c>
      <c r="W27" s="211">
        <v>274</v>
      </c>
      <c r="X27" s="212">
        <v>388</v>
      </c>
      <c r="Y27" s="213">
        <f t="shared" si="7"/>
        <v>141.60583941605839</v>
      </c>
      <c r="Z27" s="211">
        <v>256</v>
      </c>
      <c r="AA27" s="212">
        <v>338</v>
      </c>
      <c r="AB27" s="213">
        <f t="shared" si="8"/>
        <v>132.03125</v>
      </c>
    </row>
    <row r="28" spans="1:28" ht="20.25" customHeight="1">
      <c r="A28" s="206" t="s">
        <v>67</v>
      </c>
      <c r="B28" s="211">
        <v>574</v>
      </c>
      <c r="C28" s="212">
        <v>641</v>
      </c>
      <c r="D28" s="213">
        <f t="shared" si="0"/>
        <v>111.67247386759583</v>
      </c>
      <c r="E28" s="211">
        <v>134</v>
      </c>
      <c r="F28" s="212">
        <v>192</v>
      </c>
      <c r="G28" s="213">
        <f t="shared" si="1"/>
        <v>143.28358208955223</v>
      </c>
      <c r="H28" s="211">
        <v>55</v>
      </c>
      <c r="I28" s="212">
        <v>37</v>
      </c>
      <c r="J28" s="213">
        <f t="shared" si="2"/>
        <v>67.272727272727266</v>
      </c>
      <c r="K28" s="211">
        <v>27</v>
      </c>
      <c r="L28" s="212">
        <v>21</v>
      </c>
      <c r="M28" s="213">
        <f t="shared" si="3"/>
        <v>77.777777777777786</v>
      </c>
      <c r="N28" s="211">
        <v>14</v>
      </c>
      <c r="O28" s="212">
        <v>7</v>
      </c>
      <c r="P28" s="213">
        <f t="shared" si="4"/>
        <v>50</v>
      </c>
      <c r="Q28" s="211">
        <v>120</v>
      </c>
      <c r="R28" s="212">
        <v>169</v>
      </c>
      <c r="S28" s="213">
        <f t="shared" si="5"/>
        <v>140.83333333333334</v>
      </c>
      <c r="T28" s="211">
        <v>497</v>
      </c>
      <c r="U28" s="212">
        <v>559</v>
      </c>
      <c r="V28" s="213">
        <f t="shared" si="6"/>
        <v>112.4748490945674</v>
      </c>
      <c r="W28" s="211">
        <v>91</v>
      </c>
      <c r="X28" s="212">
        <v>122</v>
      </c>
      <c r="Y28" s="213">
        <f t="shared" si="7"/>
        <v>134.06593406593404</v>
      </c>
      <c r="Z28" s="211">
        <v>72</v>
      </c>
      <c r="AA28" s="212">
        <v>96</v>
      </c>
      <c r="AB28" s="213">
        <f t="shared" si="8"/>
        <v>133.33333333333331</v>
      </c>
    </row>
    <row r="29" spans="1:28" ht="20.25" customHeight="1">
      <c r="A29" s="206" t="s">
        <v>68</v>
      </c>
      <c r="B29" s="211">
        <v>358</v>
      </c>
      <c r="C29" s="212">
        <v>543</v>
      </c>
      <c r="D29" s="213">
        <f t="shared" si="0"/>
        <v>151.67597765363126</v>
      </c>
      <c r="E29" s="211">
        <v>290</v>
      </c>
      <c r="F29" s="212">
        <v>389</v>
      </c>
      <c r="G29" s="213">
        <f t="shared" si="1"/>
        <v>134.13793103448276</v>
      </c>
      <c r="H29" s="211">
        <v>100</v>
      </c>
      <c r="I29" s="212">
        <v>109</v>
      </c>
      <c r="J29" s="213">
        <f t="shared" si="2"/>
        <v>109.00000000000001</v>
      </c>
      <c r="K29" s="211">
        <v>50</v>
      </c>
      <c r="L29" s="212">
        <v>50</v>
      </c>
      <c r="M29" s="213">
        <f t="shared" si="3"/>
        <v>100</v>
      </c>
      <c r="N29" s="211">
        <v>27</v>
      </c>
      <c r="O29" s="212">
        <v>0</v>
      </c>
      <c r="P29" s="213">
        <f t="shared" si="4"/>
        <v>0</v>
      </c>
      <c r="Q29" s="211">
        <v>253</v>
      </c>
      <c r="R29" s="212">
        <v>334</v>
      </c>
      <c r="S29" s="213">
        <f t="shared" si="5"/>
        <v>132.01581027667984</v>
      </c>
      <c r="T29" s="211">
        <v>210</v>
      </c>
      <c r="U29" s="212">
        <v>325</v>
      </c>
      <c r="V29" s="213">
        <f t="shared" si="6"/>
        <v>154.76190476190476</v>
      </c>
      <c r="W29" s="211">
        <v>175</v>
      </c>
      <c r="X29" s="212">
        <v>227</v>
      </c>
      <c r="Y29" s="213">
        <f t="shared" si="7"/>
        <v>129.71428571428572</v>
      </c>
      <c r="Z29" s="211">
        <v>155</v>
      </c>
      <c r="AA29" s="212">
        <v>197</v>
      </c>
      <c r="AB29" s="213">
        <f t="shared" si="8"/>
        <v>127.09677419354838</v>
      </c>
    </row>
    <row r="30" spans="1:28" ht="20.25" customHeight="1" thickBot="1">
      <c r="A30" s="207" t="s">
        <v>69</v>
      </c>
      <c r="B30" s="214">
        <v>503</v>
      </c>
      <c r="C30" s="215">
        <v>510</v>
      </c>
      <c r="D30" s="216">
        <f t="shared" si="0"/>
        <v>101.39165009940359</v>
      </c>
      <c r="E30" s="214">
        <v>190</v>
      </c>
      <c r="F30" s="215">
        <v>232</v>
      </c>
      <c r="G30" s="216">
        <f t="shared" si="1"/>
        <v>122.10526315789474</v>
      </c>
      <c r="H30" s="214">
        <v>128</v>
      </c>
      <c r="I30" s="215">
        <v>60</v>
      </c>
      <c r="J30" s="216">
        <f t="shared" si="2"/>
        <v>46.875</v>
      </c>
      <c r="K30" s="214">
        <v>53</v>
      </c>
      <c r="L30" s="215">
        <v>53</v>
      </c>
      <c r="M30" s="216">
        <f t="shared" si="3"/>
        <v>100</v>
      </c>
      <c r="N30" s="214">
        <v>35</v>
      </c>
      <c r="O30" s="215">
        <v>9</v>
      </c>
      <c r="P30" s="216">
        <f t="shared" si="4"/>
        <v>25.714285714285712</v>
      </c>
      <c r="Q30" s="214">
        <v>170</v>
      </c>
      <c r="R30" s="215">
        <v>210</v>
      </c>
      <c r="S30" s="216">
        <f t="shared" si="5"/>
        <v>123.52941176470588</v>
      </c>
      <c r="T30" s="214">
        <v>355</v>
      </c>
      <c r="U30" s="215">
        <v>408</v>
      </c>
      <c r="V30" s="216">
        <f t="shared" si="6"/>
        <v>114.92957746478874</v>
      </c>
      <c r="W30" s="214">
        <v>128</v>
      </c>
      <c r="X30" s="215">
        <v>149</v>
      </c>
      <c r="Y30" s="216">
        <f t="shared" si="7"/>
        <v>116.40625</v>
      </c>
      <c r="Z30" s="214">
        <v>108</v>
      </c>
      <c r="AA30" s="215">
        <v>134</v>
      </c>
      <c r="AB30" s="216">
        <f t="shared" si="8"/>
        <v>124.07407407407408</v>
      </c>
    </row>
    <row r="31" spans="1:28">
      <c r="E31" s="41"/>
      <c r="Q31" s="62"/>
      <c r="R31" s="62"/>
      <c r="S31" s="63"/>
      <c r="T31" s="63"/>
      <c r="U31" s="63"/>
      <c r="V31" s="63"/>
    </row>
  </sheetData>
  <mergeCells count="11">
    <mergeCell ref="B2:P2"/>
    <mergeCell ref="Q4:S6"/>
    <mergeCell ref="T4:V6"/>
    <mergeCell ref="W4:Y6"/>
    <mergeCell ref="Z4:AB6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76" orientation="landscape" r:id="rId1"/>
  <headerFooter alignWithMargins="0"/>
  <colBreaks count="1" manualBreakCount="1">
    <brk id="16" max="2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="80" zoomScaleNormal="80" zoomScaleSheetLayoutView="85" workbookViewId="0">
      <selection activeCell="B2" sqref="B2:P2"/>
    </sheetView>
  </sheetViews>
  <sheetFormatPr defaultRowHeight="15.75"/>
  <cols>
    <col min="1" max="1" width="20.85546875" style="56" customWidth="1"/>
    <col min="2" max="4" width="10.5703125" style="56" customWidth="1"/>
    <col min="5" max="28" width="10.5703125" style="54" customWidth="1"/>
    <col min="29" max="253" width="9.140625" style="54"/>
    <col min="254" max="254" width="19.28515625" style="54" customWidth="1"/>
    <col min="255" max="255" width="9.7109375" style="54" customWidth="1"/>
    <col min="256" max="256" width="9.42578125" style="54" customWidth="1"/>
    <col min="257" max="257" width="8.7109375" style="54" customWidth="1"/>
    <col min="258" max="259" width="9.42578125" style="54" customWidth="1"/>
    <col min="260" max="260" width="7.7109375" style="54" customWidth="1"/>
    <col min="261" max="261" width="8.85546875" style="54" customWidth="1"/>
    <col min="262" max="262" width="8.7109375" style="54" customWidth="1"/>
    <col min="263" max="263" width="7.7109375" style="54" customWidth="1"/>
    <col min="264" max="265" width="8.140625" style="54" customWidth="1"/>
    <col min="266" max="266" width="6.42578125" style="54" customWidth="1"/>
    <col min="267" max="268" width="7.42578125" style="54" customWidth="1"/>
    <col min="269" max="269" width="6.28515625" style="54" customWidth="1"/>
    <col min="270" max="270" width="7.7109375" style="54" customWidth="1"/>
    <col min="271" max="271" width="7.28515625" style="54" customWidth="1"/>
    <col min="272" max="272" width="7.5703125" style="54" customWidth="1"/>
    <col min="273" max="273" width="8.28515625" style="54" customWidth="1"/>
    <col min="274" max="274" width="9.28515625" style="54" customWidth="1"/>
    <col min="275" max="275" width="7.28515625" style="54" customWidth="1"/>
    <col min="276" max="277" width="9.140625" style="54" customWidth="1"/>
    <col min="278" max="278" width="8" style="54" customWidth="1"/>
    <col min="279" max="280" width="9.140625" style="54" customWidth="1"/>
    <col min="281" max="281" width="8" style="54" customWidth="1"/>
    <col min="282" max="282" width="9" style="54" customWidth="1"/>
    <col min="283" max="283" width="9.28515625" style="54" customWidth="1"/>
    <col min="284" max="284" width="6.85546875" style="54" customWidth="1"/>
    <col min="285" max="509" width="9.140625" style="54"/>
    <col min="510" max="510" width="19.28515625" style="54" customWidth="1"/>
    <col min="511" max="511" width="9.7109375" style="54" customWidth="1"/>
    <col min="512" max="512" width="9.42578125" style="54" customWidth="1"/>
    <col min="513" max="513" width="8.7109375" style="54" customWidth="1"/>
    <col min="514" max="515" width="9.42578125" style="54" customWidth="1"/>
    <col min="516" max="516" width="7.7109375" style="54" customWidth="1"/>
    <col min="517" max="517" width="8.85546875" style="54" customWidth="1"/>
    <col min="518" max="518" width="8.7109375" style="54" customWidth="1"/>
    <col min="519" max="519" width="7.7109375" style="54" customWidth="1"/>
    <col min="520" max="521" width="8.140625" style="54" customWidth="1"/>
    <col min="522" max="522" width="6.42578125" style="54" customWidth="1"/>
    <col min="523" max="524" width="7.42578125" style="54" customWidth="1"/>
    <col min="525" max="525" width="6.28515625" style="54" customWidth="1"/>
    <col min="526" max="526" width="7.7109375" style="54" customWidth="1"/>
    <col min="527" max="527" width="7.28515625" style="54" customWidth="1"/>
    <col min="528" max="528" width="7.5703125" style="54" customWidth="1"/>
    <col min="529" max="529" width="8.28515625" style="54" customWidth="1"/>
    <col min="530" max="530" width="9.28515625" style="54" customWidth="1"/>
    <col min="531" max="531" width="7.28515625" style="54" customWidth="1"/>
    <col min="532" max="533" width="9.140625" style="54" customWidth="1"/>
    <col min="534" max="534" width="8" style="54" customWidth="1"/>
    <col min="535" max="536" width="9.140625" style="54" customWidth="1"/>
    <col min="537" max="537" width="8" style="54" customWidth="1"/>
    <col min="538" max="538" width="9" style="54" customWidth="1"/>
    <col min="539" max="539" width="9.28515625" style="54" customWidth="1"/>
    <col min="540" max="540" width="6.85546875" style="54" customWidth="1"/>
    <col min="541" max="765" width="9.140625" style="54"/>
    <col min="766" max="766" width="19.28515625" style="54" customWidth="1"/>
    <col min="767" max="767" width="9.7109375" style="54" customWidth="1"/>
    <col min="768" max="768" width="9.42578125" style="54" customWidth="1"/>
    <col min="769" max="769" width="8.7109375" style="54" customWidth="1"/>
    <col min="770" max="771" width="9.42578125" style="54" customWidth="1"/>
    <col min="772" max="772" width="7.7109375" style="54" customWidth="1"/>
    <col min="773" max="773" width="8.85546875" style="54" customWidth="1"/>
    <col min="774" max="774" width="8.7109375" style="54" customWidth="1"/>
    <col min="775" max="775" width="7.7109375" style="54" customWidth="1"/>
    <col min="776" max="777" width="8.140625" style="54" customWidth="1"/>
    <col min="778" max="778" width="6.42578125" style="54" customWidth="1"/>
    <col min="779" max="780" width="7.42578125" style="54" customWidth="1"/>
    <col min="781" max="781" width="6.28515625" style="54" customWidth="1"/>
    <col min="782" max="782" width="7.7109375" style="54" customWidth="1"/>
    <col min="783" max="783" width="7.28515625" style="54" customWidth="1"/>
    <col min="784" max="784" width="7.5703125" style="54" customWidth="1"/>
    <col min="785" max="785" width="8.28515625" style="54" customWidth="1"/>
    <col min="786" max="786" width="9.28515625" style="54" customWidth="1"/>
    <col min="787" max="787" width="7.28515625" style="54" customWidth="1"/>
    <col min="788" max="789" width="9.140625" style="54" customWidth="1"/>
    <col min="790" max="790" width="8" style="54" customWidth="1"/>
    <col min="791" max="792" width="9.140625" style="54" customWidth="1"/>
    <col min="793" max="793" width="8" style="54" customWidth="1"/>
    <col min="794" max="794" width="9" style="54" customWidth="1"/>
    <col min="795" max="795" width="9.28515625" style="54" customWidth="1"/>
    <col min="796" max="796" width="6.85546875" style="54" customWidth="1"/>
    <col min="797" max="1021" width="9.140625" style="54"/>
    <col min="1022" max="1022" width="19.28515625" style="54" customWidth="1"/>
    <col min="1023" max="1023" width="9.7109375" style="54" customWidth="1"/>
    <col min="1024" max="1024" width="9.42578125" style="54" customWidth="1"/>
    <col min="1025" max="1025" width="8.7109375" style="54" customWidth="1"/>
    <col min="1026" max="1027" width="9.42578125" style="54" customWidth="1"/>
    <col min="1028" max="1028" width="7.7109375" style="54" customWidth="1"/>
    <col min="1029" max="1029" width="8.85546875" style="54" customWidth="1"/>
    <col min="1030" max="1030" width="8.7109375" style="54" customWidth="1"/>
    <col min="1031" max="1031" width="7.7109375" style="54" customWidth="1"/>
    <col min="1032" max="1033" width="8.140625" style="54" customWidth="1"/>
    <col min="1034" max="1034" width="6.42578125" style="54" customWidth="1"/>
    <col min="1035" max="1036" width="7.42578125" style="54" customWidth="1"/>
    <col min="1037" max="1037" width="6.28515625" style="54" customWidth="1"/>
    <col min="1038" max="1038" width="7.7109375" style="54" customWidth="1"/>
    <col min="1039" max="1039" width="7.28515625" style="54" customWidth="1"/>
    <col min="1040" max="1040" width="7.5703125" style="54" customWidth="1"/>
    <col min="1041" max="1041" width="8.28515625" style="54" customWidth="1"/>
    <col min="1042" max="1042" width="9.28515625" style="54" customWidth="1"/>
    <col min="1043" max="1043" width="7.28515625" style="54" customWidth="1"/>
    <col min="1044" max="1045" width="9.140625" style="54" customWidth="1"/>
    <col min="1046" max="1046" width="8" style="54" customWidth="1"/>
    <col min="1047" max="1048" width="9.140625" style="54" customWidth="1"/>
    <col min="1049" max="1049" width="8" style="54" customWidth="1"/>
    <col min="1050" max="1050" width="9" style="54" customWidth="1"/>
    <col min="1051" max="1051" width="9.28515625" style="54" customWidth="1"/>
    <col min="1052" max="1052" width="6.85546875" style="54" customWidth="1"/>
    <col min="1053" max="1277" width="9.140625" style="54"/>
    <col min="1278" max="1278" width="19.28515625" style="54" customWidth="1"/>
    <col min="1279" max="1279" width="9.7109375" style="54" customWidth="1"/>
    <col min="1280" max="1280" width="9.42578125" style="54" customWidth="1"/>
    <col min="1281" max="1281" width="8.7109375" style="54" customWidth="1"/>
    <col min="1282" max="1283" width="9.42578125" style="54" customWidth="1"/>
    <col min="1284" max="1284" width="7.7109375" style="54" customWidth="1"/>
    <col min="1285" max="1285" width="8.85546875" style="54" customWidth="1"/>
    <col min="1286" max="1286" width="8.7109375" style="54" customWidth="1"/>
    <col min="1287" max="1287" width="7.7109375" style="54" customWidth="1"/>
    <col min="1288" max="1289" width="8.140625" style="54" customWidth="1"/>
    <col min="1290" max="1290" width="6.42578125" style="54" customWidth="1"/>
    <col min="1291" max="1292" width="7.42578125" style="54" customWidth="1"/>
    <col min="1293" max="1293" width="6.28515625" style="54" customWidth="1"/>
    <col min="1294" max="1294" width="7.7109375" style="54" customWidth="1"/>
    <col min="1295" max="1295" width="7.28515625" style="54" customWidth="1"/>
    <col min="1296" max="1296" width="7.5703125" style="54" customWidth="1"/>
    <col min="1297" max="1297" width="8.28515625" style="54" customWidth="1"/>
    <col min="1298" max="1298" width="9.28515625" style="54" customWidth="1"/>
    <col min="1299" max="1299" width="7.28515625" style="54" customWidth="1"/>
    <col min="1300" max="1301" width="9.140625" style="54" customWidth="1"/>
    <col min="1302" max="1302" width="8" style="54" customWidth="1"/>
    <col min="1303" max="1304" width="9.140625" style="54" customWidth="1"/>
    <col min="1305" max="1305" width="8" style="54" customWidth="1"/>
    <col min="1306" max="1306" width="9" style="54" customWidth="1"/>
    <col min="1307" max="1307" width="9.28515625" style="54" customWidth="1"/>
    <col min="1308" max="1308" width="6.85546875" style="54" customWidth="1"/>
    <col min="1309" max="1533" width="9.140625" style="54"/>
    <col min="1534" max="1534" width="19.28515625" style="54" customWidth="1"/>
    <col min="1535" max="1535" width="9.7109375" style="54" customWidth="1"/>
    <col min="1536" max="1536" width="9.42578125" style="54" customWidth="1"/>
    <col min="1537" max="1537" width="8.7109375" style="54" customWidth="1"/>
    <col min="1538" max="1539" width="9.42578125" style="54" customWidth="1"/>
    <col min="1540" max="1540" width="7.7109375" style="54" customWidth="1"/>
    <col min="1541" max="1541" width="8.85546875" style="54" customWidth="1"/>
    <col min="1542" max="1542" width="8.7109375" style="54" customWidth="1"/>
    <col min="1543" max="1543" width="7.7109375" style="54" customWidth="1"/>
    <col min="1544" max="1545" width="8.140625" style="54" customWidth="1"/>
    <col min="1546" max="1546" width="6.42578125" style="54" customWidth="1"/>
    <col min="1547" max="1548" width="7.42578125" style="54" customWidth="1"/>
    <col min="1549" max="1549" width="6.28515625" style="54" customWidth="1"/>
    <col min="1550" max="1550" width="7.7109375" style="54" customWidth="1"/>
    <col min="1551" max="1551" width="7.28515625" style="54" customWidth="1"/>
    <col min="1552" max="1552" width="7.5703125" style="54" customWidth="1"/>
    <col min="1553" max="1553" width="8.28515625" style="54" customWidth="1"/>
    <col min="1554" max="1554" width="9.28515625" style="54" customWidth="1"/>
    <col min="1555" max="1555" width="7.28515625" style="54" customWidth="1"/>
    <col min="1556" max="1557" width="9.140625" style="54" customWidth="1"/>
    <col min="1558" max="1558" width="8" style="54" customWidth="1"/>
    <col min="1559" max="1560" width="9.140625" style="54" customWidth="1"/>
    <col min="1561" max="1561" width="8" style="54" customWidth="1"/>
    <col min="1562" max="1562" width="9" style="54" customWidth="1"/>
    <col min="1563" max="1563" width="9.28515625" style="54" customWidth="1"/>
    <col min="1564" max="1564" width="6.85546875" style="54" customWidth="1"/>
    <col min="1565" max="1789" width="9.140625" style="54"/>
    <col min="1790" max="1790" width="19.28515625" style="54" customWidth="1"/>
    <col min="1791" max="1791" width="9.7109375" style="54" customWidth="1"/>
    <col min="1792" max="1792" width="9.42578125" style="54" customWidth="1"/>
    <col min="1793" max="1793" width="8.7109375" style="54" customWidth="1"/>
    <col min="1794" max="1795" width="9.42578125" style="54" customWidth="1"/>
    <col min="1796" max="1796" width="7.7109375" style="54" customWidth="1"/>
    <col min="1797" max="1797" width="8.85546875" style="54" customWidth="1"/>
    <col min="1798" max="1798" width="8.7109375" style="54" customWidth="1"/>
    <col min="1799" max="1799" width="7.7109375" style="54" customWidth="1"/>
    <col min="1800" max="1801" width="8.140625" style="54" customWidth="1"/>
    <col min="1802" max="1802" width="6.42578125" style="54" customWidth="1"/>
    <col min="1803" max="1804" width="7.42578125" style="54" customWidth="1"/>
    <col min="1805" max="1805" width="6.28515625" style="54" customWidth="1"/>
    <col min="1806" max="1806" width="7.7109375" style="54" customWidth="1"/>
    <col min="1807" max="1807" width="7.28515625" style="54" customWidth="1"/>
    <col min="1808" max="1808" width="7.5703125" style="54" customWidth="1"/>
    <col min="1809" max="1809" width="8.28515625" style="54" customWidth="1"/>
    <col min="1810" max="1810" width="9.28515625" style="54" customWidth="1"/>
    <col min="1811" max="1811" width="7.28515625" style="54" customWidth="1"/>
    <col min="1812" max="1813" width="9.140625" style="54" customWidth="1"/>
    <col min="1814" max="1814" width="8" style="54" customWidth="1"/>
    <col min="1815" max="1816" width="9.140625" style="54" customWidth="1"/>
    <col min="1817" max="1817" width="8" style="54" customWidth="1"/>
    <col min="1818" max="1818" width="9" style="54" customWidth="1"/>
    <col min="1819" max="1819" width="9.28515625" style="54" customWidth="1"/>
    <col min="1820" max="1820" width="6.85546875" style="54" customWidth="1"/>
    <col min="1821" max="2045" width="9.140625" style="54"/>
    <col min="2046" max="2046" width="19.28515625" style="54" customWidth="1"/>
    <col min="2047" max="2047" width="9.7109375" style="54" customWidth="1"/>
    <col min="2048" max="2048" width="9.42578125" style="54" customWidth="1"/>
    <col min="2049" max="2049" width="8.7109375" style="54" customWidth="1"/>
    <col min="2050" max="2051" width="9.42578125" style="54" customWidth="1"/>
    <col min="2052" max="2052" width="7.7109375" style="54" customWidth="1"/>
    <col min="2053" max="2053" width="8.85546875" style="54" customWidth="1"/>
    <col min="2054" max="2054" width="8.7109375" style="54" customWidth="1"/>
    <col min="2055" max="2055" width="7.7109375" style="54" customWidth="1"/>
    <col min="2056" max="2057" width="8.140625" style="54" customWidth="1"/>
    <col min="2058" max="2058" width="6.42578125" style="54" customWidth="1"/>
    <col min="2059" max="2060" width="7.42578125" style="54" customWidth="1"/>
    <col min="2061" max="2061" width="6.28515625" style="54" customWidth="1"/>
    <col min="2062" max="2062" width="7.7109375" style="54" customWidth="1"/>
    <col min="2063" max="2063" width="7.28515625" style="54" customWidth="1"/>
    <col min="2064" max="2064" width="7.5703125" style="54" customWidth="1"/>
    <col min="2065" max="2065" width="8.28515625" style="54" customWidth="1"/>
    <col min="2066" max="2066" width="9.28515625" style="54" customWidth="1"/>
    <col min="2067" max="2067" width="7.28515625" style="54" customWidth="1"/>
    <col min="2068" max="2069" width="9.140625" style="54" customWidth="1"/>
    <col min="2070" max="2070" width="8" style="54" customWidth="1"/>
    <col min="2071" max="2072" width="9.140625" style="54" customWidth="1"/>
    <col min="2073" max="2073" width="8" style="54" customWidth="1"/>
    <col min="2074" max="2074" width="9" style="54" customWidth="1"/>
    <col min="2075" max="2075" width="9.28515625" style="54" customWidth="1"/>
    <col min="2076" max="2076" width="6.85546875" style="54" customWidth="1"/>
    <col min="2077" max="2301" width="9.140625" style="54"/>
    <col min="2302" max="2302" width="19.28515625" style="54" customWidth="1"/>
    <col min="2303" max="2303" width="9.7109375" style="54" customWidth="1"/>
    <col min="2304" max="2304" width="9.42578125" style="54" customWidth="1"/>
    <col min="2305" max="2305" width="8.7109375" style="54" customWidth="1"/>
    <col min="2306" max="2307" width="9.42578125" style="54" customWidth="1"/>
    <col min="2308" max="2308" width="7.7109375" style="54" customWidth="1"/>
    <col min="2309" max="2309" width="8.85546875" style="54" customWidth="1"/>
    <col min="2310" max="2310" width="8.7109375" style="54" customWidth="1"/>
    <col min="2311" max="2311" width="7.7109375" style="54" customWidth="1"/>
    <col min="2312" max="2313" width="8.140625" style="54" customWidth="1"/>
    <col min="2314" max="2314" width="6.42578125" style="54" customWidth="1"/>
    <col min="2315" max="2316" width="7.42578125" style="54" customWidth="1"/>
    <col min="2317" max="2317" width="6.28515625" style="54" customWidth="1"/>
    <col min="2318" max="2318" width="7.7109375" style="54" customWidth="1"/>
    <col min="2319" max="2319" width="7.28515625" style="54" customWidth="1"/>
    <col min="2320" max="2320" width="7.5703125" style="54" customWidth="1"/>
    <col min="2321" max="2321" width="8.28515625" style="54" customWidth="1"/>
    <col min="2322" max="2322" width="9.28515625" style="54" customWidth="1"/>
    <col min="2323" max="2323" width="7.28515625" style="54" customWidth="1"/>
    <col min="2324" max="2325" width="9.140625" style="54" customWidth="1"/>
    <col min="2326" max="2326" width="8" style="54" customWidth="1"/>
    <col min="2327" max="2328" width="9.140625" style="54" customWidth="1"/>
    <col min="2329" max="2329" width="8" style="54" customWidth="1"/>
    <col min="2330" max="2330" width="9" style="54" customWidth="1"/>
    <col min="2331" max="2331" width="9.28515625" style="54" customWidth="1"/>
    <col min="2332" max="2332" width="6.85546875" style="54" customWidth="1"/>
    <col min="2333" max="2557" width="9.140625" style="54"/>
    <col min="2558" max="2558" width="19.28515625" style="54" customWidth="1"/>
    <col min="2559" max="2559" width="9.7109375" style="54" customWidth="1"/>
    <col min="2560" max="2560" width="9.42578125" style="54" customWidth="1"/>
    <col min="2561" max="2561" width="8.7109375" style="54" customWidth="1"/>
    <col min="2562" max="2563" width="9.42578125" style="54" customWidth="1"/>
    <col min="2564" max="2564" width="7.7109375" style="54" customWidth="1"/>
    <col min="2565" max="2565" width="8.85546875" style="54" customWidth="1"/>
    <col min="2566" max="2566" width="8.7109375" style="54" customWidth="1"/>
    <col min="2567" max="2567" width="7.7109375" style="54" customWidth="1"/>
    <col min="2568" max="2569" width="8.140625" style="54" customWidth="1"/>
    <col min="2570" max="2570" width="6.42578125" style="54" customWidth="1"/>
    <col min="2571" max="2572" width="7.42578125" style="54" customWidth="1"/>
    <col min="2573" max="2573" width="6.28515625" style="54" customWidth="1"/>
    <col min="2574" max="2574" width="7.7109375" style="54" customWidth="1"/>
    <col min="2575" max="2575" width="7.28515625" style="54" customWidth="1"/>
    <col min="2576" max="2576" width="7.5703125" style="54" customWidth="1"/>
    <col min="2577" max="2577" width="8.28515625" style="54" customWidth="1"/>
    <col min="2578" max="2578" width="9.28515625" style="54" customWidth="1"/>
    <col min="2579" max="2579" width="7.28515625" style="54" customWidth="1"/>
    <col min="2580" max="2581" width="9.140625" style="54" customWidth="1"/>
    <col min="2582" max="2582" width="8" style="54" customWidth="1"/>
    <col min="2583" max="2584" width="9.140625" style="54" customWidth="1"/>
    <col min="2585" max="2585" width="8" style="54" customWidth="1"/>
    <col min="2586" max="2586" width="9" style="54" customWidth="1"/>
    <col min="2587" max="2587" width="9.28515625" style="54" customWidth="1"/>
    <col min="2588" max="2588" width="6.85546875" style="54" customWidth="1"/>
    <col min="2589" max="2813" width="9.140625" style="54"/>
    <col min="2814" max="2814" width="19.28515625" style="54" customWidth="1"/>
    <col min="2815" max="2815" width="9.7109375" style="54" customWidth="1"/>
    <col min="2816" max="2816" width="9.42578125" style="54" customWidth="1"/>
    <col min="2817" max="2817" width="8.7109375" style="54" customWidth="1"/>
    <col min="2818" max="2819" width="9.42578125" style="54" customWidth="1"/>
    <col min="2820" max="2820" width="7.7109375" style="54" customWidth="1"/>
    <col min="2821" max="2821" width="8.85546875" style="54" customWidth="1"/>
    <col min="2822" max="2822" width="8.7109375" style="54" customWidth="1"/>
    <col min="2823" max="2823" width="7.7109375" style="54" customWidth="1"/>
    <col min="2824" max="2825" width="8.140625" style="54" customWidth="1"/>
    <col min="2826" max="2826" width="6.42578125" style="54" customWidth="1"/>
    <col min="2827" max="2828" width="7.42578125" style="54" customWidth="1"/>
    <col min="2829" max="2829" width="6.28515625" style="54" customWidth="1"/>
    <col min="2830" max="2830" width="7.7109375" style="54" customWidth="1"/>
    <col min="2831" max="2831" width="7.28515625" style="54" customWidth="1"/>
    <col min="2832" max="2832" width="7.5703125" style="54" customWidth="1"/>
    <col min="2833" max="2833" width="8.28515625" style="54" customWidth="1"/>
    <col min="2834" max="2834" width="9.28515625" style="54" customWidth="1"/>
    <col min="2835" max="2835" width="7.28515625" style="54" customWidth="1"/>
    <col min="2836" max="2837" width="9.140625" style="54" customWidth="1"/>
    <col min="2838" max="2838" width="8" style="54" customWidth="1"/>
    <col min="2839" max="2840" width="9.140625" style="54" customWidth="1"/>
    <col min="2841" max="2841" width="8" style="54" customWidth="1"/>
    <col min="2842" max="2842" width="9" style="54" customWidth="1"/>
    <col min="2843" max="2843" width="9.28515625" style="54" customWidth="1"/>
    <col min="2844" max="2844" width="6.85546875" style="54" customWidth="1"/>
    <col min="2845" max="3069" width="9.140625" style="54"/>
    <col min="3070" max="3070" width="19.28515625" style="54" customWidth="1"/>
    <col min="3071" max="3071" width="9.7109375" style="54" customWidth="1"/>
    <col min="3072" max="3072" width="9.42578125" style="54" customWidth="1"/>
    <col min="3073" max="3073" width="8.7109375" style="54" customWidth="1"/>
    <col min="3074" max="3075" width="9.42578125" style="54" customWidth="1"/>
    <col min="3076" max="3076" width="7.7109375" style="54" customWidth="1"/>
    <col min="3077" max="3077" width="8.85546875" style="54" customWidth="1"/>
    <col min="3078" max="3078" width="8.7109375" style="54" customWidth="1"/>
    <col min="3079" max="3079" width="7.7109375" style="54" customWidth="1"/>
    <col min="3080" max="3081" width="8.140625" style="54" customWidth="1"/>
    <col min="3082" max="3082" width="6.42578125" style="54" customWidth="1"/>
    <col min="3083" max="3084" width="7.42578125" style="54" customWidth="1"/>
    <col min="3085" max="3085" width="6.28515625" style="54" customWidth="1"/>
    <col min="3086" max="3086" width="7.7109375" style="54" customWidth="1"/>
    <col min="3087" max="3087" width="7.28515625" style="54" customWidth="1"/>
    <col min="3088" max="3088" width="7.5703125" style="54" customWidth="1"/>
    <col min="3089" max="3089" width="8.28515625" style="54" customWidth="1"/>
    <col min="3090" max="3090" width="9.28515625" style="54" customWidth="1"/>
    <col min="3091" max="3091" width="7.28515625" style="54" customWidth="1"/>
    <col min="3092" max="3093" width="9.140625" style="54" customWidth="1"/>
    <col min="3094" max="3094" width="8" style="54" customWidth="1"/>
    <col min="3095" max="3096" width="9.140625" style="54" customWidth="1"/>
    <col min="3097" max="3097" width="8" style="54" customWidth="1"/>
    <col min="3098" max="3098" width="9" style="54" customWidth="1"/>
    <col min="3099" max="3099" width="9.28515625" style="54" customWidth="1"/>
    <col min="3100" max="3100" width="6.85546875" style="54" customWidth="1"/>
    <col min="3101" max="3325" width="9.140625" style="54"/>
    <col min="3326" max="3326" width="19.28515625" style="54" customWidth="1"/>
    <col min="3327" max="3327" width="9.7109375" style="54" customWidth="1"/>
    <col min="3328" max="3328" width="9.42578125" style="54" customWidth="1"/>
    <col min="3329" max="3329" width="8.7109375" style="54" customWidth="1"/>
    <col min="3330" max="3331" width="9.42578125" style="54" customWidth="1"/>
    <col min="3332" max="3332" width="7.7109375" style="54" customWidth="1"/>
    <col min="3333" max="3333" width="8.85546875" style="54" customWidth="1"/>
    <col min="3334" max="3334" width="8.7109375" style="54" customWidth="1"/>
    <col min="3335" max="3335" width="7.7109375" style="54" customWidth="1"/>
    <col min="3336" max="3337" width="8.140625" style="54" customWidth="1"/>
    <col min="3338" max="3338" width="6.42578125" style="54" customWidth="1"/>
    <col min="3339" max="3340" width="7.42578125" style="54" customWidth="1"/>
    <col min="3341" max="3341" width="6.28515625" style="54" customWidth="1"/>
    <col min="3342" max="3342" width="7.7109375" style="54" customWidth="1"/>
    <col min="3343" max="3343" width="7.28515625" style="54" customWidth="1"/>
    <col min="3344" max="3344" width="7.5703125" style="54" customWidth="1"/>
    <col min="3345" max="3345" width="8.28515625" style="54" customWidth="1"/>
    <col min="3346" max="3346" width="9.28515625" style="54" customWidth="1"/>
    <col min="3347" max="3347" width="7.28515625" style="54" customWidth="1"/>
    <col min="3348" max="3349" width="9.140625" style="54" customWidth="1"/>
    <col min="3350" max="3350" width="8" style="54" customWidth="1"/>
    <col min="3351" max="3352" width="9.140625" style="54" customWidth="1"/>
    <col min="3353" max="3353" width="8" style="54" customWidth="1"/>
    <col min="3354" max="3354" width="9" style="54" customWidth="1"/>
    <col min="3355" max="3355" width="9.28515625" style="54" customWidth="1"/>
    <col min="3356" max="3356" width="6.85546875" style="54" customWidth="1"/>
    <col min="3357" max="3581" width="9.140625" style="54"/>
    <col min="3582" max="3582" width="19.28515625" style="54" customWidth="1"/>
    <col min="3583" max="3583" width="9.7109375" style="54" customWidth="1"/>
    <col min="3584" max="3584" width="9.42578125" style="54" customWidth="1"/>
    <col min="3585" max="3585" width="8.7109375" style="54" customWidth="1"/>
    <col min="3586" max="3587" width="9.42578125" style="54" customWidth="1"/>
    <col min="3588" max="3588" width="7.7109375" style="54" customWidth="1"/>
    <col min="3589" max="3589" width="8.85546875" style="54" customWidth="1"/>
    <col min="3590" max="3590" width="8.7109375" style="54" customWidth="1"/>
    <col min="3591" max="3591" width="7.7109375" style="54" customWidth="1"/>
    <col min="3592" max="3593" width="8.140625" style="54" customWidth="1"/>
    <col min="3594" max="3594" width="6.42578125" style="54" customWidth="1"/>
    <col min="3595" max="3596" width="7.42578125" style="54" customWidth="1"/>
    <col min="3597" max="3597" width="6.28515625" style="54" customWidth="1"/>
    <col min="3598" max="3598" width="7.7109375" style="54" customWidth="1"/>
    <col min="3599" max="3599" width="7.28515625" style="54" customWidth="1"/>
    <col min="3600" max="3600" width="7.5703125" style="54" customWidth="1"/>
    <col min="3601" max="3601" width="8.28515625" style="54" customWidth="1"/>
    <col min="3602" max="3602" width="9.28515625" style="54" customWidth="1"/>
    <col min="3603" max="3603" width="7.28515625" style="54" customWidth="1"/>
    <col min="3604" max="3605" width="9.140625" style="54" customWidth="1"/>
    <col min="3606" max="3606" width="8" style="54" customWidth="1"/>
    <col min="3607" max="3608" width="9.140625" style="54" customWidth="1"/>
    <col min="3609" max="3609" width="8" style="54" customWidth="1"/>
    <col min="3610" max="3610" width="9" style="54" customWidth="1"/>
    <col min="3611" max="3611" width="9.28515625" style="54" customWidth="1"/>
    <col min="3612" max="3612" width="6.85546875" style="54" customWidth="1"/>
    <col min="3613" max="3837" width="9.140625" style="54"/>
    <col min="3838" max="3838" width="19.28515625" style="54" customWidth="1"/>
    <col min="3839" max="3839" width="9.7109375" style="54" customWidth="1"/>
    <col min="3840" max="3840" width="9.42578125" style="54" customWidth="1"/>
    <col min="3841" max="3841" width="8.7109375" style="54" customWidth="1"/>
    <col min="3842" max="3843" width="9.42578125" style="54" customWidth="1"/>
    <col min="3844" max="3844" width="7.7109375" style="54" customWidth="1"/>
    <col min="3845" max="3845" width="8.85546875" style="54" customWidth="1"/>
    <col min="3846" max="3846" width="8.7109375" style="54" customWidth="1"/>
    <col min="3847" max="3847" width="7.7109375" style="54" customWidth="1"/>
    <col min="3848" max="3849" width="8.140625" style="54" customWidth="1"/>
    <col min="3850" max="3850" width="6.42578125" style="54" customWidth="1"/>
    <col min="3851" max="3852" width="7.42578125" style="54" customWidth="1"/>
    <col min="3853" max="3853" width="6.28515625" style="54" customWidth="1"/>
    <col min="3854" max="3854" width="7.7109375" style="54" customWidth="1"/>
    <col min="3855" max="3855" width="7.28515625" style="54" customWidth="1"/>
    <col min="3856" max="3856" width="7.5703125" style="54" customWidth="1"/>
    <col min="3857" max="3857" width="8.28515625" style="54" customWidth="1"/>
    <col min="3858" max="3858" width="9.28515625" style="54" customWidth="1"/>
    <col min="3859" max="3859" width="7.28515625" style="54" customWidth="1"/>
    <col min="3860" max="3861" width="9.140625" style="54" customWidth="1"/>
    <col min="3862" max="3862" width="8" style="54" customWidth="1"/>
    <col min="3863" max="3864" width="9.140625" style="54" customWidth="1"/>
    <col min="3865" max="3865" width="8" style="54" customWidth="1"/>
    <col min="3866" max="3866" width="9" style="54" customWidth="1"/>
    <col min="3867" max="3867" width="9.28515625" style="54" customWidth="1"/>
    <col min="3868" max="3868" width="6.85546875" style="54" customWidth="1"/>
    <col min="3869" max="4093" width="9.140625" style="54"/>
    <col min="4094" max="4094" width="19.28515625" style="54" customWidth="1"/>
    <col min="4095" max="4095" width="9.7109375" style="54" customWidth="1"/>
    <col min="4096" max="4096" width="9.42578125" style="54" customWidth="1"/>
    <col min="4097" max="4097" width="8.7109375" style="54" customWidth="1"/>
    <col min="4098" max="4099" width="9.42578125" style="54" customWidth="1"/>
    <col min="4100" max="4100" width="7.7109375" style="54" customWidth="1"/>
    <col min="4101" max="4101" width="8.85546875" style="54" customWidth="1"/>
    <col min="4102" max="4102" width="8.7109375" style="54" customWidth="1"/>
    <col min="4103" max="4103" width="7.7109375" style="54" customWidth="1"/>
    <col min="4104" max="4105" width="8.140625" style="54" customWidth="1"/>
    <col min="4106" max="4106" width="6.42578125" style="54" customWidth="1"/>
    <col min="4107" max="4108" width="7.42578125" style="54" customWidth="1"/>
    <col min="4109" max="4109" width="6.28515625" style="54" customWidth="1"/>
    <col min="4110" max="4110" width="7.7109375" style="54" customWidth="1"/>
    <col min="4111" max="4111" width="7.28515625" style="54" customWidth="1"/>
    <col min="4112" max="4112" width="7.5703125" style="54" customWidth="1"/>
    <col min="4113" max="4113" width="8.28515625" style="54" customWidth="1"/>
    <col min="4114" max="4114" width="9.28515625" style="54" customWidth="1"/>
    <col min="4115" max="4115" width="7.28515625" style="54" customWidth="1"/>
    <col min="4116" max="4117" width="9.140625" style="54" customWidth="1"/>
    <col min="4118" max="4118" width="8" style="54" customWidth="1"/>
    <col min="4119" max="4120" width="9.140625" style="54" customWidth="1"/>
    <col min="4121" max="4121" width="8" style="54" customWidth="1"/>
    <col min="4122" max="4122" width="9" style="54" customWidth="1"/>
    <col min="4123" max="4123" width="9.28515625" style="54" customWidth="1"/>
    <col min="4124" max="4124" width="6.85546875" style="54" customWidth="1"/>
    <col min="4125" max="4349" width="9.140625" style="54"/>
    <col min="4350" max="4350" width="19.28515625" style="54" customWidth="1"/>
    <col min="4351" max="4351" width="9.7109375" style="54" customWidth="1"/>
    <col min="4352" max="4352" width="9.42578125" style="54" customWidth="1"/>
    <col min="4353" max="4353" width="8.7109375" style="54" customWidth="1"/>
    <col min="4354" max="4355" width="9.42578125" style="54" customWidth="1"/>
    <col min="4356" max="4356" width="7.7109375" style="54" customWidth="1"/>
    <col min="4357" max="4357" width="8.85546875" style="54" customWidth="1"/>
    <col min="4358" max="4358" width="8.7109375" style="54" customWidth="1"/>
    <col min="4359" max="4359" width="7.7109375" style="54" customWidth="1"/>
    <col min="4360" max="4361" width="8.140625" style="54" customWidth="1"/>
    <col min="4362" max="4362" width="6.42578125" style="54" customWidth="1"/>
    <col min="4363" max="4364" width="7.42578125" style="54" customWidth="1"/>
    <col min="4365" max="4365" width="6.28515625" style="54" customWidth="1"/>
    <col min="4366" max="4366" width="7.7109375" style="54" customWidth="1"/>
    <col min="4367" max="4367" width="7.28515625" style="54" customWidth="1"/>
    <col min="4368" max="4368" width="7.5703125" style="54" customWidth="1"/>
    <col min="4369" max="4369" width="8.28515625" style="54" customWidth="1"/>
    <col min="4370" max="4370" width="9.28515625" style="54" customWidth="1"/>
    <col min="4371" max="4371" width="7.28515625" style="54" customWidth="1"/>
    <col min="4372" max="4373" width="9.140625" style="54" customWidth="1"/>
    <col min="4374" max="4374" width="8" style="54" customWidth="1"/>
    <col min="4375" max="4376" width="9.140625" style="54" customWidth="1"/>
    <col min="4377" max="4377" width="8" style="54" customWidth="1"/>
    <col min="4378" max="4378" width="9" style="54" customWidth="1"/>
    <col min="4379" max="4379" width="9.28515625" style="54" customWidth="1"/>
    <col min="4380" max="4380" width="6.85546875" style="54" customWidth="1"/>
    <col min="4381" max="4605" width="9.140625" style="54"/>
    <col min="4606" max="4606" width="19.28515625" style="54" customWidth="1"/>
    <col min="4607" max="4607" width="9.7109375" style="54" customWidth="1"/>
    <col min="4608" max="4608" width="9.42578125" style="54" customWidth="1"/>
    <col min="4609" max="4609" width="8.7109375" style="54" customWidth="1"/>
    <col min="4610" max="4611" width="9.42578125" style="54" customWidth="1"/>
    <col min="4612" max="4612" width="7.7109375" style="54" customWidth="1"/>
    <col min="4613" max="4613" width="8.85546875" style="54" customWidth="1"/>
    <col min="4614" max="4614" width="8.7109375" style="54" customWidth="1"/>
    <col min="4615" max="4615" width="7.7109375" style="54" customWidth="1"/>
    <col min="4616" max="4617" width="8.140625" style="54" customWidth="1"/>
    <col min="4618" max="4618" width="6.42578125" style="54" customWidth="1"/>
    <col min="4619" max="4620" width="7.42578125" style="54" customWidth="1"/>
    <col min="4621" max="4621" width="6.28515625" style="54" customWidth="1"/>
    <col min="4622" max="4622" width="7.7109375" style="54" customWidth="1"/>
    <col min="4623" max="4623" width="7.28515625" style="54" customWidth="1"/>
    <col min="4624" max="4624" width="7.5703125" style="54" customWidth="1"/>
    <col min="4625" max="4625" width="8.28515625" style="54" customWidth="1"/>
    <col min="4626" max="4626" width="9.28515625" style="54" customWidth="1"/>
    <col min="4627" max="4627" width="7.28515625" style="54" customWidth="1"/>
    <col min="4628" max="4629" width="9.140625" style="54" customWidth="1"/>
    <col min="4630" max="4630" width="8" style="54" customWidth="1"/>
    <col min="4631" max="4632" width="9.140625" style="54" customWidth="1"/>
    <col min="4633" max="4633" width="8" style="54" customWidth="1"/>
    <col min="4634" max="4634" width="9" style="54" customWidth="1"/>
    <col min="4635" max="4635" width="9.28515625" style="54" customWidth="1"/>
    <col min="4636" max="4636" width="6.85546875" style="54" customWidth="1"/>
    <col min="4637" max="4861" width="9.140625" style="54"/>
    <col min="4862" max="4862" width="19.28515625" style="54" customWidth="1"/>
    <col min="4863" max="4863" width="9.7109375" style="54" customWidth="1"/>
    <col min="4864" max="4864" width="9.42578125" style="54" customWidth="1"/>
    <col min="4865" max="4865" width="8.7109375" style="54" customWidth="1"/>
    <col min="4866" max="4867" width="9.42578125" style="54" customWidth="1"/>
    <col min="4868" max="4868" width="7.7109375" style="54" customWidth="1"/>
    <col min="4869" max="4869" width="8.85546875" style="54" customWidth="1"/>
    <col min="4870" max="4870" width="8.7109375" style="54" customWidth="1"/>
    <col min="4871" max="4871" width="7.7109375" style="54" customWidth="1"/>
    <col min="4872" max="4873" width="8.140625" style="54" customWidth="1"/>
    <col min="4874" max="4874" width="6.42578125" style="54" customWidth="1"/>
    <col min="4875" max="4876" width="7.42578125" style="54" customWidth="1"/>
    <col min="4877" max="4877" width="6.28515625" style="54" customWidth="1"/>
    <col min="4878" max="4878" width="7.7109375" style="54" customWidth="1"/>
    <col min="4879" max="4879" width="7.28515625" style="54" customWidth="1"/>
    <col min="4880" max="4880" width="7.5703125" style="54" customWidth="1"/>
    <col min="4881" max="4881" width="8.28515625" style="54" customWidth="1"/>
    <col min="4882" max="4882" width="9.28515625" style="54" customWidth="1"/>
    <col min="4883" max="4883" width="7.28515625" style="54" customWidth="1"/>
    <col min="4884" max="4885" width="9.140625" style="54" customWidth="1"/>
    <col min="4886" max="4886" width="8" style="54" customWidth="1"/>
    <col min="4887" max="4888" width="9.140625" style="54" customWidth="1"/>
    <col min="4889" max="4889" width="8" style="54" customWidth="1"/>
    <col min="4890" max="4890" width="9" style="54" customWidth="1"/>
    <col min="4891" max="4891" width="9.28515625" style="54" customWidth="1"/>
    <col min="4892" max="4892" width="6.85546875" style="54" customWidth="1"/>
    <col min="4893" max="5117" width="9.140625" style="54"/>
    <col min="5118" max="5118" width="19.28515625" style="54" customWidth="1"/>
    <col min="5119" max="5119" width="9.7109375" style="54" customWidth="1"/>
    <col min="5120" max="5120" width="9.42578125" style="54" customWidth="1"/>
    <col min="5121" max="5121" width="8.7109375" style="54" customWidth="1"/>
    <col min="5122" max="5123" width="9.42578125" style="54" customWidth="1"/>
    <col min="5124" max="5124" width="7.7109375" style="54" customWidth="1"/>
    <col min="5125" max="5125" width="8.85546875" style="54" customWidth="1"/>
    <col min="5126" max="5126" width="8.7109375" style="54" customWidth="1"/>
    <col min="5127" max="5127" width="7.7109375" style="54" customWidth="1"/>
    <col min="5128" max="5129" width="8.140625" style="54" customWidth="1"/>
    <col min="5130" max="5130" width="6.42578125" style="54" customWidth="1"/>
    <col min="5131" max="5132" width="7.42578125" style="54" customWidth="1"/>
    <col min="5133" max="5133" width="6.28515625" style="54" customWidth="1"/>
    <col min="5134" max="5134" width="7.7109375" style="54" customWidth="1"/>
    <col min="5135" max="5135" width="7.28515625" style="54" customWidth="1"/>
    <col min="5136" max="5136" width="7.5703125" style="54" customWidth="1"/>
    <col min="5137" max="5137" width="8.28515625" style="54" customWidth="1"/>
    <col min="5138" max="5138" width="9.28515625" style="54" customWidth="1"/>
    <col min="5139" max="5139" width="7.28515625" style="54" customWidth="1"/>
    <col min="5140" max="5141" width="9.140625" style="54" customWidth="1"/>
    <col min="5142" max="5142" width="8" style="54" customWidth="1"/>
    <col min="5143" max="5144" width="9.140625" style="54" customWidth="1"/>
    <col min="5145" max="5145" width="8" style="54" customWidth="1"/>
    <col min="5146" max="5146" width="9" style="54" customWidth="1"/>
    <col min="5147" max="5147" width="9.28515625" style="54" customWidth="1"/>
    <col min="5148" max="5148" width="6.85546875" style="54" customWidth="1"/>
    <col min="5149" max="5373" width="9.140625" style="54"/>
    <col min="5374" max="5374" width="19.28515625" style="54" customWidth="1"/>
    <col min="5375" max="5375" width="9.7109375" style="54" customWidth="1"/>
    <col min="5376" max="5376" width="9.42578125" style="54" customWidth="1"/>
    <col min="5377" max="5377" width="8.7109375" style="54" customWidth="1"/>
    <col min="5378" max="5379" width="9.42578125" style="54" customWidth="1"/>
    <col min="5380" max="5380" width="7.7109375" style="54" customWidth="1"/>
    <col min="5381" max="5381" width="8.85546875" style="54" customWidth="1"/>
    <col min="5382" max="5382" width="8.7109375" style="54" customWidth="1"/>
    <col min="5383" max="5383" width="7.7109375" style="54" customWidth="1"/>
    <col min="5384" max="5385" width="8.140625" style="54" customWidth="1"/>
    <col min="5386" max="5386" width="6.42578125" style="54" customWidth="1"/>
    <col min="5387" max="5388" width="7.42578125" style="54" customWidth="1"/>
    <col min="5389" max="5389" width="6.28515625" style="54" customWidth="1"/>
    <col min="5390" max="5390" width="7.7109375" style="54" customWidth="1"/>
    <col min="5391" max="5391" width="7.28515625" style="54" customWidth="1"/>
    <col min="5392" max="5392" width="7.5703125" style="54" customWidth="1"/>
    <col min="5393" max="5393" width="8.28515625" style="54" customWidth="1"/>
    <col min="5394" max="5394" width="9.28515625" style="54" customWidth="1"/>
    <col min="5395" max="5395" width="7.28515625" style="54" customWidth="1"/>
    <col min="5396" max="5397" width="9.140625" style="54" customWidth="1"/>
    <col min="5398" max="5398" width="8" style="54" customWidth="1"/>
    <col min="5399" max="5400" width="9.140625" style="54" customWidth="1"/>
    <col min="5401" max="5401" width="8" style="54" customWidth="1"/>
    <col min="5402" max="5402" width="9" style="54" customWidth="1"/>
    <col min="5403" max="5403" width="9.28515625" style="54" customWidth="1"/>
    <col min="5404" max="5404" width="6.85546875" style="54" customWidth="1"/>
    <col min="5405" max="5629" width="9.140625" style="54"/>
    <col min="5630" max="5630" width="19.28515625" style="54" customWidth="1"/>
    <col min="5631" max="5631" width="9.7109375" style="54" customWidth="1"/>
    <col min="5632" max="5632" width="9.42578125" style="54" customWidth="1"/>
    <col min="5633" max="5633" width="8.7109375" style="54" customWidth="1"/>
    <col min="5634" max="5635" width="9.42578125" style="54" customWidth="1"/>
    <col min="5636" max="5636" width="7.7109375" style="54" customWidth="1"/>
    <col min="5637" max="5637" width="8.85546875" style="54" customWidth="1"/>
    <col min="5638" max="5638" width="8.7109375" style="54" customWidth="1"/>
    <col min="5639" max="5639" width="7.7109375" style="54" customWidth="1"/>
    <col min="5640" max="5641" width="8.140625" style="54" customWidth="1"/>
    <col min="5642" max="5642" width="6.42578125" style="54" customWidth="1"/>
    <col min="5643" max="5644" width="7.42578125" style="54" customWidth="1"/>
    <col min="5645" max="5645" width="6.28515625" style="54" customWidth="1"/>
    <col min="5646" max="5646" width="7.7109375" style="54" customWidth="1"/>
    <col min="5647" max="5647" width="7.28515625" style="54" customWidth="1"/>
    <col min="5648" max="5648" width="7.5703125" style="54" customWidth="1"/>
    <col min="5649" max="5649" width="8.28515625" style="54" customWidth="1"/>
    <col min="5650" max="5650" width="9.28515625" style="54" customWidth="1"/>
    <col min="5651" max="5651" width="7.28515625" style="54" customWidth="1"/>
    <col min="5652" max="5653" width="9.140625" style="54" customWidth="1"/>
    <col min="5654" max="5654" width="8" style="54" customWidth="1"/>
    <col min="5655" max="5656" width="9.140625" style="54" customWidth="1"/>
    <col min="5657" max="5657" width="8" style="54" customWidth="1"/>
    <col min="5658" max="5658" width="9" style="54" customWidth="1"/>
    <col min="5659" max="5659" width="9.28515625" style="54" customWidth="1"/>
    <col min="5660" max="5660" width="6.85546875" style="54" customWidth="1"/>
    <col min="5661" max="5885" width="9.140625" style="54"/>
    <col min="5886" max="5886" width="19.28515625" style="54" customWidth="1"/>
    <col min="5887" max="5887" width="9.7109375" style="54" customWidth="1"/>
    <col min="5888" max="5888" width="9.42578125" style="54" customWidth="1"/>
    <col min="5889" max="5889" width="8.7109375" style="54" customWidth="1"/>
    <col min="5890" max="5891" width="9.42578125" style="54" customWidth="1"/>
    <col min="5892" max="5892" width="7.7109375" style="54" customWidth="1"/>
    <col min="5893" max="5893" width="8.85546875" style="54" customWidth="1"/>
    <col min="5894" max="5894" width="8.7109375" style="54" customWidth="1"/>
    <col min="5895" max="5895" width="7.7109375" style="54" customWidth="1"/>
    <col min="5896" max="5897" width="8.140625" style="54" customWidth="1"/>
    <col min="5898" max="5898" width="6.42578125" style="54" customWidth="1"/>
    <col min="5899" max="5900" width="7.42578125" style="54" customWidth="1"/>
    <col min="5901" max="5901" width="6.28515625" style="54" customWidth="1"/>
    <col min="5902" max="5902" width="7.7109375" style="54" customWidth="1"/>
    <col min="5903" max="5903" width="7.28515625" style="54" customWidth="1"/>
    <col min="5904" max="5904" width="7.5703125" style="54" customWidth="1"/>
    <col min="5905" max="5905" width="8.28515625" style="54" customWidth="1"/>
    <col min="5906" max="5906" width="9.28515625" style="54" customWidth="1"/>
    <col min="5907" max="5907" width="7.28515625" style="54" customWidth="1"/>
    <col min="5908" max="5909" width="9.140625" style="54" customWidth="1"/>
    <col min="5910" max="5910" width="8" style="54" customWidth="1"/>
    <col min="5911" max="5912" width="9.140625" style="54" customWidth="1"/>
    <col min="5913" max="5913" width="8" style="54" customWidth="1"/>
    <col min="5914" max="5914" width="9" style="54" customWidth="1"/>
    <col min="5915" max="5915" width="9.28515625" style="54" customWidth="1"/>
    <col min="5916" max="5916" width="6.85546875" style="54" customWidth="1"/>
    <col min="5917" max="6141" width="9.140625" style="54"/>
    <col min="6142" max="6142" width="19.28515625" style="54" customWidth="1"/>
    <col min="6143" max="6143" width="9.7109375" style="54" customWidth="1"/>
    <col min="6144" max="6144" width="9.42578125" style="54" customWidth="1"/>
    <col min="6145" max="6145" width="8.7109375" style="54" customWidth="1"/>
    <col min="6146" max="6147" width="9.42578125" style="54" customWidth="1"/>
    <col min="6148" max="6148" width="7.7109375" style="54" customWidth="1"/>
    <col min="6149" max="6149" width="8.85546875" style="54" customWidth="1"/>
    <col min="6150" max="6150" width="8.7109375" style="54" customWidth="1"/>
    <col min="6151" max="6151" width="7.7109375" style="54" customWidth="1"/>
    <col min="6152" max="6153" width="8.140625" style="54" customWidth="1"/>
    <col min="6154" max="6154" width="6.42578125" style="54" customWidth="1"/>
    <col min="6155" max="6156" width="7.42578125" style="54" customWidth="1"/>
    <col min="6157" max="6157" width="6.28515625" style="54" customWidth="1"/>
    <col min="6158" max="6158" width="7.7109375" style="54" customWidth="1"/>
    <col min="6159" max="6159" width="7.28515625" style="54" customWidth="1"/>
    <col min="6160" max="6160" width="7.5703125" style="54" customWidth="1"/>
    <col min="6161" max="6161" width="8.28515625" style="54" customWidth="1"/>
    <col min="6162" max="6162" width="9.28515625" style="54" customWidth="1"/>
    <col min="6163" max="6163" width="7.28515625" style="54" customWidth="1"/>
    <col min="6164" max="6165" width="9.140625" style="54" customWidth="1"/>
    <col min="6166" max="6166" width="8" style="54" customWidth="1"/>
    <col min="6167" max="6168" width="9.140625" style="54" customWidth="1"/>
    <col min="6169" max="6169" width="8" style="54" customWidth="1"/>
    <col min="6170" max="6170" width="9" style="54" customWidth="1"/>
    <col min="6171" max="6171" width="9.28515625" style="54" customWidth="1"/>
    <col min="6172" max="6172" width="6.85546875" style="54" customWidth="1"/>
    <col min="6173" max="6397" width="9.140625" style="54"/>
    <col min="6398" max="6398" width="19.28515625" style="54" customWidth="1"/>
    <col min="6399" max="6399" width="9.7109375" style="54" customWidth="1"/>
    <col min="6400" max="6400" width="9.42578125" style="54" customWidth="1"/>
    <col min="6401" max="6401" width="8.7109375" style="54" customWidth="1"/>
    <col min="6402" max="6403" width="9.42578125" style="54" customWidth="1"/>
    <col min="6404" max="6404" width="7.7109375" style="54" customWidth="1"/>
    <col min="6405" max="6405" width="8.85546875" style="54" customWidth="1"/>
    <col min="6406" max="6406" width="8.7109375" style="54" customWidth="1"/>
    <col min="6407" max="6407" width="7.7109375" style="54" customWidth="1"/>
    <col min="6408" max="6409" width="8.140625" style="54" customWidth="1"/>
    <col min="6410" max="6410" width="6.42578125" style="54" customWidth="1"/>
    <col min="6411" max="6412" width="7.42578125" style="54" customWidth="1"/>
    <col min="6413" max="6413" width="6.28515625" style="54" customWidth="1"/>
    <col min="6414" max="6414" width="7.7109375" style="54" customWidth="1"/>
    <col min="6415" max="6415" width="7.28515625" style="54" customWidth="1"/>
    <col min="6416" max="6416" width="7.5703125" style="54" customWidth="1"/>
    <col min="6417" max="6417" width="8.28515625" style="54" customWidth="1"/>
    <col min="6418" max="6418" width="9.28515625" style="54" customWidth="1"/>
    <col min="6419" max="6419" width="7.28515625" style="54" customWidth="1"/>
    <col min="6420" max="6421" width="9.140625" style="54" customWidth="1"/>
    <col min="6422" max="6422" width="8" style="54" customWidth="1"/>
    <col min="6423" max="6424" width="9.140625" style="54" customWidth="1"/>
    <col min="6425" max="6425" width="8" style="54" customWidth="1"/>
    <col min="6426" max="6426" width="9" style="54" customWidth="1"/>
    <col min="6427" max="6427" width="9.28515625" style="54" customWidth="1"/>
    <col min="6428" max="6428" width="6.85546875" style="54" customWidth="1"/>
    <col min="6429" max="6653" width="9.140625" style="54"/>
    <col min="6654" max="6654" width="19.28515625" style="54" customWidth="1"/>
    <col min="6655" max="6655" width="9.7109375" style="54" customWidth="1"/>
    <col min="6656" max="6656" width="9.42578125" style="54" customWidth="1"/>
    <col min="6657" max="6657" width="8.7109375" style="54" customWidth="1"/>
    <col min="6658" max="6659" width="9.42578125" style="54" customWidth="1"/>
    <col min="6660" max="6660" width="7.7109375" style="54" customWidth="1"/>
    <col min="6661" max="6661" width="8.85546875" style="54" customWidth="1"/>
    <col min="6662" max="6662" width="8.7109375" style="54" customWidth="1"/>
    <col min="6663" max="6663" width="7.7109375" style="54" customWidth="1"/>
    <col min="6664" max="6665" width="8.140625" style="54" customWidth="1"/>
    <col min="6666" max="6666" width="6.42578125" style="54" customWidth="1"/>
    <col min="6667" max="6668" width="7.42578125" style="54" customWidth="1"/>
    <col min="6669" max="6669" width="6.28515625" style="54" customWidth="1"/>
    <col min="6670" max="6670" width="7.7109375" style="54" customWidth="1"/>
    <col min="6671" max="6671" width="7.28515625" style="54" customWidth="1"/>
    <col min="6672" max="6672" width="7.5703125" style="54" customWidth="1"/>
    <col min="6673" max="6673" width="8.28515625" style="54" customWidth="1"/>
    <col min="6674" max="6674" width="9.28515625" style="54" customWidth="1"/>
    <col min="6675" max="6675" width="7.28515625" style="54" customWidth="1"/>
    <col min="6676" max="6677" width="9.140625" style="54" customWidth="1"/>
    <col min="6678" max="6678" width="8" style="54" customWidth="1"/>
    <col min="6679" max="6680" width="9.140625" style="54" customWidth="1"/>
    <col min="6681" max="6681" width="8" style="54" customWidth="1"/>
    <col min="6682" max="6682" width="9" style="54" customWidth="1"/>
    <col min="6683" max="6683" width="9.28515625" style="54" customWidth="1"/>
    <col min="6684" max="6684" width="6.85546875" style="54" customWidth="1"/>
    <col min="6685" max="6909" width="9.140625" style="54"/>
    <col min="6910" max="6910" width="19.28515625" style="54" customWidth="1"/>
    <col min="6911" max="6911" width="9.7109375" style="54" customWidth="1"/>
    <col min="6912" max="6912" width="9.42578125" style="54" customWidth="1"/>
    <col min="6913" max="6913" width="8.7109375" style="54" customWidth="1"/>
    <col min="6914" max="6915" width="9.42578125" style="54" customWidth="1"/>
    <col min="6916" max="6916" width="7.7109375" style="54" customWidth="1"/>
    <col min="6917" max="6917" width="8.85546875" style="54" customWidth="1"/>
    <col min="6918" max="6918" width="8.7109375" style="54" customWidth="1"/>
    <col min="6919" max="6919" width="7.7109375" style="54" customWidth="1"/>
    <col min="6920" max="6921" width="8.140625" style="54" customWidth="1"/>
    <col min="6922" max="6922" width="6.42578125" style="54" customWidth="1"/>
    <col min="6923" max="6924" width="7.42578125" style="54" customWidth="1"/>
    <col min="6925" max="6925" width="6.28515625" style="54" customWidth="1"/>
    <col min="6926" max="6926" width="7.7109375" style="54" customWidth="1"/>
    <col min="6927" max="6927" width="7.28515625" style="54" customWidth="1"/>
    <col min="6928" max="6928" width="7.5703125" style="54" customWidth="1"/>
    <col min="6929" max="6929" width="8.28515625" style="54" customWidth="1"/>
    <col min="6930" max="6930" width="9.28515625" style="54" customWidth="1"/>
    <col min="6931" max="6931" width="7.28515625" style="54" customWidth="1"/>
    <col min="6932" max="6933" width="9.140625" style="54" customWidth="1"/>
    <col min="6934" max="6934" width="8" style="54" customWidth="1"/>
    <col min="6935" max="6936" width="9.140625" style="54" customWidth="1"/>
    <col min="6937" max="6937" width="8" style="54" customWidth="1"/>
    <col min="6938" max="6938" width="9" style="54" customWidth="1"/>
    <col min="6939" max="6939" width="9.28515625" style="54" customWidth="1"/>
    <col min="6940" max="6940" width="6.85546875" style="54" customWidth="1"/>
    <col min="6941" max="7165" width="9.140625" style="54"/>
    <col min="7166" max="7166" width="19.28515625" style="54" customWidth="1"/>
    <col min="7167" max="7167" width="9.7109375" style="54" customWidth="1"/>
    <col min="7168" max="7168" width="9.42578125" style="54" customWidth="1"/>
    <col min="7169" max="7169" width="8.7109375" style="54" customWidth="1"/>
    <col min="7170" max="7171" width="9.42578125" style="54" customWidth="1"/>
    <col min="7172" max="7172" width="7.7109375" style="54" customWidth="1"/>
    <col min="7173" max="7173" width="8.85546875" style="54" customWidth="1"/>
    <col min="7174" max="7174" width="8.7109375" style="54" customWidth="1"/>
    <col min="7175" max="7175" width="7.7109375" style="54" customWidth="1"/>
    <col min="7176" max="7177" width="8.140625" style="54" customWidth="1"/>
    <col min="7178" max="7178" width="6.42578125" style="54" customWidth="1"/>
    <col min="7179" max="7180" width="7.42578125" style="54" customWidth="1"/>
    <col min="7181" max="7181" width="6.28515625" style="54" customWidth="1"/>
    <col min="7182" max="7182" width="7.7109375" style="54" customWidth="1"/>
    <col min="7183" max="7183" width="7.28515625" style="54" customWidth="1"/>
    <col min="7184" max="7184" width="7.5703125" style="54" customWidth="1"/>
    <col min="7185" max="7185" width="8.28515625" style="54" customWidth="1"/>
    <col min="7186" max="7186" width="9.28515625" style="54" customWidth="1"/>
    <col min="7187" max="7187" width="7.28515625" style="54" customWidth="1"/>
    <col min="7188" max="7189" width="9.140625" style="54" customWidth="1"/>
    <col min="7190" max="7190" width="8" style="54" customWidth="1"/>
    <col min="7191" max="7192" width="9.140625" style="54" customWidth="1"/>
    <col min="7193" max="7193" width="8" style="54" customWidth="1"/>
    <col min="7194" max="7194" width="9" style="54" customWidth="1"/>
    <col min="7195" max="7195" width="9.28515625" style="54" customWidth="1"/>
    <col min="7196" max="7196" width="6.85546875" style="54" customWidth="1"/>
    <col min="7197" max="7421" width="9.140625" style="54"/>
    <col min="7422" max="7422" width="19.28515625" style="54" customWidth="1"/>
    <col min="7423" max="7423" width="9.7109375" style="54" customWidth="1"/>
    <col min="7424" max="7424" width="9.42578125" style="54" customWidth="1"/>
    <col min="7425" max="7425" width="8.7109375" style="54" customWidth="1"/>
    <col min="7426" max="7427" width="9.42578125" style="54" customWidth="1"/>
    <col min="7428" max="7428" width="7.7109375" style="54" customWidth="1"/>
    <col min="7429" max="7429" width="8.85546875" style="54" customWidth="1"/>
    <col min="7430" max="7430" width="8.7109375" style="54" customWidth="1"/>
    <col min="7431" max="7431" width="7.7109375" style="54" customWidth="1"/>
    <col min="7432" max="7433" width="8.140625" style="54" customWidth="1"/>
    <col min="7434" max="7434" width="6.42578125" style="54" customWidth="1"/>
    <col min="7435" max="7436" width="7.42578125" style="54" customWidth="1"/>
    <col min="7437" max="7437" width="6.28515625" style="54" customWidth="1"/>
    <col min="7438" max="7438" width="7.7109375" style="54" customWidth="1"/>
    <col min="7439" max="7439" width="7.28515625" style="54" customWidth="1"/>
    <col min="7440" max="7440" width="7.5703125" style="54" customWidth="1"/>
    <col min="7441" max="7441" width="8.28515625" style="54" customWidth="1"/>
    <col min="7442" max="7442" width="9.28515625" style="54" customWidth="1"/>
    <col min="7443" max="7443" width="7.28515625" style="54" customWidth="1"/>
    <col min="7444" max="7445" width="9.140625" style="54" customWidth="1"/>
    <col min="7446" max="7446" width="8" style="54" customWidth="1"/>
    <col min="7447" max="7448" width="9.140625" style="54" customWidth="1"/>
    <col min="7449" max="7449" width="8" style="54" customWidth="1"/>
    <col min="7450" max="7450" width="9" style="54" customWidth="1"/>
    <col min="7451" max="7451" width="9.28515625" style="54" customWidth="1"/>
    <col min="7452" max="7452" width="6.85546875" style="54" customWidth="1"/>
    <col min="7453" max="7677" width="9.140625" style="54"/>
    <col min="7678" max="7678" width="19.28515625" style="54" customWidth="1"/>
    <col min="7679" max="7679" width="9.7109375" style="54" customWidth="1"/>
    <col min="7680" max="7680" width="9.42578125" style="54" customWidth="1"/>
    <col min="7681" max="7681" width="8.7109375" style="54" customWidth="1"/>
    <col min="7682" max="7683" width="9.42578125" style="54" customWidth="1"/>
    <col min="7684" max="7684" width="7.7109375" style="54" customWidth="1"/>
    <col min="7685" max="7685" width="8.85546875" style="54" customWidth="1"/>
    <col min="7686" max="7686" width="8.7109375" style="54" customWidth="1"/>
    <col min="7687" max="7687" width="7.7109375" style="54" customWidth="1"/>
    <col min="7688" max="7689" width="8.140625" style="54" customWidth="1"/>
    <col min="7690" max="7690" width="6.42578125" style="54" customWidth="1"/>
    <col min="7691" max="7692" width="7.42578125" style="54" customWidth="1"/>
    <col min="7693" max="7693" width="6.28515625" style="54" customWidth="1"/>
    <col min="7694" max="7694" width="7.7109375" style="54" customWidth="1"/>
    <col min="7695" max="7695" width="7.28515625" style="54" customWidth="1"/>
    <col min="7696" max="7696" width="7.5703125" style="54" customWidth="1"/>
    <col min="7697" max="7697" width="8.28515625" style="54" customWidth="1"/>
    <col min="7698" max="7698" width="9.28515625" style="54" customWidth="1"/>
    <col min="7699" max="7699" width="7.28515625" style="54" customWidth="1"/>
    <col min="7700" max="7701" width="9.140625" style="54" customWidth="1"/>
    <col min="7702" max="7702" width="8" style="54" customWidth="1"/>
    <col min="7703" max="7704" width="9.140625" style="54" customWidth="1"/>
    <col min="7705" max="7705" width="8" style="54" customWidth="1"/>
    <col min="7706" max="7706" width="9" style="54" customWidth="1"/>
    <col min="7707" max="7707" width="9.28515625" style="54" customWidth="1"/>
    <col min="7708" max="7708" width="6.85546875" style="54" customWidth="1"/>
    <col min="7709" max="7933" width="9.140625" style="54"/>
    <col min="7934" max="7934" width="19.28515625" style="54" customWidth="1"/>
    <col min="7935" max="7935" width="9.7109375" style="54" customWidth="1"/>
    <col min="7936" max="7936" width="9.42578125" style="54" customWidth="1"/>
    <col min="7937" max="7937" width="8.7109375" style="54" customWidth="1"/>
    <col min="7938" max="7939" width="9.42578125" style="54" customWidth="1"/>
    <col min="7940" max="7940" width="7.7109375" style="54" customWidth="1"/>
    <col min="7941" max="7941" width="8.85546875" style="54" customWidth="1"/>
    <col min="7942" max="7942" width="8.7109375" style="54" customWidth="1"/>
    <col min="7943" max="7943" width="7.7109375" style="54" customWidth="1"/>
    <col min="7944" max="7945" width="8.140625" style="54" customWidth="1"/>
    <col min="7946" max="7946" width="6.42578125" style="54" customWidth="1"/>
    <col min="7947" max="7948" width="7.42578125" style="54" customWidth="1"/>
    <col min="7949" max="7949" width="6.28515625" style="54" customWidth="1"/>
    <col min="7950" max="7950" width="7.7109375" style="54" customWidth="1"/>
    <col min="7951" max="7951" width="7.28515625" style="54" customWidth="1"/>
    <col min="7952" max="7952" width="7.5703125" style="54" customWidth="1"/>
    <col min="7953" max="7953" width="8.28515625" style="54" customWidth="1"/>
    <col min="7954" max="7954" width="9.28515625" style="54" customWidth="1"/>
    <col min="7955" max="7955" width="7.28515625" style="54" customWidth="1"/>
    <col min="7956" max="7957" width="9.140625" style="54" customWidth="1"/>
    <col min="7958" max="7958" width="8" style="54" customWidth="1"/>
    <col min="7959" max="7960" width="9.140625" style="54" customWidth="1"/>
    <col min="7961" max="7961" width="8" style="54" customWidth="1"/>
    <col min="7962" max="7962" width="9" style="54" customWidth="1"/>
    <col min="7963" max="7963" width="9.28515625" style="54" customWidth="1"/>
    <col min="7964" max="7964" width="6.85546875" style="54" customWidth="1"/>
    <col min="7965" max="8189" width="9.140625" style="54"/>
    <col min="8190" max="8190" width="19.28515625" style="54" customWidth="1"/>
    <col min="8191" max="8191" width="9.7109375" style="54" customWidth="1"/>
    <col min="8192" max="8192" width="9.42578125" style="54" customWidth="1"/>
    <col min="8193" max="8193" width="8.7109375" style="54" customWidth="1"/>
    <col min="8194" max="8195" width="9.42578125" style="54" customWidth="1"/>
    <col min="8196" max="8196" width="7.7109375" style="54" customWidth="1"/>
    <col min="8197" max="8197" width="8.85546875" style="54" customWidth="1"/>
    <col min="8198" max="8198" width="8.7109375" style="54" customWidth="1"/>
    <col min="8199" max="8199" width="7.7109375" style="54" customWidth="1"/>
    <col min="8200" max="8201" width="8.140625" style="54" customWidth="1"/>
    <col min="8202" max="8202" width="6.42578125" style="54" customWidth="1"/>
    <col min="8203" max="8204" width="7.42578125" style="54" customWidth="1"/>
    <col min="8205" max="8205" width="6.28515625" style="54" customWidth="1"/>
    <col min="8206" max="8206" width="7.7109375" style="54" customWidth="1"/>
    <col min="8207" max="8207" width="7.28515625" style="54" customWidth="1"/>
    <col min="8208" max="8208" width="7.5703125" style="54" customWidth="1"/>
    <col min="8209" max="8209" width="8.28515625" style="54" customWidth="1"/>
    <col min="8210" max="8210" width="9.28515625" style="54" customWidth="1"/>
    <col min="8211" max="8211" width="7.28515625" style="54" customWidth="1"/>
    <col min="8212" max="8213" width="9.140625" style="54" customWidth="1"/>
    <col min="8214" max="8214" width="8" style="54" customWidth="1"/>
    <col min="8215" max="8216" width="9.140625" style="54" customWidth="1"/>
    <col min="8217" max="8217" width="8" style="54" customWidth="1"/>
    <col min="8218" max="8218" width="9" style="54" customWidth="1"/>
    <col min="8219" max="8219" width="9.28515625" style="54" customWidth="1"/>
    <col min="8220" max="8220" width="6.85546875" style="54" customWidth="1"/>
    <col min="8221" max="8445" width="9.140625" style="54"/>
    <col min="8446" max="8446" width="19.28515625" style="54" customWidth="1"/>
    <col min="8447" max="8447" width="9.7109375" style="54" customWidth="1"/>
    <col min="8448" max="8448" width="9.42578125" style="54" customWidth="1"/>
    <col min="8449" max="8449" width="8.7109375" style="54" customWidth="1"/>
    <col min="8450" max="8451" width="9.42578125" style="54" customWidth="1"/>
    <col min="8452" max="8452" width="7.7109375" style="54" customWidth="1"/>
    <col min="8453" max="8453" width="8.85546875" style="54" customWidth="1"/>
    <col min="8454" max="8454" width="8.7109375" style="54" customWidth="1"/>
    <col min="8455" max="8455" width="7.7109375" style="54" customWidth="1"/>
    <col min="8456" max="8457" width="8.140625" style="54" customWidth="1"/>
    <col min="8458" max="8458" width="6.42578125" style="54" customWidth="1"/>
    <col min="8459" max="8460" width="7.42578125" style="54" customWidth="1"/>
    <col min="8461" max="8461" width="6.28515625" style="54" customWidth="1"/>
    <col min="8462" max="8462" width="7.7109375" style="54" customWidth="1"/>
    <col min="8463" max="8463" width="7.28515625" style="54" customWidth="1"/>
    <col min="8464" max="8464" width="7.5703125" style="54" customWidth="1"/>
    <col min="8465" max="8465" width="8.28515625" style="54" customWidth="1"/>
    <col min="8466" max="8466" width="9.28515625" style="54" customWidth="1"/>
    <col min="8467" max="8467" width="7.28515625" style="54" customWidth="1"/>
    <col min="8468" max="8469" width="9.140625" style="54" customWidth="1"/>
    <col min="8470" max="8470" width="8" style="54" customWidth="1"/>
    <col min="8471" max="8472" width="9.140625" style="54" customWidth="1"/>
    <col min="8473" max="8473" width="8" style="54" customWidth="1"/>
    <col min="8474" max="8474" width="9" style="54" customWidth="1"/>
    <col min="8475" max="8475" width="9.28515625" style="54" customWidth="1"/>
    <col min="8476" max="8476" width="6.85546875" style="54" customWidth="1"/>
    <col min="8477" max="8701" width="9.140625" style="54"/>
    <col min="8702" max="8702" width="19.28515625" style="54" customWidth="1"/>
    <col min="8703" max="8703" width="9.7109375" style="54" customWidth="1"/>
    <col min="8704" max="8704" width="9.42578125" style="54" customWidth="1"/>
    <col min="8705" max="8705" width="8.7109375" style="54" customWidth="1"/>
    <col min="8706" max="8707" width="9.42578125" style="54" customWidth="1"/>
    <col min="8708" max="8708" width="7.7109375" style="54" customWidth="1"/>
    <col min="8709" max="8709" width="8.85546875" style="54" customWidth="1"/>
    <col min="8710" max="8710" width="8.7109375" style="54" customWidth="1"/>
    <col min="8711" max="8711" width="7.7109375" style="54" customWidth="1"/>
    <col min="8712" max="8713" width="8.140625" style="54" customWidth="1"/>
    <col min="8714" max="8714" width="6.42578125" style="54" customWidth="1"/>
    <col min="8715" max="8716" width="7.42578125" style="54" customWidth="1"/>
    <col min="8717" max="8717" width="6.28515625" style="54" customWidth="1"/>
    <col min="8718" max="8718" width="7.7109375" style="54" customWidth="1"/>
    <col min="8719" max="8719" width="7.28515625" style="54" customWidth="1"/>
    <col min="8720" max="8720" width="7.5703125" style="54" customWidth="1"/>
    <col min="8721" max="8721" width="8.28515625" style="54" customWidth="1"/>
    <col min="8722" max="8722" width="9.28515625" style="54" customWidth="1"/>
    <col min="8723" max="8723" width="7.28515625" style="54" customWidth="1"/>
    <col min="8724" max="8725" width="9.140625" style="54" customWidth="1"/>
    <col min="8726" max="8726" width="8" style="54" customWidth="1"/>
    <col min="8727" max="8728" width="9.140625" style="54" customWidth="1"/>
    <col min="8729" max="8729" width="8" style="54" customWidth="1"/>
    <col min="8730" max="8730" width="9" style="54" customWidth="1"/>
    <col min="8731" max="8731" width="9.28515625" style="54" customWidth="1"/>
    <col min="8732" max="8732" width="6.85546875" style="54" customWidth="1"/>
    <col min="8733" max="8957" width="9.140625" style="54"/>
    <col min="8958" max="8958" width="19.28515625" style="54" customWidth="1"/>
    <col min="8959" max="8959" width="9.7109375" style="54" customWidth="1"/>
    <col min="8960" max="8960" width="9.42578125" style="54" customWidth="1"/>
    <col min="8961" max="8961" width="8.7109375" style="54" customWidth="1"/>
    <col min="8962" max="8963" width="9.42578125" style="54" customWidth="1"/>
    <col min="8964" max="8964" width="7.7109375" style="54" customWidth="1"/>
    <col min="8965" max="8965" width="8.85546875" style="54" customWidth="1"/>
    <col min="8966" max="8966" width="8.7109375" style="54" customWidth="1"/>
    <col min="8967" max="8967" width="7.7109375" style="54" customWidth="1"/>
    <col min="8968" max="8969" width="8.140625" style="54" customWidth="1"/>
    <col min="8970" max="8970" width="6.42578125" style="54" customWidth="1"/>
    <col min="8971" max="8972" width="7.42578125" style="54" customWidth="1"/>
    <col min="8973" max="8973" width="6.28515625" style="54" customWidth="1"/>
    <col min="8974" max="8974" width="7.7109375" style="54" customWidth="1"/>
    <col min="8975" max="8975" width="7.28515625" style="54" customWidth="1"/>
    <col min="8976" max="8976" width="7.5703125" style="54" customWidth="1"/>
    <col min="8977" max="8977" width="8.28515625" style="54" customWidth="1"/>
    <col min="8978" max="8978" width="9.28515625" style="54" customWidth="1"/>
    <col min="8979" max="8979" width="7.28515625" style="54" customWidth="1"/>
    <col min="8980" max="8981" width="9.140625" style="54" customWidth="1"/>
    <col min="8982" max="8982" width="8" style="54" customWidth="1"/>
    <col min="8983" max="8984" width="9.140625" style="54" customWidth="1"/>
    <col min="8985" max="8985" width="8" style="54" customWidth="1"/>
    <col min="8986" max="8986" width="9" style="54" customWidth="1"/>
    <col min="8987" max="8987" width="9.28515625" style="54" customWidth="1"/>
    <col min="8988" max="8988" width="6.85546875" style="54" customWidth="1"/>
    <col min="8989" max="9213" width="9.140625" style="54"/>
    <col min="9214" max="9214" width="19.28515625" style="54" customWidth="1"/>
    <col min="9215" max="9215" width="9.7109375" style="54" customWidth="1"/>
    <col min="9216" max="9216" width="9.42578125" style="54" customWidth="1"/>
    <col min="9217" max="9217" width="8.7109375" style="54" customWidth="1"/>
    <col min="9218" max="9219" width="9.42578125" style="54" customWidth="1"/>
    <col min="9220" max="9220" width="7.7109375" style="54" customWidth="1"/>
    <col min="9221" max="9221" width="8.85546875" style="54" customWidth="1"/>
    <col min="9222" max="9222" width="8.7109375" style="54" customWidth="1"/>
    <col min="9223" max="9223" width="7.7109375" style="54" customWidth="1"/>
    <col min="9224" max="9225" width="8.140625" style="54" customWidth="1"/>
    <col min="9226" max="9226" width="6.42578125" style="54" customWidth="1"/>
    <col min="9227" max="9228" width="7.42578125" style="54" customWidth="1"/>
    <col min="9229" max="9229" width="6.28515625" style="54" customWidth="1"/>
    <col min="9230" max="9230" width="7.7109375" style="54" customWidth="1"/>
    <col min="9231" max="9231" width="7.28515625" style="54" customWidth="1"/>
    <col min="9232" max="9232" width="7.5703125" style="54" customWidth="1"/>
    <col min="9233" max="9233" width="8.28515625" style="54" customWidth="1"/>
    <col min="9234" max="9234" width="9.28515625" style="54" customWidth="1"/>
    <col min="9235" max="9235" width="7.28515625" style="54" customWidth="1"/>
    <col min="9236" max="9237" width="9.140625" style="54" customWidth="1"/>
    <col min="9238" max="9238" width="8" style="54" customWidth="1"/>
    <col min="9239" max="9240" width="9.140625" style="54" customWidth="1"/>
    <col min="9241" max="9241" width="8" style="54" customWidth="1"/>
    <col min="9242" max="9242" width="9" style="54" customWidth="1"/>
    <col min="9243" max="9243" width="9.28515625" style="54" customWidth="1"/>
    <col min="9244" max="9244" width="6.85546875" style="54" customWidth="1"/>
    <col min="9245" max="9469" width="9.140625" style="54"/>
    <col min="9470" max="9470" width="19.28515625" style="54" customWidth="1"/>
    <col min="9471" max="9471" width="9.7109375" style="54" customWidth="1"/>
    <col min="9472" max="9472" width="9.42578125" style="54" customWidth="1"/>
    <col min="9473" max="9473" width="8.7109375" style="54" customWidth="1"/>
    <col min="9474" max="9475" width="9.42578125" style="54" customWidth="1"/>
    <col min="9476" max="9476" width="7.7109375" style="54" customWidth="1"/>
    <col min="9477" max="9477" width="8.85546875" style="54" customWidth="1"/>
    <col min="9478" max="9478" width="8.7109375" style="54" customWidth="1"/>
    <col min="9479" max="9479" width="7.7109375" style="54" customWidth="1"/>
    <col min="9480" max="9481" width="8.140625" style="54" customWidth="1"/>
    <col min="9482" max="9482" width="6.42578125" style="54" customWidth="1"/>
    <col min="9483" max="9484" width="7.42578125" style="54" customWidth="1"/>
    <col min="9485" max="9485" width="6.28515625" style="54" customWidth="1"/>
    <col min="9486" max="9486" width="7.7109375" style="54" customWidth="1"/>
    <col min="9487" max="9487" width="7.28515625" style="54" customWidth="1"/>
    <col min="9488" max="9488" width="7.5703125" style="54" customWidth="1"/>
    <col min="9489" max="9489" width="8.28515625" style="54" customWidth="1"/>
    <col min="9490" max="9490" width="9.28515625" style="54" customWidth="1"/>
    <col min="9491" max="9491" width="7.28515625" style="54" customWidth="1"/>
    <col min="9492" max="9493" width="9.140625" style="54" customWidth="1"/>
    <col min="9494" max="9494" width="8" style="54" customWidth="1"/>
    <col min="9495" max="9496" width="9.140625" style="54" customWidth="1"/>
    <col min="9497" max="9497" width="8" style="54" customWidth="1"/>
    <col min="9498" max="9498" width="9" style="54" customWidth="1"/>
    <col min="9499" max="9499" width="9.28515625" style="54" customWidth="1"/>
    <col min="9500" max="9500" width="6.85546875" style="54" customWidth="1"/>
    <col min="9501" max="9725" width="9.140625" style="54"/>
    <col min="9726" max="9726" width="19.28515625" style="54" customWidth="1"/>
    <col min="9727" max="9727" width="9.7109375" style="54" customWidth="1"/>
    <col min="9728" max="9728" width="9.42578125" style="54" customWidth="1"/>
    <col min="9729" max="9729" width="8.7109375" style="54" customWidth="1"/>
    <col min="9730" max="9731" width="9.42578125" style="54" customWidth="1"/>
    <col min="9732" max="9732" width="7.7109375" style="54" customWidth="1"/>
    <col min="9733" max="9733" width="8.85546875" style="54" customWidth="1"/>
    <col min="9734" max="9734" width="8.7109375" style="54" customWidth="1"/>
    <col min="9735" max="9735" width="7.7109375" style="54" customWidth="1"/>
    <col min="9736" max="9737" width="8.140625" style="54" customWidth="1"/>
    <col min="9738" max="9738" width="6.42578125" style="54" customWidth="1"/>
    <col min="9739" max="9740" width="7.42578125" style="54" customWidth="1"/>
    <col min="9741" max="9741" width="6.28515625" style="54" customWidth="1"/>
    <col min="9742" max="9742" width="7.7109375" style="54" customWidth="1"/>
    <col min="9743" max="9743" width="7.28515625" style="54" customWidth="1"/>
    <col min="9744" max="9744" width="7.5703125" style="54" customWidth="1"/>
    <col min="9745" max="9745" width="8.28515625" style="54" customWidth="1"/>
    <col min="9746" max="9746" width="9.28515625" style="54" customWidth="1"/>
    <col min="9747" max="9747" width="7.28515625" style="54" customWidth="1"/>
    <col min="9748" max="9749" width="9.140625" style="54" customWidth="1"/>
    <col min="9750" max="9750" width="8" style="54" customWidth="1"/>
    <col min="9751" max="9752" width="9.140625" style="54" customWidth="1"/>
    <col min="9753" max="9753" width="8" style="54" customWidth="1"/>
    <col min="9754" max="9754" width="9" style="54" customWidth="1"/>
    <col min="9755" max="9755" width="9.28515625" style="54" customWidth="1"/>
    <col min="9756" max="9756" width="6.85546875" style="54" customWidth="1"/>
    <col min="9757" max="9981" width="9.140625" style="54"/>
    <col min="9982" max="9982" width="19.28515625" style="54" customWidth="1"/>
    <col min="9983" max="9983" width="9.7109375" style="54" customWidth="1"/>
    <col min="9984" max="9984" width="9.42578125" style="54" customWidth="1"/>
    <col min="9985" max="9985" width="8.7109375" style="54" customWidth="1"/>
    <col min="9986" max="9987" width="9.42578125" style="54" customWidth="1"/>
    <col min="9988" max="9988" width="7.7109375" style="54" customWidth="1"/>
    <col min="9989" max="9989" width="8.85546875" style="54" customWidth="1"/>
    <col min="9990" max="9990" width="8.7109375" style="54" customWidth="1"/>
    <col min="9991" max="9991" width="7.7109375" style="54" customWidth="1"/>
    <col min="9992" max="9993" width="8.140625" style="54" customWidth="1"/>
    <col min="9994" max="9994" width="6.42578125" style="54" customWidth="1"/>
    <col min="9995" max="9996" width="7.42578125" style="54" customWidth="1"/>
    <col min="9997" max="9997" width="6.28515625" style="54" customWidth="1"/>
    <col min="9998" max="9998" width="7.7109375" style="54" customWidth="1"/>
    <col min="9999" max="9999" width="7.28515625" style="54" customWidth="1"/>
    <col min="10000" max="10000" width="7.5703125" style="54" customWidth="1"/>
    <col min="10001" max="10001" width="8.28515625" style="54" customWidth="1"/>
    <col min="10002" max="10002" width="9.28515625" style="54" customWidth="1"/>
    <col min="10003" max="10003" width="7.28515625" style="54" customWidth="1"/>
    <col min="10004" max="10005" width="9.140625" style="54" customWidth="1"/>
    <col min="10006" max="10006" width="8" style="54" customWidth="1"/>
    <col min="10007" max="10008" width="9.140625" style="54" customWidth="1"/>
    <col min="10009" max="10009" width="8" style="54" customWidth="1"/>
    <col min="10010" max="10010" width="9" style="54" customWidth="1"/>
    <col min="10011" max="10011" width="9.28515625" style="54" customWidth="1"/>
    <col min="10012" max="10012" width="6.85546875" style="54" customWidth="1"/>
    <col min="10013" max="10237" width="9.140625" style="54"/>
    <col min="10238" max="10238" width="19.28515625" style="54" customWidth="1"/>
    <col min="10239" max="10239" width="9.7109375" style="54" customWidth="1"/>
    <col min="10240" max="10240" width="9.42578125" style="54" customWidth="1"/>
    <col min="10241" max="10241" width="8.7109375" style="54" customWidth="1"/>
    <col min="10242" max="10243" width="9.42578125" style="54" customWidth="1"/>
    <col min="10244" max="10244" width="7.7109375" style="54" customWidth="1"/>
    <col min="10245" max="10245" width="8.85546875" style="54" customWidth="1"/>
    <col min="10246" max="10246" width="8.7109375" style="54" customWidth="1"/>
    <col min="10247" max="10247" width="7.7109375" style="54" customWidth="1"/>
    <col min="10248" max="10249" width="8.140625" style="54" customWidth="1"/>
    <col min="10250" max="10250" width="6.42578125" style="54" customWidth="1"/>
    <col min="10251" max="10252" width="7.42578125" style="54" customWidth="1"/>
    <col min="10253" max="10253" width="6.28515625" style="54" customWidth="1"/>
    <col min="10254" max="10254" width="7.7109375" style="54" customWidth="1"/>
    <col min="10255" max="10255" width="7.28515625" style="54" customWidth="1"/>
    <col min="10256" max="10256" width="7.5703125" style="54" customWidth="1"/>
    <col min="10257" max="10257" width="8.28515625" style="54" customWidth="1"/>
    <col min="10258" max="10258" width="9.28515625" style="54" customWidth="1"/>
    <col min="10259" max="10259" width="7.28515625" style="54" customWidth="1"/>
    <col min="10260" max="10261" width="9.140625" style="54" customWidth="1"/>
    <col min="10262" max="10262" width="8" style="54" customWidth="1"/>
    <col min="10263" max="10264" width="9.140625" style="54" customWidth="1"/>
    <col min="10265" max="10265" width="8" style="54" customWidth="1"/>
    <col min="10266" max="10266" width="9" style="54" customWidth="1"/>
    <col min="10267" max="10267" width="9.28515625" style="54" customWidth="1"/>
    <col min="10268" max="10268" width="6.85546875" style="54" customWidth="1"/>
    <col min="10269" max="10493" width="9.140625" style="54"/>
    <col min="10494" max="10494" width="19.28515625" style="54" customWidth="1"/>
    <col min="10495" max="10495" width="9.7109375" style="54" customWidth="1"/>
    <col min="10496" max="10496" width="9.42578125" style="54" customWidth="1"/>
    <col min="10497" max="10497" width="8.7109375" style="54" customWidth="1"/>
    <col min="10498" max="10499" width="9.42578125" style="54" customWidth="1"/>
    <col min="10500" max="10500" width="7.7109375" style="54" customWidth="1"/>
    <col min="10501" max="10501" width="8.85546875" style="54" customWidth="1"/>
    <col min="10502" max="10502" width="8.7109375" style="54" customWidth="1"/>
    <col min="10503" max="10503" width="7.7109375" style="54" customWidth="1"/>
    <col min="10504" max="10505" width="8.140625" style="54" customWidth="1"/>
    <col min="10506" max="10506" width="6.42578125" style="54" customWidth="1"/>
    <col min="10507" max="10508" width="7.42578125" style="54" customWidth="1"/>
    <col min="10509" max="10509" width="6.28515625" style="54" customWidth="1"/>
    <col min="10510" max="10510" width="7.7109375" style="54" customWidth="1"/>
    <col min="10511" max="10511" width="7.28515625" style="54" customWidth="1"/>
    <col min="10512" max="10512" width="7.5703125" style="54" customWidth="1"/>
    <col min="10513" max="10513" width="8.28515625" style="54" customWidth="1"/>
    <col min="10514" max="10514" width="9.28515625" style="54" customWidth="1"/>
    <col min="10515" max="10515" width="7.28515625" style="54" customWidth="1"/>
    <col min="10516" max="10517" width="9.140625" style="54" customWidth="1"/>
    <col min="10518" max="10518" width="8" style="54" customWidth="1"/>
    <col min="10519" max="10520" width="9.140625" style="54" customWidth="1"/>
    <col min="10521" max="10521" width="8" style="54" customWidth="1"/>
    <col min="10522" max="10522" width="9" style="54" customWidth="1"/>
    <col min="10523" max="10523" width="9.28515625" style="54" customWidth="1"/>
    <col min="10524" max="10524" width="6.85546875" style="54" customWidth="1"/>
    <col min="10525" max="10749" width="9.140625" style="54"/>
    <col min="10750" max="10750" width="19.28515625" style="54" customWidth="1"/>
    <col min="10751" max="10751" width="9.7109375" style="54" customWidth="1"/>
    <col min="10752" max="10752" width="9.42578125" style="54" customWidth="1"/>
    <col min="10753" max="10753" width="8.7109375" style="54" customWidth="1"/>
    <col min="10754" max="10755" width="9.42578125" style="54" customWidth="1"/>
    <col min="10756" max="10756" width="7.7109375" style="54" customWidth="1"/>
    <col min="10757" max="10757" width="8.85546875" style="54" customWidth="1"/>
    <col min="10758" max="10758" width="8.7109375" style="54" customWidth="1"/>
    <col min="10759" max="10759" width="7.7109375" style="54" customWidth="1"/>
    <col min="10760" max="10761" width="8.140625" style="54" customWidth="1"/>
    <col min="10762" max="10762" width="6.42578125" style="54" customWidth="1"/>
    <col min="10763" max="10764" width="7.42578125" style="54" customWidth="1"/>
    <col min="10765" max="10765" width="6.28515625" style="54" customWidth="1"/>
    <col min="10766" max="10766" width="7.7109375" style="54" customWidth="1"/>
    <col min="10767" max="10767" width="7.28515625" style="54" customWidth="1"/>
    <col min="10768" max="10768" width="7.5703125" style="54" customWidth="1"/>
    <col min="10769" max="10769" width="8.28515625" style="54" customWidth="1"/>
    <col min="10770" max="10770" width="9.28515625" style="54" customWidth="1"/>
    <col min="10771" max="10771" width="7.28515625" style="54" customWidth="1"/>
    <col min="10772" max="10773" width="9.140625" style="54" customWidth="1"/>
    <col min="10774" max="10774" width="8" style="54" customWidth="1"/>
    <col min="10775" max="10776" width="9.140625" style="54" customWidth="1"/>
    <col min="10777" max="10777" width="8" style="54" customWidth="1"/>
    <col min="10778" max="10778" width="9" style="54" customWidth="1"/>
    <col min="10779" max="10779" width="9.28515625" style="54" customWidth="1"/>
    <col min="10780" max="10780" width="6.85546875" style="54" customWidth="1"/>
    <col min="10781" max="11005" width="9.140625" style="54"/>
    <col min="11006" max="11006" width="19.28515625" style="54" customWidth="1"/>
    <col min="11007" max="11007" width="9.7109375" style="54" customWidth="1"/>
    <col min="11008" max="11008" width="9.42578125" style="54" customWidth="1"/>
    <col min="11009" max="11009" width="8.7109375" style="54" customWidth="1"/>
    <col min="11010" max="11011" width="9.42578125" style="54" customWidth="1"/>
    <col min="11012" max="11012" width="7.7109375" style="54" customWidth="1"/>
    <col min="11013" max="11013" width="8.85546875" style="54" customWidth="1"/>
    <col min="11014" max="11014" width="8.7109375" style="54" customWidth="1"/>
    <col min="11015" max="11015" width="7.7109375" style="54" customWidth="1"/>
    <col min="11016" max="11017" width="8.140625" style="54" customWidth="1"/>
    <col min="11018" max="11018" width="6.42578125" style="54" customWidth="1"/>
    <col min="11019" max="11020" width="7.42578125" style="54" customWidth="1"/>
    <col min="11021" max="11021" width="6.28515625" style="54" customWidth="1"/>
    <col min="11022" max="11022" width="7.7109375" style="54" customWidth="1"/>
    <col min="11023" max="11023" width="7.28515625" style="54" customWidth="1"/>
    <col min="11024" max="11024" width="7.5703125" style="54" customWidth="1"/>
    <col min="11025" max="11025" width="8.28515625" style="54" customWidth="1"/>
    <col min="11026" max="11026" width="9.28515625" style="54" customWidth="1"/>
    <col min="11027" max="11027" width="7.28515625" style="54" customWidth="1"/>
    <col min="11028" max="11029" width="9.140625" style="54" customWidth="1"/>
    <col min="11030" max="11030" width="8" style="54" customWidth="1"/>
    <col min="11031" max="11032" width="9.140625" style="54" customWidth="1"/>
    <col min="11033" max="11033" width="8" style="54" customWidth="1"/>
    <col min="11034" max="11034" width="9" style="54" customWidth="1"/>
    <col min="11035" max="11035" width="9.28515625" style="54" customWidth="1"/>
    <col min="11036" max="11036" width="6.85546875" style="54" customWidth="1"/>
    <col min="11037" max="11261" width="9.140625" style="54"/>
    <col min="11262" max="11262" width="19.28515625" style="54" customWidth="1"/>
    <col min="11263" max="11263" width="9.7109375" style="54" customWidth="1"/>
    <col min="11264" max="11264" width="9.42578125" style="54" customWidth="1"/>
    <col min="11265" max="11265" width="8.7109375" style="54" customWidth="1"/>
    <col min="11266" max="11267" width="9.42578125" style="54" customWidth="1"/>
    <col min="11268" max="11268" width="7.7109375" style="54" customWidth="1"/>
    <col min="11269" max="11269" width="8.85546875" style="54" customWidth="1"/>
    <col min="11270" max="11270" width="8.7109375" style="54" customWidth="1"/>
    <col min="11271" max="11271" width="7.7109375" style="54" customWidth="1"/>
    <col min="11272" max="11273" width="8.140625" style="54" customWidth="1"/>
    <col min="11274" max="11274" width="6.42578125" style="54" customWidth="1"/>
    <col min="11275" max="11276" width="7.42578125" style="54" customWidth="1"/>
    <col min="11277" max="11277" width="6.28515625" style="54" customWidth="1"/>
    <col min="11278" max="11278" width="7.7109375" style="54" customWidth="1"/>
    <col min="11279" max="11279" width="7.28515625" style="54" customWidth="1"/>
    <col min="11280" max="11280" width="7.5703125" style="54" customWidth="1"/>
    <col min="11281" max="11281" width="8.28515625" style="54" customWidth="1"/>
    <col min="11282" max="11282" width="9.28515625" style="54" customWidth="1"/>
    <col min="11283" max="11283" width="7.28515625" style="54" customWidth="1"/>
    <col min="11284" max="11285" width="9.140625" style="54" customWidth="1"/>
    <col min="11286" max="11286" width="8" style="54" customWidth="1"/>
    <col min="11287" max="11288" width="9.140625" style="54" customWidth="1"/>
    <col min="11289" max="11289" width="8" style="54" customWidth="1"/>
    <col min="11290" max="11290" width="9" style="54" customWidth="1"/>
    <col min="11291" max="11291" width="9.28515625" style="54" customWidth="1"/>
    <col min="11292" max="11292" width="6.85546875" style="54" customWidth="1"/>
    <col min="11293" max="11517" width="9.140625" style="54"/>
    <col min="11518" max="11518" width="19.28515625" style="54" customWidth="1"/>
    <col min="11519" max="11519" width="9.7109375" style="54" customWidth="1"/>
    <col min="11520" max="11520" width="9.42578125" style="54" customWidth="1"/>
    <col min="11521" max="11521" width="8.7109375" style="54" customWidth="1"/>
    <col min="11522" max="11523" width="9.42578125" style="54" customWidth="1"/>
    <col min="11524" max="11524" width="7.7109375" style="54" customWidth="1"/>
    <col min="11525" max="11525" width="8.85546875" style="54" customWidth="1"/>
    <col min="11526" max="11526" width="8.7109375" style="54" customWidth="1"/>
    <col min="11527" max="11527" width="7.7109375" style="54" customWidth="1"/>
    <col min="11528" max="11529" width="8.140625" style="54" customWidth="1"/>
    <col min="11530" max="11530" width="6.42578125" style="54" customWidth="1"/>
    <col min="11531" max="11532" width="7.42578125" style="54" customWidth="1"/>
    <col min="11533" max="11533" width="6.28515625" style="54" customWidth="1"/>
    <col min="11534" max="11534" width="7.7109375" style="54" customWidth="1"/>
    <col min="11535" max="11535" width="7.28515625" style="54" customWidth="1"/>
    <col min="11536" max="11536" width="7.5703125" style="54" customWidth="1"/>
    <col min="11537" max="11537" width="8.28515625" style="54" customWidth="1"/>
    <col min="11538" max="11538" width="9.28515625" style="54" customWidth="1"/>
    <col min="11539" max="11539" width="7.28515625" style="54" customWidth="1"/>
    <col min="11540" max="11541" width="9.140625" style="54" customWidth="1"/>
    <col min="11542" max="11542" width="8" style="54" customWidth="1"/>
    <col min="11543" max="11544" width="9.140625" style="54" customWidth="1"/>
    <col min="11545" max="11545" width="8" style="54" customWidth="1"/>
    <col min="11546" max="11546" width="9" style="54" customWidth="1"/>
    <col min="11547" max="11547" width="9.28515625" style="54" customWidth="1"/>
    <col min="11548" max="11548" width="6.85546875" style="54" customWidth="1"/>
    <col min="11549" max="11773" width="9.140625" style="54"/>
    <col min="11774" max="11774" width="19.28515625" style="54" customWidth="1"/>
    <col min="11775" max="11775" width="9.7109375" style="54" customWidth="1"/>
    <col min="11776" max="11776" width="9.42578125" style="54" customWidth="1"/>
    <col min="11777" max="11777" width="8.7109375" style="54" customWidth="1"/>
    <col min="11778" max="11779" width="9.42578125" style="54" customWidth="1"/>
    <col min="11780" max="11780" width="7.7109375" style="54" customWidth="1"/>
    <col min="11781" max="11781" width="8.85546875" style="54" customWidth="1"/>
    <col min="11782" max="11782" width="8.7109375" style="54" customWidth="1"/>
    <col min="11783" max="11783" width="7.7109375" style="54" customWidth="1"/>
    <col min="11784" max="11785" width="8.140625" style="54" customWidth="1"/>
    <col min="11786" max="11786" width="6.42578125" style="54" customWidth="1"/>
    <col min="11787" max="11788" width="7.42578125" style="54" customWidth="1"/>
    <col min="11789" max="11789" width="6.28515625" style="54" customWidth="1"/>
    <col min="11790" max="11790" width="7.7109375" style="54" customWidth="1"/>
    <col min="11791" max="11791" width="7.28515625" style="54" customWidth="1"/>
    <col min="11792" max="11792" width="7.5703125" style="54" customWidth="1"/>
    <col min="11793" max="11793" width="8.28515625" style="54" customWidth="1"/>
    <col min="11794" max="11794" width="9.28515625" style="54" customWidth="1"/>
    <col min="11795" max="11795" width="7.28515625" style="54" customWidth="1"/>
    <col min="11796" max="11797" width="9.140625" style="54" customWidth="1"/>
    <col min="11798" max="11798" width="8" style="54" customWidth="1"/>
    <col min="11799" max="11800" width="9.140625" style="54" customWidth="1"/>
    <col min="11801" max="11801" width="8" style="54" customWidth="1"/>
    <col min="11802" max="11802" width="9" style="54" customWidth="1"/>
    <col min="11803" max="11803" width="9.28515625" style="54" customWidth="1"/>
    <col min="11804" max="11804" width="6.85546875" style="54" customWidth="1"/>
    <col min="11805" max="12029" width="9.140625" style="54"/>
    <col min="12030" max="12030" width="19.28515625" style="54" customWidth="1"/>
    <col min="12031" max="12031" width="9.7109375" style="54" customWidth="1"/>
    <col min="12032" max="12032" width="9.42578125" style="54" customWidth="1"/>
    <col min="12033" max="12033" width="8.7109375" style="54" customWidth="1"/>
    <col min="12034" max="12035" width="9.42578125" style="54" customWidth="1"/>
    <col min="12036" max="12036" width="7.7109375" style="54" customWidth="1"/>
    <col min="12037" max="12037" width="8.85546875" style="54" customWidth="1"/>
    <col min="12038" max="12038" width="8.7109375" style="54" customWidth="1"/>
    <col min="12039" max="12039" width="7.7109375" style="54" customWidth="1"/>
    <col min="12040" max="12041" width="8.140625" style="54" customWidth="1"/>
    <col min="12042" max="12042" width="6.42578125" style="54" customWidth="1"/>
    <col min="12043" max="12044" width="7.42578125" style="54" customWidth="1"/>
    <col min="12045" max="12045" width="6.28515625" style="54" customWidth="1"/>
    <col min="12046" max="12046" width="7.7109375" style="54" customWidth="1"/>
    <col min="12047" max="12047" width="7.28515625" style="54" customWidth="1"/>
    <col min="12048" max="12048" width="7.5703125" style="54" customWidth="1"/>
    <col min="12049" max="12049" width="8.28515625" style="54" customWidth="1"/>
    <col min="12050" max="12050" width="9.28515625" style="54" customWidth="1"/>
    <col min="12051" max="12051" width="7.28515625" style="54" customWidth="1"/>
    <col min="12052" max="12053" width="9.140625" style="54" customWidth="1"/>
    <col min="12054" max="12054" width="8" style="54" customWidth="1"/>
    <col min="12055" max="12056" width="9.140625" style="54" customWidth="1"/>
    <col min="12057" max="12057" width="8" style="54" customWidth="1"/>
    <col min="12058" max="12058" width="9" style="54" customWidth="1"/>
    <col min="12059" max="12059" width="9.28515625" style="54" customWidth="1"/>
    <col min="12060" max="12060" width="6.85546875" style="54" customWidth="1"/>
    <col min="12061" max="12285" width="9.140625" style="54"/>
    <col min="12286" max="12286" width="19.28515625" style="54" customWidth="1"/>
    <col min="12287" max="12287" width="9.7109375" style="54" customWidth="1"/>
    <col min="12288" max="12288" width="9.42578125" style="54" customWidth="1"/>
    <col min="12289" max="12289" width="8.7109375" style="54" customWidth="1"/>
    <col min="12290" max="12291" width="9.42578125" style="54" customWidth="1"/>
    <col min="12292" max="12292" width="7.7109375" style="54" customWidth="1"/>
    <col min="12293" max="12293" width="8.85546875" style="54" customWidth="1"/>
    <col min="12294" max="12294" width="8.7109375" style="54" customWidth="1"/>
    <col min="12295" max="12295" width="7.7109375" style="54" customWidth="1"/>
    <col min="12296" max="12297" width="8.140625" style="54" customWidth="1"/>
    <col min="12298" max="12298" width="6.42578125" style="54" customWidth="1"/>
    <col min="12299" max="12300" width="7.42578125" style="54" customWidth="1"/>
    <col min="12301" max="12301" width="6.28515625" style="54" customWidth="1"/>
    <col min="12302" max="12302" width="7.7109375" style="54" customWidth="1"/>
    <col min="12303" max="12303" width="7.28515625" style="54" customWidth="1"/>
    <col min="12304" max="12304" width="7.5703125" style="54" customWidth="1"/>
    <col min="12305" max="12305" width="8.28515625" style="54" customWidth="1"/>
    <col min="12306" max="12306" width="9.28515625" style="54" customWidth="1"/>
    <col min="12307" max="12307" width="7.28515625" style="54" customWidth="1"/>
    <col min="12308" max="12309" width="9.140625" style="54" customWidth="1"/>
    <col min="12310" max="12310" width="8" style="54" customWidth="1"/>
    <col min="12311" max="12312" width="9.140625" style="54" customWidth="1"/>
    <col min="12313" max="12313" width="8" style="54" customWidth="1"/>
    <col min="12314" max="12314" width="9" style="54" customWidth="1"/>
    <col min="12315" max="12315" width="9.28515625" style="54" customWidth="1"/>
    <col min="12316" max="12316" width="6.85546875" style="54" customWidth="1"/>
    <col min="12317" max="12541" width="9.140625" style="54"/>
    <col min="12542" max="12542" width="19.28515625" style="54" customWidth="1"/>
    <col min="12543" max="12543" width="9.7109375" style="54" customWidth="1"/>
    <col min="12544" max="12544" width="9.42578125" style="54" customWidth="1"/>
    <col min="12545" max="12545" width="8.7109375" style="54" customWidth="1"/>
    <col min="12546" max="12547" width="9.42578125" style="54" customWidth="1"/>
    <col min="12548" max="12548" width="7.7109375" style="54" customWidth="1"/>
    <col min="12549" max="12549" width="8.85546875" style="54" customWidth="1"/>
    <col min="12550" max="12550" width="8.7109375" style="54" customWidth="1"/>
    <col min="12551" max="12551" width="7.7109375" style="54" customWidth="1"/>
    <col min="12552" max="12553" width="8.140625" style="54" customWidth="1"/>
    <col min="12554" max="12554" width="6.42578125" style="54" customWidth="1"/>
    <col min="12555" max="12556" width="7.42578125" style="54" customWidth="1"/>
    <col min="12557" max="12557" width="6.28515625" style="54" customWidth="1"/>
    <col min="12558" max="12558" width="7.7109375" style="54" customWidth="1"/>
    <col min="12559" max="12559" width="7.28515625" style="54" customWidth="1"/>
    <col min="12560" max="12560" width="7.5703125" style="54" customWidth="1"/>
    <col min="12561" max="12561" width="8.28515625" style="54" customWidth="1"/>
    <col min="12562" max="12562" width="9.28515625" style="54" customWidth="1"/>
    <col min="12563" max="12563" width="7.28515625" style="54" customWidth="1"/>
    <col min="12564" max="12565" width="9.140625" style="54" customWidth="1"/>
    <col min="12566" max="12566" width="8" style="54" customWidth="1"/>
    <col min="12567" max="12568" width="9.140625" style="54" customWidth="1"/>
    <col min="12569" max="12569" width="8" style="54" customWidth="1"/>
    <col min="12570" max="12570" width="9" style="54" customWidth="1"/>
    <col min="12571" max="12571" width="9.28515625" style="54" customWidth="1"/>
    <col min="12572" max="12572" width="6.85546875" style="54" customWidth="1"/>
    <col min="12573" max="12797" width="9.140625" style="54"/>
    <col min="12798" max="12798" width="19.28515625" style="54" customWidth="1"/>
    <col min="12799" max="12799" width="9.7109375" style="54" customWidth="1"/>
    <col min="12800" max="12800" width="9.42578125" style="54" customWidth="1"/>
    <col min="12801" max="12801" width="8.7109375" style="54" customWidth="1"/>
    <col min="12802" max="12803" width="9.42578125" style="54" customWidth="1"/>
    <col min="12804" max="12804" width="7.7109375" style="54" customWidth="1"/>
    <col min="12805" max="12805" width="8.85546875" style="54" customWidth="1"/>
    <col min="12806" max="12806" width="8.7109375" style="54" customWidth="1"/>
    <col min="12807" max="12807" width="7.7109375" style="54" customWidth="1"/>
    <col min="12808" max="12809" width="8.140625" style="54" customWidth="1"/>
    <col min="12810" max="12810" width="6.42578125" style="54" customWidth="1"/>
    <col min="12811" max="12812" width="7.42578125" style="54" customWidth="1"/>
    <col min="12813" max="12813" width="6.28515625" style="54" customWidth="1"/>
    <col min="12814" max="12814" width="7.7109375" style="54" customWidth="1"/>
    <col min="12815" max="12815" width="7.28515625" style="54" customWidth="1"/>
    <col min="12816" max="12816" width="7.5703125" style="54" customWidth="1"/>
    <col min="12817" max="12817" width="8.28515625" style="54" customWidth="1"/>
    <col min="12818" max="12818" width="9.28515625" style="54" customWidth="1"/>
    <col min="12819" max="12819" width="7.28515625" style="54" customWidth="1"/>
    <col min="12820" max="12821" width="9.140625" style="54" customWidth="1"/>
    <col min="12822" max="12822" width="8" style="54" customWidth="1"/>
    <col min="12823" max="12824" width="9.140625" style="54" customWidth="1"/>
    <col min="12825" max="12825" width="8" style="54" customWidth="1"/>
    <col min="12826" max="12826" width="9" style="54" customWidth="1"/>
    <col min="12827" max="12827" width="9.28515625" style="54" customWidth="1"/>
    <col min="12828" max="12828" width="6.85546875" style="54" customWidth="1"/>
    <col min="12829" max="13053" width="9.140625" style="54"/>
    <col min="13054" max="13054" width="19.28515625" style="54" customWidth="1"/>
    <col min="13055" max="13055" width="9.7109375" style="54" customWidth="1"/>
    <col min="13056" max="13056" width="9.42578125" style="54" customWidth="1"/>
    <col min="13057" max="13057" width="8.7109375" style="54" customWidth="1"/>
    <col min="13058" max="13059" width="9.42578125" style="54" customWidth="1"/>
    <col min="13060" max="13060" width="7.7109375" style="54" customWidth="1"/>
    <col min="13061" max="13061" width="8.85546875" style="54" customWidth="1"/>
    <col min="13062" max="13062" width="8.7109375" style="54" customWidth="1"/>
    <col min="13063" max="13063" width="7.7109375" style="54" customWidth="1"/>
    <col min="13064" max="13065" width="8.140625" style="54" customWidth="1"/>
    <col min="13066" max="13066" width="6.42578125" style="54" customWidth="1"/>
    <col min="13067" max="13068" width="7.42578125" style="54" customWidth="1"/>
    <col min="13069" max="13069" width="6.28515625" style="54" customWidth="1"/>
    <col min="13070" max="13070" width="7.7109375" style="54" customWidth="1"/>
    <col min="13071" max="13071" width="7.28515625" style="54" customWidth="1"/>
    <col min="13072" max="13072" width="7.5703125" style="54" customWidth="1"/>
    <col min="13073" max="13073" width="8.28515625" style="54" customWidth="1"/>
    <col min="13074" max="13074" width="9.28515625" style="54" customWidth="1"/>
    <col min="13075" max="13075" width="7.28515625" style="54" customWidth="1"/>
    <col min="13076" max="13077" width="9.140625" style="54" customWidth="1"/>
    <col min="13078" max="13078" width="8" style="54" customWidth="1"/>
    <col min="13079" max="13080" width="9.140625" style="54" customWidth="1"/>
    <col min="13081" max="13081" width="8" style="54" customWidth="1"/>
    <col min="13082" max="13082" width="9" style="54" customWidth="1"/>
    <col min="13083" max="13083" width="9.28515625" style="54" customWidth="1"/>
    <col min="13084" max="13084" width="6.85546875" style="54" customWidth="1"/>
    <col min="13085" max="13309" width="9.140625" style="54"/>
    <col min="13310" max="13310" width="19.28515625" style="54" customWidth="1"/>
    <col min="13311" max="13311" width="9.7109375" style="54" customWidth="1"/>
    <col min="13312" max="13312" width="9.42578125" style="54" customWidth="1"/>
    <col min="13313" max="13313" width="8.7109375" style="54" customWidth="1"/>
    <col min="13314" max="13315" width="9.42578125" style="54" customWidth="1"/>
    <col min="13316" max="13316" width="7.7109375" style="54" customWidth="1"/>
    <col min="13317" max="13317" width="8.85546875" style="54" customWidth="1"/>
    <col min="13318" max="13318" width="8.7109375" style="54" customWidth="1"/>
    <col min="13319" max="13319" width="7.7109375" style="54" customWidth="1"/>
    <col min="13320" max="13321" width="8.140625" style="54" customWidth="1"/>
    <col min="13322" max="13322" width="6.42578125" style="54" customWidth="1"/>
    <col min="13323" max="13324" width="7.42578125" style="54" customWidth="1"/>
    <col min="13325" max="13325" width="6.28515625" style="54" customWidth="1"/>
    <col min="13326" max="13326" width="7.7109375" style="54" customWidth="1"/>
    <col min="13327" max="13327" width="7.28515625" style="54" customWidth="1"/>
    <col min="13328" max="13328" width="7.5703125" style="54" customWidth="1"/>
    <col min="13329" max="13329" width="8.28515625" style="54" customWidth="1"/>
    <col min="13330" max="13330" width="9.28515625" style="54" customWidth="1"/>
    <col min="13331" max="13331" width="7.28515625" style="54" customWidth="1"/>
    <col min="13332" max="13333" width="9.140625" style="54" customWidth="1"/>
    <col min="13334" max="13334" width="8" style="54" customWidth="1"/>
    <col min="13335" max="13336" width="9.140625" style="54" customWidth="1"/>
    <col min="13337" max="13337" width="8" style="54" customWidth="1"/>
    <col min="13338" max="13338" width="9" style="54" customWidth="1"/>
    <col min="13339" max="13339" width="9.28515625" style="54" customWidth="1"/>
    <col min="13340" max="13340" width="6.85546875" style="54" customWidth="1"/>
    <col min="13341" max="13565" width="9.140625" style="54"/>
    <col min="13566" max="13566" width="19.28515625" style="54" customWidth="1"/>
    <col min="13567" max="13567" width="9.7109375" style="54" customWidth="1"/>
    <col min="13568" max="13568" width="9.42578125" style="54" customWidth="1"/>
    <col min="13569" max="13569" width="8.7109375" style="54" customWidth="1"/>
    <col min="13570" max="13571" width="9.42578125" style="54" customWidth="1"/>
    <col min="13572" max="13572" width="7.7109375" style="54" customWidth="1"/>
    <col min="13573" max="13573" width="8.85546875" style="54" customWidth="1"/>
    <col min="13574" max="13574" width="8.7109375" style="54" customWidth="1"/>
    <col min="13575" max="13575" width="7.7109375" style="54" customWidth="1"/>
    <col min="13576" max="13577" width="8.140625" style="54" customWidth="1"/>
    <col min="13578" max="13578" width="6.42578125" style="54" customWidth="1"/>
    <col min="13579" max="13580" width="7.42578125" style="54" customWidth="1"/>
    <col min="13581" max="13581" width="6.28515625" style="54" customWidth="1"/>
    <col min="13582" max="13582" width="7.7109375" style="54" customWidth="1"/>
    <col min="13583" max="13583" width="7.28515625" style="54" customWidth="1"/>
    <col min="13584" max="13584" width="7.5703125" style="54" customWidth="1"/>
    <col min="13585" max="13585" width="8.28515625" style="54" customWidth="1"/>
    <col min="13586" max="13586" width="9.28515625" style="54" customWidth="1"/>
    <col min="13587" max="13587" width="7.28515625" style="54" customWidth="1"/>
    <col min="13588" max="13589" width="9.140625" style="54" customWidth="1"/>
    <col min="13590" max="13590" width="8" style="54" customWidth="1"/>
    <col min="13591" max="13592" width="9.140625" style="54" customWidth="1"/>
    <col min="13593" max="13593" width="8" style="54" customWidth="1"/>
    <col min="13594" max="13594" width="9" style="54" customWidth="1"/>
    <col min="13595" max="13595" width="9.28515625" style="54" customWidth="1"/>
    <col min="13596" max="13596" width="6.85546875" style="54" customWidth="1"/>
    <col min="13597" max="13821" width="9.140625" style="54"/>
    <col min="13822" max="13822" width="19.28515625" style="54" customWidth="1"/>
    <col min="13823" max="13823" width="9.7109375" style="54" customWidth="1"/>
    <col min="13824" max="13824" width="9.42578125" style="54" customWidth="1"/>
    <col min="13825" max="13825" width="8.7109375" style="54" customWidth="1"/>
    <col min="13826" max="13827" width="9.42578125" style="54" customWidth="1"/>
    <col min="13828" max="13828" width="7.7109375" style="54" customWidth="1"/>
    <col min="13829" max="13829" width="8.85546875" style="54" customWidth="1"/>
    <col min="13830" max="13830" width="8.7109375" style="54" customWidth="1"/>
    <col min="13831" max="13831" width="7.7109375" style="54" customWidth="1"/>
    <col min="13832" max="13833" width="8.140625" style="54" customWidth="1"/>
    <col min="13834" max="13834" width="6.42578125" style="54" customWidth="1"/>
    <col min="13835" max="13836" width="7.42578125" style="54" customWidth="1"/>
    <col min="13837" max="13837" width="6.28515625" style="54" customWidth="1"/>
    <col min="13838" max="13838" width="7.7109375" style="54" customWidth="1"/>
    <col min="13839" max="13839" width="7.28515625" style="54" customWidth="1"/>
    <col min="13840" max="13840" width="7.5703125" style="54" customWidth="1"/>
    <col min="13841" max="13841" width="8.28515625" style="54" customWidth="1"/>
    <col min="13842" max="13842" width="9.28515625" style="54" customWidth="1"/>
    <col min="13843" max="13843" width="7.28515625" style="54" customWidth="1"/>
    <col min="13844" max="13845" width="9.140625" style="54" customWidth="1"/>
    <col min="13846" max="13846" width="8" style="54" customWidth="1"/>
    <col min="13847" max="13848" width="9.140625" style="54" customWidth="1"/>
    <col min="13849" max="13849" width="8" style="54" customWidth="1"/>
    <col min="13850" max="13850" width="9" style="54" customWidth="1"/>
    <col min="13851" max="13851" width="9.28515625" style="54" customWidth="1"/>
    <col min="13852" max="13852" width="6.85546875" style="54" customWidth="1"/>
    <col min="13853" max="14077" width="9.140625" style="54"/>
    <col min="14078" max="14078" width="19.28515625" style="54" customWidth="1"/>
    <col min="14079" max="14079" width="9.7109375" style="54" customWidth="1"/>
    <col min="14080" max="14080" width="9.42578125" style="54" customWidth="1"/>
    <col min="14081" max="14081" width="8.7109375" style="54" customWidth="1"/>
    <col min="14082" max="14083" width="9.42578125" style="54" customWidth="1"/>
    <col min="14084" max="14084" width="7.7109375" style="54" customWidth="1"/>
    <col min="14085" max="14085" width="8.85546875" style="54" customWidth="1"/>
    <col min="14086" max="14086" width="8.7109375" style="54" customWidth="1"/>
    <col min="14087" max="14087" width="7.7109375" style="54" customWidth="1"/>
    <col min="14088" max="14089" width="8.140625" style="54" customWidth="1"/>
    <col min="14090" max="14090" width="6.42578125" style="54" customWidth="1"/>
    <col min="14091" max="14092" width="7.42578125" style="54" customWidth="1"/>
    <col min="14093" max="14093" width="6.28515625" style="54" customWidth="1"/>
    <col min="14094" max="14094" width="7.7109375" style="54" customWidth="1"/>
    <col min="14095" max="14095" width="7.28515625" style="54" customWidth="1"/>
    <col min="14096" max="14096" width="7.5703125" style="54" customWidth="1"/>
    <col min="14097" max="14097" width="8.28515625" style="54" customWidth="1"/>
    <col min="14098" max="14098" width="9.28515625" style="54" customWidth="1"/>
    <col min="14099" max="14099" width="7.28515625" style="54" customWidth="1"/>
    <col min="14100" max="14101" width="9.140625" style="54" customWidth="1"/>
    <col min="14102" max="14102" width="8" style="54" customWidth="1"/>
    <col min="14103" max="14104" width="9.140625" style="54" customWidth="1"/>
    <col min="14105" max="14105" width="8" style="54" customWidth="1"/>
    <col min="14106" max="14106" width="9" style="54" customWidth="1"/>
    <col min="14107" max="14107" width="9.28515625" style="54" customWidth="1"/>
    <col min="14108" max="14108" width="6.85546875" style="54" customWidth="1"/>
    <col min="14109" max="14333" width="9.140625" style="54"/>
    <col min="14334" max="14334" width="19.28515625" style="54" customWidth="1"/>
    <col min="14335" max="14335" width="9.7109375" style="54" customWidth="1"/>
    <col min="14336" max="14336" width="9.42578125" style="54" customWidth="1"/>
    <col min="14337" max="14337" width="8.7109375" style="54" customWidth="1"/>
    <col min="14338" max="14339" width="9.42578125" style="54" customWidth="1"/>
    <col min="14340" max="14340" width="7.7109375" style="54" customWidth="1"/>
    <col min="14341" max="14341" width="8.85546875" style="54" customWidth="1"/>
    <col min="14342" max="14342" width="8.7109375" style="54" customWidth="1"/>
    <col min="14343" max="14343" width="7.7109375" style="54" customWidth="1"/>
    <col min="14344" max="14345" width="8.140625" style="54" customWidth="1"/>
    <col min="14346" max="14346" width="6.42578125" style="54" customWidth="1"/>
    <col min="14347" max="14348" width="7.42578125" style="54" customWidth="1"/>
    <col min="14349" max="14349" width="6.28515625" style="54" customWidth="1"/>
    <col min="14350" max="14350" width="7.7109375" style="54" customWidth="1"/>
    <col min="14351" max="14351" width="7.28515625" style="54" customWidth="1"/>
    <col min="14352" max="14352" width="7.5703125" style="54" customWidth="1"/>
    <col min="14353" max="14353" width="8.28515625" style="54" customWidth="1"/>
    <col min="14354" max="14354" width="9.28515625" style="54" customWidth="1"/>
    <col min="14355" max="14355" width="7.28515625" style="54" customWidth="1"/>
    <col min="14356" max="14357" width="9.140625" style="54" customWidth="1"/>
    <col min="14358" max="14358" width="8" style="54" customWidth="1"/>
    <col min="14359" max="14360" width="9.140625" style="54" customWidth="1"/>
    <col min="14361" max="14361" width="8" style="54" customWidth="1"/>
    <col min="14362" max="14362" width="9" style="54" customWidth="1"/>
    <col min="14363" max="14363" width="9.28515625" style="54" customWidth="1"/>
    <col min="14364" max="14364" width="6.85546875" style="54" customWidth="1"/>
    <col min="14365" max="14589" width="9.140625" style="54"/>
    <col min="14590" max="14590" width="19.28515625" style="54" customWidth="1"/>
    <col min="14591" max="14591" width="9.7109375" style="54" customWidth="1"/>
    <col min="14592" max="14592" width="9.42578125" style="54" customWidth="1"/>
    <col min="14593" max="14593" width="8.7109375" style="54" customWidth="1"/>
    <col min="14594" max="14595" width="9.42578125" style="54" customWidth="1"/>
    <col min="14596" max="14596" width="7.7109375" style="54" customWidth="1"/>
    <col min="14597" max="14597" width="8.85546875" style="54" customWidth="1"/>
    <col min="14598" max="14598" width="8.7109375" style="54" customWidth="1"/>
    <col min="14599" max="14599" width="7.7109375" style="54" customWidth="1"/>
    <col min="14600" max="14601" width="8.140625" style="54" customWidth="1"/>
    <col min="14602" max="14602" width="6.42578125" style="54" customWidth="1"/>
    <col min="14603" max="14604" width="7.42578125" style="54" customWidth="1"/>
    <col min="14605" max="14605" width="6.28515625" style="54" customWidth="1"/>
    <col min="14606" max="14606" width="7.7109375" style="54" customWidth="1"/>
    <col min="14607" max="14607" width="7.28515625" style="54" customWidth="1"/>
    <col min="14608" max="14608" width="7.5703125" style="54" customWidth="1"/>
    <col min="14609" max="14609" width="8.28515625" style="54" customWidth="1"/>
    <col min="14610" max="14610" width="9.28515625" style="54" customWidth="1"/>
    <col min="14611" max="14611" width="7.28515625" style="54" customWidth="1"/>
    <col min="14612" max="14613" width="9.140625" style="54" customWidth="1"/>
    <col min="14614" max="14614" width="8" style="54" customWidth="1"/>
    <col min="14615" max="14616" width="9.140625" style="54" customWidth="1"/>
    <col min="14617" max="14617" width="8" style="54" customWidth="1"/>
    <col min="14618" max="14618" width="9" style="54" customWidth="1"/>
    <col min="14619" max="14619" width="9.28515625" style="54" customWidth="1"/>
    <col min="14620" max="14620" width="6.85546875" style="54" customWidth="1"/>
    <col min="14621" max="14845" width="9.140625" style="54"/>
    <col min="14846" max="14846" width="19.28515625" style="54" customWidth="1"/>
    <col min="14847" max="14847" width="9.7109375" style="54" customWidth="1"/>
    <col min="14848" max="14848" width="9.42578125" style="54" customWidth="1"/>
    <col min="14849" max="14849" width="8.7109375" style="54" customWidth="1"/>
    <col min="14850" max="14851" width="9.42578125" style="54" customWidth="1"/>
    <col min="14852" max="14852" width="7.7109375" style="54" customWidth="1"/>
    <col min="14853" max="14853" width="8.85546875" style="54" customWidth="1"/>
    <col min="14854" max="14854" width="8.7109375" style="54" customWidth="1"/>
    <col min="14855" max="14855" width="7.7109375" style="54" customWidth="1"/>
    <col min="14856" max="14857" width="8.140625" style="54" customWidth="1"/>
    <col min="14858" max="14858" width="6.42578125" style="54" customWidth="1"/>
    <col min="14859" max="14860" width="7.42578125" style="54" customWidth="1"/>
    <col min="14861" max="14861" width="6.28515625" style="54" customWidth="1"/>
    <col min="14862" max="14862" width="7.7109375" style="54" customWidth="1"/>
    <col min="14863" max="14863" width="7.28515625" style="54" customWidth="1"/>
    <col min="14864" max="14864" width="7.5703125" style="54" customWidth="1"/>
    <col min="14865" max="14865" width="8.28515625" style="54" customWidth="1"/>
    <col min="14866" max="14866" width="9.28515625" style="54" customWidth="1"/>
    <col min="14867" max="14867" width="7.28515625" style="54" customWidth="1"/>
    <col min="14868" max="14869" width="9.140625" style="54" customWidth="1"/>
    <col min="14870" max="14870" width="8" style="54" customWidth="1"/>
    <col min="14871" max="14872" width="9.140625" style="54" customWidth="1"/>
    <col min="14873" max="14873" width="8" style="54" customWidth="1"/>
    <col min="14874" max="14874" width="9" style="54" customWidth="1"/>
    <col min="14875" max="14875" width="9.28515625" style="54" customWidth="1"/>
    <col min="14876" max="14876" width="6.85546875" style="54" customWidth="1"/>
    <col min="14877" max="15101" width="9.140625" style="54"/>
    <col min="15102" max="15102" width="19.28515625" style="54" customWidth="1"/>
    <col min="15103" max="15103" width="9.7109375" style="54" customWidth="1"/>
    <col min="15104" max="15104" width="9.42578125" style="54" customWidth="1"/>
    <col min="15105" max="15105" width="8.7109375" style="54" customWidth="1"/>
    <col min="15106" max="15107" width="9.42578125" style="54" customWidth="1"/>
    <col min="15108" max="15108" width="7.7109375" style="54" customWidth="1"/>
    <col min="15109" max="15109" width="8.85546875" style="54" customWidth="1"/>
    <col min="15110" max="15110" width="8.7109375" style="54" customWidth="1"/>
    <col min="15111" max="15111" width="7.7109375" style="54" customWidth="1"/>
    <col min="15112" max="15113" width="8.140625" style="54" customWidth="1"/>
    <col min="15114" max="15114" width="6.42578125" style="54" customWidth="1"/>
    <col min="15115" max="15116" width="7.42578125" style="54" customWidth="1"/>
    <col min="15117" max="15117" width="6.28515625" style="54" customWidth="1"/>
    <col min="15118" max="15118" width="7.7109375" style="54" customWidth="1"/>
    <col min="15119" max="15119" width="7.28515625" style="54" customWidth="1"/>
    <col min="15120" max="15120" width="7.5703125" style="54" customWidth="1"/>
    <col min="15121" max="15121" width="8.28515625" style="54" customWidth="1"/>
    <col min="15122" max="15122" width="9.28515625" style="54" customWidth="1"/>
    <col min="15123" max="15123" width="7.28515625" style="54" customWidth="1"/>
    <col min="15124" max="15125" width="9.140625" style="54" customWidth="1"/>
    <col min="15126" max="15126" width="8" style="54" customWidth="1"/>
    <col min="15127" max="15128" width="9.140625" style="54" customWidth="1"/>
    <col min="15129" max="15129" width="8" style="54" customWidth="1"/>
    <col min="15130" max="15130" width="9" style="54" customWidth="1"/>
    <col min="15131" max="15131" width="9.28515625" style="54" customWidth="1"/>
    <col min="15132" max="15132" width="6.85546875" style="54" customWidth="1"/>
    <col min="15133" max="15357" width="9.140625" style="54"/>
    <col min="15358" max="15358" width="19.28515625" style="54" customWidth="1"/>
    <col min="15359" max="15359" width="9.7109375" style="54" customWidth="1"/>
    <col min="15360" max="15360" width="9.42578125" style="54" customWidth="1"/>
    <col min="15361" max="15361" width="8.7109375" style="54" customWidth="1"/>
    <col min="15362" max="15363" width="9.42578125" style="54" customWidth="1"/>
    <col min="15364" max="15364" width="7.7109375" style="54" customWidth="1"/>
    <col min="15365" max="15365" width="8.85546875" style="54" customWidth="1"/>
    <col min="15366" max="15366" width="8.7109375" style="54" customWidth="1"/>
    <col min="15367" max="15367" width="7.7109375" style="54" customWidth="1"/>
    <col min="15368" max="15369" width="8.140625" style="54" customWidth="1"/>
    <col min="15370" max="15370" width="6.42578125" style="54" customWidth="1"/>
    <col min="15371" max="15372" width="7.42578125" style="54" customWidth="1"/>
    <col min="15373" max="15373" width="6.28515625" style="54" customWidth="1"/>
    <col min="15374" max="15374" width="7.7109375" style="54" customWidth="1"/>
    <col min="15375" max="15375" width="7.28515625" style="54" customWidth="1"/>
    <col min="15376" max="15376" width="7.5703125" style="54" customWidth="1"/>
    <col min="15377" max="15377" width="8.28515625" style="54" customWidth="1"/>
    <col min="15378" max="15378" width="9.28515625" style="54" customWidth="1"/>
    <col min="15379" max="15379" width="7.28515625" style="54" customWidth="1"/>
    <col min="15380" max="15381" width="9.140625" style="54" customWidth="1"/>
    <col min="15382" max="15382" width="8" style="54" customWidth="1"/>
    <col min="15383" max="15384" width="9.140625" style="54" customWidth="1"/>
    <col min="15385" max="15385" width="8" style="54" customWidth="1"/>
    <col min="15386" max="15386" width="9" style="54" customWidth="1"/>
    <col min="15387" max="15387" width="9.28515625" style="54" customWidth="1"/>
    <col min="15388" max="15388" width="6.85546875" style="54" customWidth="1"/>
    <col min="15389" max="15613" width="9.140625" style="54"/>
    <col min="15614" max="15614" width="19.28515625" style="54" customWidth="1"/>
    <col min="15615" max="15615" width="9.7109375" style="54" customWidth="1"/>
    <col min="15616" max="15616" width="9.42578125" style="54" customWidth="1"/>
    <col min="15617" max="15617" width="8.7109375" style="54" customWidth="1"/>
    <col min="15618" max="15619" width="9.42578125" style="54" customWidth="1"/>
    <col min="15620" max="15620" width="7.7109375" style="54" customWidth="1"/>
    <col min="15621" max="15621" width="8.85546875" style="54" customWidth="1"/>
    <col min="15622" max="15622" width="8.7109375" style="54" customWidth="1"/>
    <col min="15623" max="15623" width="7.7109375" style="54" customWidth="1"/>
    <col min="15624" max="15625" width="8.140625" style="54" customWidth="1"/>
    <col min="15626" max="15626" width="6.42578125" style="54" customWidth="1"/>
    <col min="15627" max="15628" width="7.42578125" style="54" customWidth="1"/>
    <col min="15629" max="15629" width="6.28515625" style="54" customWidth="1"/>
    <col min="15630" max="15630" width="7.7109375" style="54" customWidth="1"/>
    <col min="15631" max="15631" width="7.28515625" style="54" customWidth="1"/>
    <col min="15632" max="15632" width="7.5703125" style="54" customWidth="1"/>
    <col min="15633" max="15633" width="8.28515625" style="54" customWidth="1"/>
    <col min="15634" max="15634" width="9.28515625" style="54" customWidth="1"/>
    <col min="15635" max="15635" width="7.28515625" style="54" customWidth="1"/>
    <col min="15636" max="15637" width="9.140625" style="54" customWidth="1"/>
    <col min="15638" max="15638" width="8" style="54" customWidth="1"/>
    <col min="15639" max="15640" width="9.140625" style="54" customWidth="1"/>
    <col min="15641" max="15641" width="8" style="54" customWidth="1"/>
    <col min="15642" max="15642" width="9" style="54" customWidth="1"/>
    <col min="15643" max="15643" width="9.28515625" style="54" customWidth="1"/>
    <col min="15644" max="15644" width="6.85546875" style="54" customWidth="1"/>
    <col min="15645" max="15869" width="9.140625" style="54"/>
    <col min="15870" max="15870" width="19.28515625" style="54" customWidth="1"/>
    <col min="15871" max="15871" width="9.7109375" style="54" customWidth="1"/>
    <col min="15872" max="15872" width="9.42578125" style="54" customWidth="1"/>
    <col min="15873" max="15873" width="8.7109375" style="54" customWidth="1"/>
    <col min="15874" max="15875" width="9.42578125" style="54" customWidth="1"/>
    <col min="15876" max="15876" width="7.7109375" style="54" customWidth="1"/>
    <col min="15877" max="15877" width="8.85546875" style="54" customWidth="1"/>
    <col min="15878" max="15878" width="8.7109375" style="54" customWidth="1"/>
    <col min="15879" max="15879" width="7.7109375" style="54" customWidth="1"/>
    <col min="15880" max="15881" width="8.140625" style="54" customWidth="1"/>
    <col min="15882" max="15882" width="6.42578125" style="54" customWidth="1"/>
    <col min="15883" max="15884" width="7.42578125" style="54" customWidth="1"/>
    <col min="15885" max="15885" width="6.28515625" style="54" customWidth="1"/>
    <col min="15886" max="15886" width="7.7109375" style="54" customWidth="1"/>
    <col min="15887" max="15887" width="7.28515625" style="54" customWidth="1"/>
    <col min="15888" max="15888" width="7.5703125" style="54" customWidth="1"/>
    <col min="15889" max="15889" width="8.28515625" style="54" customWidth="1"/>
    <col min="15890" max="15890" width="9.28515625" style="54" customWidth="1"/>
    <col min="15891" max="15891" width="7.28515625" style="54" customWidth="1"/>
    <col min="15892" max="15893" width="9.140625" style="54" customWidth="1"/>
    <col min="15894" max="15894" width="8" style="54" customWidth="1"/>
    <col min="15895" max="15896" width="9.140625" style="54" customWidth="1"/>
    <col min="15897" max="15897" width="8" style="54" customWidth="1"/>
    <col min="15898" max="15898" width="9" style="54" customWidth="1"/>
    <col min="15899" max="15899" width="9.28515625" style="54" customWidth="1"/>
    <col min="15900" max="15900" width="6.85546875" style="54" customWidth="1"/>
    <col min="15901" max="16125" width="9.140625" style="54"/>
    <col min="16126" max="16126" width="19.28515625" style="54" customWidth="1"/>
    <col min="16127" max="16127" width="9.7109375" style="54" customWidth="1"/>
    <col min="16128" max="16128" width="9.42578125" style="54" customWidth="1"/>
    <col min="16129" max="16129" width="8.7109375" style="54" customWidth="1"/>
    <col min="16130" max="16131" width="9.42578125" style="54" customWidth="1"/>
    <col min="16132" max="16132" width="7.7109375" style="54" customWidth="1"/>
    <col min="16133" max="16133" width="8.85546875" style="54" customWidth="1"/>
    <col min="16134" max="16134" width="8.7109375" style="54" customWidth="1"/>
    <col min="16135" max="16135" width="7.7109375" style="54" customWidth="1"/>
    <col min="16136" max="16137" width="8.140625" style="54" customWidth="1"/>
    <col min="16138" max="16138" width="6.42578125" style="54" customWidth="1"/>
    <col min="16139" max="16140" width="7.42578125" style="54" customWidth="1"/>
    <col min="16141" max="16141" width="6.28515625" style="54" customWidth="1"/>
    <col min="16142" max="16142" width="7.7109375" style="54" customWidth="1"/>
    <col min="16143" max="16143" width="7.28515625" style="54" customWidth="1"/>
    <col min="16144" max="16144" width="7.5703125" style="54" customWidth="1"/>
    <col min="16145" max="16145" width="8.28515625" style="54" customWidth="1"/>
    <col min="16146" max="16146" width="9.28515625" style="54" customWidth="1"/>
    <col min="16147" max="16147" width="7.28515625" style="54" customWidth="1"/>
    <col min="16148" max="16149" width="9.140625" style="54" customWidth="1"/>
    <col min="16150" max="16150" width="8" style="54" customWidth="1"/>
    <col min="16151" max="16152" width="9.140625" style="54" customWidth="1"/>
    <col min="16153" max="16153" width="8" style="54" customWidth="1"/>
    <col min="16154" max="16154" width="9" style="54" customWidth="1"/>
    <col min="16155" max="16155" width="9.28515625" style="54" customWidth="1"/>
    <col min="16156" max="16156" width="6.85546875" style="54" customWidth="1"/>
    <col min="16157" max="16384" width="9.140625" style="54"/>
  </cols>
  <sheetData>
    <row r="1" spans="1:28" ht="6" customHeight="1"/>
    <row r="2" spans="1:28" s="50" customFormat="1" ht="37.9" customHeight="1">
      <c r="A2" s="87"/>
      <c r="B2" s="367" t="s">
        <v>118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46"/>
      <c r="R2" s="46"/>
      <c r="S2" s="46"/>
      <c r="T2" s="46"/>
      <c r="U2" s="46"/>
      <c r="V2" s="46"/>
      <c r="W2" s="47"/>
      <c r="X2" s="47"/>
      <c r="Y2" s="47"/>
      <c r="AB2" s="104" t="s">
        <v>27</v>
      </c>
    </row>
    <row r="3" spans="1:28" s="50" customFormat="1" ht="11.45" customHeight="1" thickBot="1">
      <c r="E3" s="265"/>
      <c r="F3" s="265"/>
      <c r="G3" s="265"/>
      <c r="H3" s="265"/>
      <c r="I3" s="265"/>
      <c r="J3" s="265"/>
      <c r="K3" s="265"/>
      <c r="M3" s="270"/>
      <c r="N3" s="265"/>
      <c r="O3" s="265"/>
      <c r="P3" s="269" t="s">
        <v>10</v>
      </c>
      <c r="Q3" s="265"/>
      <c r="R3" s="265"/>
      <c r="S3" s="265"/>
      <c r="T3" s="265"/>
      <c r="U3" s="265"/>
      <c r="V3" s="265"/>
      <c r="W3" s="265"/>
      <c r="X3" s="266"/>
      <c r="Y3" s="267"/>
      <c r="AB3" s="269" t="s">
        <v>10</v>
      </c>
    </row>
    <row r="4" spans="1:28" s="60" customFormat="1" ht="21.75" customHeight="1">
      <c r="A4" s="352"/>
      <c r="B4" s="327" t="s">
        <v>11</v>
      </c>
      <c r="C4" s="327"/>
      <c r="D4" s="327"/>
      <c r="E4" s="336" t="s">
        <v>25</v>
      </c>
      <c r="F4" s="327"/>
      <c r="G4" s="337"/>
      <c r="H4" s="363" t="s">
        <v>39</v>
      </c>
      <c r="I4" s="331"/>
      <c r="J4" s="364"/>
      <c r="K4" s="336" t="s">
        <v>19</v>
      </c>
      <c r="L4" s="327"/>
      <c r="M4" s="337"/>
      <c r="N4" s="327" t="s">
        <v>26</v>
      </c>
      <c r="O4" s="327"/>
      <c r="P4" s="327"/>
      <c r="Q4" s="336" t="s">
        <v>14</v>
      </c>
      <c r="R4" s="327"/>
      <c r="S4" s="337"/>
      <c r="T4" s="327" t="s">
        <v>20</v>
      </c>
      <c r="U4" s="327"/>
      <c r="V4" s="327"/>
      <c r="W4" s="355" t="s">
        <v>22</v>
      </c>
      <c r="X4" s="342"/>
      <c r="Y4" s="356"/>
      <c r="Z4" s="327" t="s">
        <v>21</v>
      </c>
      <c r="AA4" s="327"/>
      <c r="AB4" s="337"/>
    </row>
    <row r="5" spans="1:28" s="61" customFormat="1" ht="25.5" customHeight="1">
      <c r="A5" s="353"/>
      <c r="B5" s="328"/>
      <c r="C5" s="328"/>
      <c r="D5" s="328"/>
      <c r="E5" s="338"/>
      <c r="F5" s="328"/>
      <c r="G5" s="339"/>
      <c r="H5" s="365"/>
      <c r="I5" s="334"/>
      <c r="J5" s="366"/>
      <c r="K5" s="338"/>
      <c r="L5" s="328"/>
      <c r="M5" s="339"/>
      <c r="N5" s="328"/>
      <c r="O5" s="328"/>
      <c r="P5" s="328"/>
      <c r="Q5" s="338"/>
      <c r="R5" s="328"/>
      <c r="S5" s="339"/>
      <c r="T5" s="328"/>
      <c r="U5" s="328"/>
      <c r="V5" s="328"/>
      <c r="W5" s="357"/>
      <c r="X5" s="343"/>
      <c r="Y5" s="358"/>
      <c r="Z5" s="328"/>
      <c r="AA5" s="328"/>
      <c r="AB5" s="339"/>
    </row>
    <row r="6" spans="1:28" s="61" customFormat="1" ht="9" customHeight="1">
      <c r="A6" s="353"/>
      <c r="B6" s="329"/>
      <c r="C6" s="329"/>
      <c r="D6" s="329"/>
      <c r="E6" s="340"/>
      <c r="F6" s="329"/>
      <c r="G6" s="341"/>
      <c r="H6" s="365"/>
      <c r="I6" s="334"/>
      <c r="J6" s="366"/>
      <c r="K6" s="340"/>
      <c r="L6" s="329"/>
      <c r="M6" s="341"/>
      <c r="N6" s="329"/>
      <c r="O6" s="329"/>
      <c r="P6" s="329"/>
      <c r="Q6" s="340"/>
      <c r="R6" s="329"/>
      <c r="S6" s="341"/>
      <c r="T6" s="329"/>
      <c r="U6" s="329"/>
      <c r="V6" s="329"/>
      <c r="W6" s="359"/>
      <c r="X6" s="344"/>
      <c r="Y6" s="360"/>
      <c r="Z6" s="329"/>
      <c r="AA6" s="329"/>
      <c r="AB6" s="341"/>
    </row>
    <row r="7" spans="1:28" s="52" customFormat="1" ht="26.25" customHeight="1">
      <c r="A7" s="354"/>
      <c r="B7" s="128">
        <v>2020</v>
      </c>
      <c r="C7" s="53">
        <v>2021</v>
      </c>
      <c r="D7" s="237" t="s">
        <v>3</v>
      </c>
      <c r="E7" s="130">
        <v>2020</v>
      </c>
      <c r="F7" s="53">
        <v>2021</v>
      </c>
      <c r="G7" s="236" t="s">
        <v>3</v>
      </c>
      <c r="H7" s="128">
        <v>2020</v>
      </c>
      <c r="I7" s="53">
        <v>2021</v>
      </c>
      <c r="J7" s="237" t="s">
        <v>3</v>
      </c>
      <c r="K7" s="130">
        <v>2020</v>
      </c>
      <c r="L7" s="53">
        <v>2021</v>
      </c>
      <c r="M7" s="236" t="s">
        <v>3</v>
      </c>
      <c r="N7" s="128">
        <v>2020</v>
      </c>
      <c r="O7" s="53">
        <v>2021</v>
      </c>
      <c r="P7" s="237" t="s">
        <v>3</v>
      </c>
      <c r="Q7" s="130">
        <v>2020</v>
      </c>
      <c r="R7" s="53">
        <v>2021</v>
      </c>
      <c r="S7" s="236" t="s">
        <v>3</v>
      </c>
      <c r="T7" s="128">
        <v>2020</v>
      </c>
      <c r="U7" s="53">
        <v>2021</v>
      </c>
      <c r="V7" s="237" t="s">
        <v>3</v>
      </c>
      <c r="W7" s="130">
        <v>2020</v>
      </c>
      <c r="X7" s="53">
        <v>2021</v>
      </c>
      <c r="Y7" s="236" t="s">
        <v>3</v>
      </c>
      <c r="Z7" s="128">
        <v>2020</v>
      </c>
      <c r="AA7" s="53">
        <v>2021</v>
      </c>
      <c r="AB7" s="236" t="s">
        <v>3</v>
      </c>
    </row>
    <row r="8" spans="1:28" s="268" customFormat="1" ht="13.9" customHeight="1" thickBot="1">
      <c r="A8" s="238" t="s">
        <v>6</v>
      </c>
      <c r="B8" s="239">
        <v>1</v>
      </c>
      <c r="C8" s="240">
        <v>2</v>
      </c>
      <c r="D8" s="241">
        <v>3</v>
      </c>
      <c r="E8" s="242">
        <v>4</v>
      </c>
      <c r="F8" s="240">
        <v>5</v>
      </c>
      <c r="G8" s="243">
        <v>6</v>
      </c>
      <c r="H8" s="239">
        <v>7</v>
      </c>
      <c r="I8" s="240">
        <v>8</v>
      </c>
      <c r="J8" s="241">
        <v>9</v>
      </c>
      <c r="K8" s="242">
        <v>10</v>
      </c>
      <c r="L8" s="240">
        <v>11</v>
      </c>
      <c r="M8" s="243">
        <v>12</v>
      </c>
      <c r="N8" s="239">
        <v>13</v>
      </c>
      <c r="O8" s="240">
        <v>14</v>
      </c>
      <c r="P8" s="241">
        <v>15</v>
      </c>
      <c r="Q8" s="242">
        <v>16</v>
      </c>
      <c r="R8" s="240">
        <v>17</v>
      </c>
      <c r="S8" s="243">
        <v>18</v>
      </c>
      <c r="T8" s="239">
        <v>19</v>
      </c>
      <c r="U8" s="240">
        <v>20</v>
      </c>
      <c r="V8" s="241">
        <v>21</v>
      </c>
      <c r="W8" s="242">
        <v>22</v>
      </c>
      <c r="X8" s="240">
        <v>23</v>
      </c>
      <c r="Y8" s="243">
        <v>24</v>
      </c>
      <c r="Z8" s="239">
        <v>25</v>
      </c>
      <c r="AA8" s="240">
        <v>26</v>
      </c>
      <c r="AB8" s="243">
        <v>27</v>
      </c>
    </row>
    <row r="9" spans="1:28" s="263" customFormat="1" ht="24" customHeight="1" thickBot="1">
      <c r="A9" s="222" t="s">
        <v>75</v>
      </c>
      <c r="B9" s="223">
        <v>26130</v>
      </c>
      <c r="C9" s="223">
        <v>27947</v>
      </c>
      <c r="D9" s="224">
        <f>C9/B9*100</f>
        <v>106.95369307309606</v>
      </c>
      <c r="E9" s="223">
        <v>7767</v>
      </c>
      <c r="F9" s="223">
        <v>9765</v>
      </c>
      <c r="G9" s="224">
        <f>F9/E9*100</f>
        <v>125.72421784472769</v>
      </c>
      <c r="H9" s="223">
        <v>3171</v>
      </c>
      <c r="I9" s="223">
        <v>2623</v>
      </c>
      <c r="J9" s="224">
        <f>I9/H9*100</f>
        <v>82.718385367391988</v>
      </c>
      <c r="K9" s="223">
        <v>1100</v>
      </c>
      <c r="L9" s="223">
        <v>890</v>
      </c>
      <c r="M9" s="224">
        <f>L9/K9*100</f>
        <v>80.909090909090907</v>
      </c>
      <c r="N9" s="225">
        <v>1420</v>
      </c>
      <c r="O9" s="223">
        <v>894</v>
      </c>
      <c r="P9" s="224">
        <f>O9/N9*100</f>
        <v>62.957746478873247</v>
      </c>
      <c r="Q9" s="223">
        <v>6860</v>
      </c>
      <c r="R9" s="223">
        <v>8133</v>
      </c>
      <c r="S9" s="224">
        <f>R9/Q9*100</f>
        <v>118.55685131195335</v>
      </c>
      <c r="T9" s="225">
        <v>21641</v>
      </c>
      <c r="U9" s="223">
        <v>22941</v>
      </c>
      <c r="V9" s="224">
        <f>U9/T9*100</f>
        <v>106.0071161221755</v>
      </c>
      <c r="W9" s="223">
        <v>5049</v>
      </c>
      <c r="X9" s="223">
        <v>5766</v>
      </c>
      <c r="Y9" s="224">
        <f>X9/W9*100</f>
        <v>114.20083184789067</v>
      </c>
      <c r="Z9" s="225">
        <v>4188</v>
      </c>
      <c r="AA9" s="223">
        <v>4904</v>
      </c>
      <c r="AB9" s="224">
        <f>AA9/Z9*100</f>
        <v>117.09646609360075</v>
      </c>
    </row>
    <row r="10" spans="1:28" ht="18" customHeight="1">
      <c r="A10" s="244" t="s">
        <v>49</v>
      </c>
      <c r="B10" s="211">
        <v>191</v>
      </c>
      <c r="C10" s="212">
        <v>224</v>
      </c>
      <c r="D10" s="213">
        <f t="shared" ref="D10:D30" si="0">C10/B10*100</f>
        <v>117.27748691099475</v>
      </c>
      <c r="E10" s="211">
        <v>77</v>
      </c>
      <c r="F10" s="212">
        <v>131</v>
      </c>
      <c r="G10" s="213">
        <f t="shared" ref="G10:G30" si="1">F10/E10*100</f>
        <v>170.12987012987014</v>
      </c>
      <c r="H10" s="211">
        <v>59</v>
      </c>
      <c r="I10" s="212">
        <v>32</v>
      </c>
      <c r="J10" s="213">
        <f t="shared" ref="J10:J30" si="2">I10/H10*100</f>
        <v>54.237288135593218</v>
      </c>
      <c r="K10" s="211">
        <v>3</v>
      </c>
      <c r="L10" s="212">
        <v>0</v>
      </c>
      <c r="M10" s="213">
        <f t="shared" ref="M10:M30" si="3">L10/K10*100</f>
        <v>0</v>
      </c>
      <c r="N10" s="211">
        <v>8</v>
      </c>
      <c r="O10" s="212">
        <v>2</v>
      </c>
      <c r="P10" s="213">
        <f t="shared" ref="P10:P30" si="4">O10/N10*100</f>
        <v>25</v>
      </c>
      <c r="Q10" s="211">
        <v>61</v>
      </c>
      <c r="R10" s="212">
        <v>112</v>
      </c>
      <c r="S10" s="213">
        <f t="shared" ref="S10:S30" si="5">R10/Q10*100</f>
        <v>183.60655737704917</v>
      </c>
      <c r="T10" s="211">
        <v>125</v>
      </c>
      <c r="U10" s="212">
        <v>170</v>
      </c>
      <c r="V10" s="213">
        <f t="shared" ref="V10:V30" si="6">U10/T10*100</f>
        <v>136</v>
      </c>
      <c r="W10" s="211">
        <v>50</v>
      </c>
      <c r="X10" s="212">
        <v>79</v>
      </c>
      <c r="Y10" s="213">
        <f t="shared" ref="Y10:Y30" si="7">X10/W10*100</f>
        <v>158</v>
      </c>
      <c r="Z10" s="211">
        <v>26</v>
      </c>
      <c r="AA10" s="212">
        <v>68</v>
      </c>
      <c r="AB10" s="213">
        <f t="shared" ref="AB10:AB30" si="8">AA10/Z10*100</f>
        <v>261.53846153846155</v>
      </c>
    </row>
    <row r="11" spans="1:28" ht="18" customHeight="1">
      <c r="A11" s="244" t="s">
        <v>91</v>
      </c>
      <c r="B11" s="211">
        <v>1456</v>
      </c>
      <c r="C11" s="212">
        <v>1555</v>
      </c>
      <c r="D11" s="213">
        <f t="shared" si="0"/>
        <v>106.79945054945054</v>
      </c>
      <c r="E11" s="211">
        <v>616</v>
      </c>
      <c r="F11" s="212">
        <v>711</v>
      </c>
      <c r="G11" s="213">
        <f t="shared" si="1"/>
        <v>115.42207792207793</v>
      </c>
      <c r="H11" s="211">
        <v>269</v>
      </c>
      <c r="I11" s="212">
        <v>199</v>
      </c>
      <c r="J11" s="213">
        <f t="shared" si="2"/>
        <v>73.977695167286257</v>
      </c>
      <c r="K11" s="211">
        <v>67</v>
      </c>
      <c r="L11" s="212">
        <v>38</v>
      </c>
      <c r="M11" s="213">
        <f t="shared" si="3"/>
        <v>56.71641791044776</v>
      </c>
      <c r="N11" s="211">
        <v>66</v>
      </c>
      <c r="O11" s="212">
        <v>163</v>
      </c>
      <c r="P11" s="213">
        <f t="shared" si="4"/>
        <v>246.96969696969697</v>
      </c>
      <c r="Q11" s="211">
        <v>571</v>
      </c>
      <c r="R11" s="212">
        <v>622</v>
      </c>
      <c r="S11" s="213">
        <f t="shared" si="5"/>
        <v>108.93169877408056</v>
      </c>
      <c r="T11" s="211">
        <v>1103</v>
      </c>
      <c r="U11" s="212">
        <v>1195</v>
      </c>
      <c r="V11" s="213">
        <f t="shared" si="6"/>
        <v>108.3408884859474</v>
      </c>
      <c r="W11" s="211">
        <v>390</v>
      </c>
      <c r="X11" s="212">
        <v>414</v>
      </c>
      <c r="Y11" s="213">
        <f t="shared" si="7"/>
        <v>106.15384615384616</v>
      </c>
      <c r="Z11" s="211">
        <v>330</v>
      </c>
      <c r="AA11" s="212">
        <v>343</v>
      </c>
      <c r="AB11" s="213">
        <f t="shared" si="8"/>
        <v>103.93939393939394</v>
      </c>
    </row>
    <row r="12" spans="1:28" ht="18" customHeight="1">
      <c r="A12" s="244" t="s">
        <v>51</v>
      </c>
      <c r="B12" s="211">
        <v>1157</v>
      </c>
      <c r="C12" s="212">
        <v>1174</v>
      </c>
      <c r="D12" s="213">
        <f t="shared" si="0"/>
        <v>101.46931719965428</v>
      </c>
      <c r="E12" s="211">
        <v>70</v>
      </c>
      <c r="F12" s="212">
        <v>139</v>
      </c>
      <c r="G12" s="213">
        <f t="shared" si="1"/>
        <v>198.57142857142858</v>
      </c>
      <c r="H12" s="211">
        <v>96</v>
      </c>
      <c r="I12" s="212">
        <v>48</v>
      </c>
      <c r="J12" s="213">
        <f t="shared" si="2"/>
        <v>50</v>
      </c>
      <c r="K12" s="211">
        <v>14</v>
      </c>
      <c r="L12" s="212">
        <v>7</v>
      </c>
      <c r="M12" s="213">
        <f t="shared" si="3"/>
        <v>50</v>
      </c>
      <c r="N12" s="211">
        <v>2</v>
      </c>
      <c r="O12" s="212">
        <v>3</v>
      </c>
      <c r="P12" s="213">
        <f t="shared" si="4"/>
        <v>150</v>
      </c>
      <c r="Q12" s="211">
        <v>59</v>
      </c>
      <c r="R12" s="212">
        <v>90</v>
      </c>
      <c r="S12" s="213">
        <f t="shared" si="5"/>
        <v>152.54237288135593</v>
      </c>
      <c r="T12" s="211">
        <v>1063</v>
      </c>
      <c r="U12" s="212">
        <v>1087</v>
      </c>
      <c r="V12" s="213">
        <f t="shared" si="6"/>
        <v>102.25776105362183</v>
      </c>
      <c r="W12" s="211">
        <v>29</v>
      </c>
      <c r="X12" s="212">
        <v>59</v>
      </c>
      <c r="Y12" s="213">
        <f t="shared" si="7"/>
        <v>203.44827586206895</v>
      </c>
      <c r="Z12" s="211">
        <v>19</v>
      </c>
      <c r="AA12" s="212">
        <v>44</v>
      </c>
      <c r="AB12" s="213">
        <f t="shared" si="8"/>
        <v>231.57894736842107</v>
      </c>
    </row>
    <row r="13" spans="1:28" ht="18" customHeight="1">
      <c r="A13" s="244" t="s">
        <v>77</v>
      </c>
      <c r="B13" s="211">
        <v>1350</v>
      </c>
      <c r="C13" s="212">
        <v>1487</v>
      </c>
      <c r="D13" s="213">
        <f t="shared" si="0"/>
        <v>110.14814814814815</v>
      </c>
      <c r="E13" s="211">
        <v>149</v>
      </c>
      <c r="F13" s="212">
        <v>256</v>
      </c>
      <c r="G13" s="213">
        <f t="shared" si="1"/>
        <v>171.81208053691276</v>
      </c>
      <c r="H13" s="211">
        <v>54</v>
      </c>
      <c r="I13" s="212">
        <v>121</v>
      </c>
      <c r="J13" s="213">
        <f t="shared" si="2"/>
        <v>224.0740740740741</v>
      </c>
      <c r="K13" s="211">
        <v>33</v>
      </c>
      <c r="L13" s="212">
        <v>31</v>
      </c>
      <c r="M13" s="213">
        <f t="shared" si="3"/>
        <v>93.939393939393938</v>
      </c>
      <c r="N13" s="211">
        <v>52</v>
      </c>
      <c r="O13" s="212">
        <v>31</v>
      </c>
      <c r="P13" s="213">
        <f t="shared" si="4"/>
        <v>59.615384615384613</v>
      </c>
      <c r="Q13" s="211">
        <v>137</v>
      </c>
      <c r="R13" s="212">
        <v>225</v>
      </c>
      <c r="S13" s="213">
        <f t="shared" si="5"/>
        <v>164.23357664233578</v>
      </c>
      <c r="T13" s="211">
        <v>1200</v>
      </c>
      <c r="U13" s="212">
        <v>1321</v>
      </c>
      <c r="V13" s="213">
        <f t="shared" si="6"/>
        <v>110.08333333333333</v>
      </c>
      <c r="W13" s="211">
        <v>105</v>
      </c>
      <c r="X13" s="212">
        <v>141</v>
      </c>
      <c r="Y13" s="213">
        <f t="shared" si="7"/>
        <v>134.28571428571428</v>
      </c>
      <c r="Z13" s="211">
        <v>83</v>
      </c>
      <c r="AA13" s="212">
        <v>127</v>
      </c>
      <c r="AB13" s="213">
        <f t="shared" si="8"/>
        <v>153.01204819277109</v>
      </c>
    </row>
    <row r="14" spans="1:28" ht="18" customHeight="1">
      <c r="A14" s="244" t="s">
        <v>53</v>
      </c>
      <c r="B14" s="211">
        <v>1322</v>
      </c>
      <c r="C14" s="212">
        <v>1360</v>
      </c>
      <c r="D14" s="213">
        <f t="shared" si="0"/>
        <v>102.87443267776098</v>
      </c>
      <c r="E14" s="211">
        <v>213</v>
      </c>
      <c r="F14" s="212">
        <v>357</v>
      </c>
      <c r="G14" s="213">
        <f t="shared" si="1"/>
        <v>167.6056338028169</v>
      </c>
      <c r="H14" s="211">
        <v>172</v>
      </c>
      <c r="I14" s="212">
        <v>144</v>
      </c>
      <c r="J14" s="213">
        <f t="shared" si="2"/>
        <v>83.720930232558146</v>
      </c>
      <c r="K14" s="211">
        <v>59</v>
      </c>
      <c r="L14" s="212">
        <v>71</v>
      </c>
      <c r="M14" s="213">
        <f t="shared" si="3"/>
        <v>120.33898305084745</v>
      </c>
      <c r="N14" s="211">
        <v>59</v>
      </c>
      <c r="O14" s="212">
        <v>62</v>
      </c>
      <c r="P14" s="213">
        <f t="shared" si="4"/>
        <v>105.08474576271188</v>
      </c>
      <c r="Q14" s="211">
        <v>198</v>
      </c>
      <c r="R14" s="212">
        <v>326</v>
      </c>
      <c r="S14" s="213">
        <f t="shared" si="5"/>
        <v>164.64646464646464</v>
      </c>
      <c r="T14" s="211">
        <v>1091</v>
      </c>
      <c r="U14" s="212">
        <v>1146</v>
      </c>
      <c r="V14" s="213">
        <f t="shared" si="6"/>
        <v>105.04124656278644</v>
      </c>
      <c r="W14" s="211">
        <v>127</v>
      </c>
      <c r="X14" s="212">
        <v>184</v>
      </c>
      <c r="Y14" s="213">
        <f t="shared" si="7"/>
        <v>144.88188976377953</v>
      </c>
      <c r="Z14" s="211">
        <v>107</v>
      </c>
      <c r="AA14" s="212">
        <v>135</v>
      </c>
      <c r="AB14" s="213">
        <f t="shared" si="8"/>
        <v>126.16822429906543</v>
      </c>
    </row>
    <row r="15" spans="1:28" ht="18" customHeight="1">
      <c r="A15" s="244" t="s">
        <v>54</v>
      </c>
      <c r="B15" s="211">
        <v>621</v>
      </c>
      <c r="C15" s="212">
        <v>575</v>
      </c>
      <c r="D15" s="213">
        <f t="shared" si="0"/>
        <v>92.592592592592595</v>
      </c>
      <c r="E15" s="211">
        <v>494</v>
      </c>
      <c r="F15" s="212">
        <v>507</v>
      </c>
      <c r="G15" s="213">
        <f t="shared" si="1"/>
        <v>102.63157894736842</v>
      </c>
      <c r="H15" s="211">
        <v>198</v>
      </c>
      <c r="I15" s="212">
        <v>135</v>
      </c>
      <c r="J15" s="213">
        <f t="shared" si="2"/>
        <v>68.181818181818173</v>
      </c>
      <c r="K15" s="211">
        <v>49</v>
      </c>
      <c r="L15" s="212">
        <v>24</v>
      </c>
      <c r="M15" s="213">
        <f t="shared" si="3"/>
        <v>48.979591836734691</v>
      </c>
      <c r="N15" s="211">
        <v>176</v>
      </c>
      <c r="O15" s="212">
        <v>123</v>
      </c>
      <c r="P15" s="213">
        <f t="shared" si="4"/>
        <v>69.88636363636364</v>
      </c>
      <c r="Q15" s="211">
        <v>452</v>
      </c>
      <c r="R15" s="212">
        <v>467</v>
      </c>
      <c r="S15" s="213">
        <f t="shared" si="5"/>
        <v>103.31858407079646</v>
      </c>
      <c r="T15" s="211">
        <v>340</v>
      </c>
      <c r="U15" s="212">
        <v>287</v>
      </c>
      <c r="V15" s="213">
        <f t="shared" si="6"/>
        <v>84.411764705882348</v>
      </c>
      <c r="W15" s="211">
        <v>316</v>
      </c>
      <c r="X15" s="212">
        <v>282</v>
      </c>
      <c r="Y15" s="213">
        <f t="shared" si="7"/>
        <v>89.240506329113927</v>
      </c>
      <c r="Z15" s="211">
        <v>255</v>
      </c>
      <c r="AA15" s="212">
        <v>224</v>
      </c>
      <c r="AB15" s="213">
        <f t="shared" si="8"/>
        <v>87.843137254901961</v>
      </c>
    </row>
    <row r="16" spans="1:28" ht="18" customHeight="1">
      <c r="A16" s="244" t="s">
        <v>55</v>
      </c>
      <c r="B16" s="211">
        <v>1345</v>
      </c>
      <c r="C16" s="212">
        <v>1576</v>
      </c>
      <c r="D16" s="213">
        <f t="shared" si="0"/>
        <v>117.17472118959107</v>
      </c>
      <c r="E16" s="211">
        <v>370</v>
      </c>
      <c r="F16" s="212">
        <v>569</v>
      </c>
      <c r="G16" s="213">
        <f t="shared" si="1"/>
        <v>153.7837837837838</v>
      </c>
      <c r="H16" s="211">
        <v>188</v>
      </c>
      <c r="I16" s="212">
        <v>142</v>
      </c>
      <c r="J16" s="213">
        <f t="shared" si="2"/>
        <v>75.531914893617028</v>
      </c>
      <c r="K16" s="211">
        <v>37</v>
      </c>
      <c r="L16" s="212">
        <v>70</v>
      </c>
      <c r="M16" s="213">
        <f t="shared" si="3"/>
        <v>189.18918918918919</v>
      </c>
      <c r="N16" s="211">
        <v>98</v>
      </c>
      <c r="O16" s="212">
        <v>84</v>
      </c>
      <c r="P16" s="213">
        <f t="shared" si="4"/>
        <v>85.714285714285708</v>
      </c>
      <c r="Q16" s="211">
        <v>339</v>
      </c>
      <c r="R16" s="212">
        <v>518</v>
      </c>
      <c r="S16" s="213">
        <f t="shared" si="5"/>
        <v>152.8023598820059</v>
      </c>
      <c r="T16" s="211">
        <v>1085</v>
      </c>
      <c r="U16" s="212">
        <v>1249</v>
      </c>
      <c r="V16" s="213">
        <f t="shared" si="6"/>
        <v>115.1152073732719</v>
      </c>
      <c r="W16" s="211">
        <v>259</v>
      </c>
      <c r="X16" s="212">
        <v>349</v>
      </c>
      <c r="Y16" s="213">
        <f t="shared" si="7"/>
        <v>134.74903474903473</v>
      </c>
      <c r="Z16" s="211">
        <v>214</v>
      </c>
      <c r="AA16" s="212">
        <v>310</v>
      </c>
      <c r="AB16" s="213">
        <f t="shared" si="8"/>
        <v>144.85981308411215</v>
      </c>
    </row>
    <row r="17" spans="1:28" ht="18" customHeight="1">
      <c r="A17" s="244" t="s">
        <v>56</v>
      </c>
      <c r="B17" s="211">
        <v>2153</v>
      </c>
      <c r="C17" s="212">
        <v>2603</v>
      </c>
      <c r="D17" s="213">
        <f t="shared" si="0"/>
        <v>120.90106827682303</v>
      </c>
      <c r="E17" s="211">
        <v>916</v>
      </c>
      <c r="F17" s="212">
        <v>1149</v>
      </c>
      <c r="G17" s="213">
        <f t="shared" si="1"/>
        <v>125.43668122270742</v>
      </c>
      <c r="H17" s="211">
        <v>323</v>
      </c>
      <c r="I17" s="212">
        <v>278</v>
      </c>
      <c r="J17" s="213">
        <f t="shared" si="2"/>
        <v>86.068111455108351</v>
      </c>
      <c r="K17" s="211">
        <v>113</v>
      </c>
      <c r="L17" s="212">
        <v>47</v>
      </c>
      <c r="M17" s="213">
        <f t="shared" si="3"/>
        <v>41.592920353982301</v>
      </c>
      <c r="N17" s="211">
        <v>135</v>
      </c>
      <c r="O17" s="212">
        <v>90</v>
      </c>
      <c r="P17" s="213">
        <f t="shared" si="4"/>
        <v>66.666666666666657</v>
      </c>
      <c r="Q17" s="211">
        <v>781</v>
      </c>
      <c r="R17" s="212">
        <v>984</v>
      </c>
      <c r="S17" s="213">
        <f t="shared" si="5"/>
        <v>125.9923175416133</v>
      </c>
      <c r="T17" s="211">
        <v>1597</v>
      </c>
      <c r="U17" s="212">
        <v>1964</v>
      </c>
      <c r="V17" s="213">
        <f t="shared" si="6"/>
        <v>122.98058860363182</v>
      </c>
      <c r="W17" s="211">
        <v>552</v>
      </c>
      <c r="X17" s="212">
        <v>652</v>
      </c>
      <c r="Y17" s="213">
        <f t="shared" si="7"/>
        <v>118.1159420289855</v>
      </c>
      <c r="Z17" s="211">
        <v>496</v>
      </c>
      <c r="AA17" s="212">
        <v>584</v>
      </c>
      <c r="AB17" s="213">
        <f t="shared" si="8"/>
        <v>117.74193548387098</v>
      </c>
    </row>
    <row r="18" spans="1:28" ht="18" customHeight="1">
      <c r="A18" s="244" t="s">
        <v>78</v>
      </c>
      <c r="B18" s="211">
        <v>706</v>
      </c>
      <c r="C18" s="212">
        <v>728</v>
      </c>
      <c r="D18" s="213">
        <f t="shared" si="0"/>
        <v>103.11614730878188</v>
      </c>
      <c r="E18" s="211">
        <v>253</v>
      </c>
      <c r="F18" s="212">
        <v>332</v>
      </c>
      <c r="G18" s="213">
        <f t="shared" si="1"/>
        <v>131.22529644268775</v>
      </c>
      <c r="H18" s="211">
        <v>171</v>
      </c>
      <c r="I18" s="212">
        <v>153</v>
      </c>
      <c r="J18" s="213">
        <f t="shared" si="2"/>
        <v>89.473684210526315</v>
      </c>
      <c r="K18" s="211">
        <v>18</v>
      </c>
      <c r="L18" s="212">
        <v>25</v>
      </c>
      <c r="M18" s="213">
        <f t="shared" si="3"/>
        <v>138.88888888888889</v>
      </c>
      <c r="N18" s="211">
        <v>67</v>
      </c>
      <c r="O18" s="212">
        <v>68</v>
      </c>
      <c r="P18" s="213">
        <f t="shared" si="4"/>
        <v>101.49253731343283</v>
      </c>
      <c r="Q18" s="211">
        <v>223</v>
      </c>
      <c r="R18" s="212">
        <v>281</v>
      </c>
      <c r="S18" s="213">
        <f t="shared" si="5"/>
        <v>126.00896860986548</v>
      </c>
      <c r="T18" s="211">
        <v>483</v>
      </c>
      <c r="U18" s="212">
        <v>494</v>
      </c>
      <c r="V18" s="213">
        <f t="shared" si="6"/>
        <v>102.27743271221532</v>
      </c>
      <c r="W18" s="211">
        <v>166</v>
      </c>
      <c r="X18" s="212">
        <v>160</v>
      </c>
      <c r="Y18" s="213">
        <f t="shared" si="7"/>
        <v>96.385542168674704</v>
      </c>
      <c r="Z18" s="211">
        <v>120</v>
      </c>
      <c r="AA18" s="212">
        <v>130</v>
      </c>
      <c r="AB18" s="213">
        <f t="shared" si="8"/>
        <v>108.33333333333333</v>
      </c>
    </row>
    <row r="19" spans="1:28" ht="18" customHeight="1">
      <c r="A19" s="244" t="s">
        <v>58</v>
      </c>
      <c r="B19" s="211">
        <v>574</v>
      </c>
      <c r="C19" s="212">
        <v>679</v>
      </c>
      <c r="D19" s="213">
        <f t="shared" si="0"/>
        <v>118.29268292682926</v>
      </c>
      <c r="E19" s="211">
        <v>152</v>
      </c>
      <c r="F19" s="212">
        <v>201</v>
      </c>
      <c r="G19" s="213">
        <f t="shared" si="1"/>
        <v>132.23684210526315</v>
      </c>
      <c r="H19" s="211">
        <v>103</v>
      </c>
      <c r="I19" s="212">
        <v>80</v>
      </c>
      <c r="J19" s="213">
        <f t="shared" si="2"/>
        <v>77.669902912621353</v>
      </c>
      <c r="K19" s="211">
        <v>21</v>
      </c>
      <c r="L19" s="212">
        <v>9</v>
      </c>
      <c r="M19" s="213">
        <f t="shared" si="3"/>
        <v>42.857142857142854</v>
      </c>
      <c r="N19" s="211">
        <v>44</v>
      </c>
      <c r="O19" s="212">
        <v>42</v>
      </c>
      <c r="P19" s="213">
        <f t="shared" si="4"/>
        <v>95.454545454545453</v>
      </c>
      <c r="Q19" s="211">
        <v>130</v>
      </c>
      <c r="R19" s="212">
        <v>176</v>
      </c>
      <c r="S19" s="213">
        <f t="shared" si="5"/>
        <v>135.38461538461539</v>
      </c>
      <c r="T19" s="211">
        <v>452</v>
      </c>
      <c r="U19" s="212">
        <v>550</v>
      </c>
      <c r="V19" s="213">
        <f t="shared" si="6"/>
        <v>121.68141592920354</v>
      </c>
      <c r="W19" s="211">
        <v>93</v>
      </c>
      <c r="X19" s="212">
        <v>113</v>
      </c>
      <c r="Y19" s="213">
        <f t="shared" si="7"/>
        <v>121.50537634408603</v>
      </c>
      <c r="Z19" s="211">
        <v>68</v>
      </c>
      <c r="AA19" s="212">
        <v>95</v>
      </c>
      <c r="AB19" s="213">
        <f t="shared" si="8"/>
        <v>139.70588235294116</v>
      </c>
    </row>
    <row r="20" spans="1:28" ht="18" customHeight="1">
      <c r="A20" s="244" t="s">
        <v>59</v>
      </c>
      <c r="B20" s="211">
        <v>6134</v>
      </c>
      <c r="C20" s="212">
        <v>6843</v>
      </c>
      <c r="D20" s="213">
        <f t="shared" si="0"/>
        <v>111.55852624714704</v>
      </c>
      <c r="E20" s="211">
        <v>1748</v>
      </c>
      <c r="F20" s="212">
        <v>2212</v>
      </c>
      <c r="G20" s="213">
        <f t="shared" si="1"/>
        <v>126.5446224256293</v>
      </c>
      <c r="H20" s="211">
        <v>462</v>
      </c>
      <c r="I20" s="212">
        <v>466</v>
      </c>
      <c r="J20" s="213">
        <f t="shared" si="2"/>
        <v>100.86580086580086</v>
      </c>
      <c r="K20" s="211">
        <v>137</v>
      </c>
      <c r="L20" s="212">
        <v>59</v>
      </c>
      <c r="M20" s="213">
        <f t="shared" si="3"/>
        <v>43.065693430656928</v>
      </c>
      <c r="N20" s="211">
        <v>221</v>
      </c>
      <c r="O20" s="212">
        <v>9</v>
      </c>
      <c r="P20" s="213">
        <f t="shared" si="4"/>
        <v>4.0723981900452486</v>
      </c>
      <c r="Q20" s="211">
        <v>1478</v>
      </c>
      <c r="R20" s="212">
        <v>1604</v>
      </c>
      <c r="S20" s="213">
        <f t="shared" si="5"/>
        <v>108.52503382949932</v>
      </c>
      <c r="T20" s="211">
        <v>5359</v>
      </c>
      <c r="U20" s="212">
        <v>5893</v>
      </c>
      <c r="V20" s="213">
        <f t="shared" si="6"/>
        <v>109.96454562418361</v>
      </c>
      <c r="W20" s="211">
        <v>1173</v>
      </c>
      <c r="X20" s="212">
        <v>1352</v>
      </c>
      <c r="Y20" s="213">
        <f t="shared" si="7"/>
        <v>115.26001705029839</v>
      </c>
      <c r="Z20" s="211">
        <v>988</v>
      </c>
      <c r="AA20" s="212">
        <v>1192</v>
      </c>
      <c r="AB20" s="213">
        <f t="shared" si="8"/>
        <v>120.64777327935224</v>
      </c>
    </row>
    <row r="21" spans="1:28" ht="18" customHeight="1">
      <c r="A21" s="244" t="s">
        <v>60</v>
      </c>
      <c r="B21" s="211">
        <v>161</v>
      </c>
      <c r="C21" s="212">
        <v>143</v>
      </c>
      <c r="D21" s="213">
        <f t="shared" si="0"/>
        <v>88.81987577639751</v>
      </c>
      <c r="E21" s="211">
        <v>35</v>
      </c>
      <c r="F21" s="212">
        <v>50</v>
      </c>
      <c r="G21" s="213">
        <f t="shared" si="1"/>
        <v>142.85714285714286</v>
      </c>
      <c r="H21" s="211">
        <v>18</v>
      </c>
      <c r="I21" s="212">
        <v>20</v>
      </c>
      <c r="J21" s="213">
        <f t="shared" si="2"/>
        <v>111.11111111111111</v>
      </c>
      <c r="K21" s="211">
        <v>3</v>
      </c>
      <c r="L21" s="212">
        <v>4</v>
      </c>
      <c r="M21" s="213"/>
      <c r="N21" s="211">
        <v>16</v>
      </c>
      <c r="O21" s="212">
        <v>0</v>
      </c>
      <c r="P21" s="213">
        <f t="shared" si="4"/>
        <v>0</v>
      </c>
      <c r="Q21" s="211">
        <v>29</v>
      </c>
      <c r="R21" s="212">
        <v>46</v>
      </c>
      <c r="S21" s="213">
        <f t="shared" si="5"/>
        <v>158.62068965517241</v>
      </c>
      <c r="T21" s="211">
        <v>121</v>
      </c>
      <c r="U21" s="212">
        <v>112</v>
      </c>
      <c r="V21" s="213">
        <f t="shared" si="6"/>
        <v>92.561983471074385</v>
      </c>
      <c r="W21" s="211">
        <v>19</v>
      </c>
      <c r="X21" s="212">
        <v>25</v>
      </c>
      <c r="Y21" s="213">
        <f t="shared" si="7"/>
        <v>131.57894736842107</v>
      </c>
      <c r="Z21" s="211">
        <v>7</v>
      </c>
      <c r="AA21" s="212">
        <v>17</v>
      </c>
      <c r="AB21" s="213">
        <f t="shared" si="8"/>
        <v>242.85714285714283</v>
      </c>
    </row>
    <row r="22" spans="1:28" ht="18" customHeight="1">
      <c r="A22" s="244" t="s">
        <v>61</v>
      </c>
      <c r="B22" s="211">
        <v>685</v>
      </c>
      <c r="C22" s="212">
        <v>541</v>
      </c>
      <c r="D22" s="213">
        <f t="shared" si="0"/>
        <v>78.978102189781012</v>
      </c>
      <c r="E22" s="211">
        <v>102</v>
      </c>
      <c r="F22" s="212">
        <v>179</v>
      </c>
      <c r="G22" s="213">
        <f t="shared" si="1"/>
        <v>175.49019607843138</v>
      </c>
      <c r="H22" s="211">
        <v>72</v>
      </c>
      <c r="I22" s="212">
        <v>78</v>
      </c>
      <c r="J22" s="213">
        <f t="shared" si="2"/>
        <v>108.33333333333333</v>
      </c>
      <c r="K22" s="211">
        <v>16</v>
      </c>
      <c r="L22" s="212">
        <v>9</v>
      </c>
      <c r="M22" s="213">
        <f t="shared" si="3"/>
        <v>56.25</v>
      </c>
      <c r="N22" s="211">
        <v>15</v>
      </c>
      <c r="O22" s="212">
        <v>2</v>
      </c>
      <c r="P22" s="213">
        <f t="shared" si="4"/>
        <v>13.333333333333334</v>
      </c>
      <c r="Q22" s="211">
        <v>90</v>
      </c>
      <c r="R22" s="212">
        <v>167</v>
      </c>
      <c r="S22" s="213">
        <f t="shared" si="5"/>
        <v>185.55555555555557</v>
      </c>
      <c r="T22" s="211">
        <v>559</v>
      </c>
      <c r="U22" s="212">
        <v>416</v>
      </c>
      <c r="V22" s="213">
        <f t="shared" si="6"/>
        <v>74.418604651162795</v>
      </c>
      <c r="W22" s="211">
        <v>71</v>
      </c>
      <c r="X22" s="212">
        <v>112</v>
      </c>
      <c r="Y22" s="213">
        <f t="shared" si="7"/>
        <v>157.74647887323943</v>
      </c>
      <c r="Z22" s="211">
        <v>52</v>
      </c>
      <c r="AA22" s="212">
        <v>86</v>
      </c>
      <c r="AB22" s="213">
        <f t="shared" si="8"/>
        <v>165.38461538461539</v>
      </c>
    </row>
    <row r="23" spans="1:28" ht="18" customHeight="1">
      <c r="A23" s="244" t="s">
        <v>62</v>
      </c>
      <c r="B23" s="211">
        <v>3549</v>
      </c>
      <c r="C23" s="212">
        <v>3551</v>
      </c>
      <c r="D23" s="213">
        <f t="shared" si="0"/>
        <v>100.05635390250775</v>
      </c>
      <c r="E23" s="211">
        <v>657</v>
      </c>
      <c r="F23" s="212">
        <v>790</v>
      </c>
      <c r="G23" s="213">
        <f t="shared" si="1"/>
        <v>120.24353120243532</v>
      </c>
      <c r="H23" s="211">
        <v>338</v>
      </c>
      <c r="I23" s="212">
        <v>170</v>
      </c>
      <c r="J23" s="213">
        <f t="shared" si="2"/>
        <v>50.295857988165679</v>
      </c>
      <c r="K23" s="211">
        <v>85</v>
      </c>
      <c r="L23" s="212">
        <v>53</v>
      </c>
      <c r="M23" s="213">
        <f t="shared" si="3"/>
        <v>62.352941176470587</v>
      </c>
      <c r="N23" s="211">
        <v>88</v>
      </c>
      <c r="O23" s="212">
        <v>36</v>
      </c>
      <c r="P23" s="213">
        <f t="shared" si="4"/>
        <v>40.909090909090914</v>
      </c>
      <c r="Q23" s="211">
        <v>582</v>
      </c>
      <c r="R23" s="212">
        <v>646</v>
      </c>
      <c r="S23" s="213">
        <f t="shared" si="5"/>
        <v>110.99656357388317</v>
      </c>
      <c r="T23" s="211">
        <v>3201</v>
      </c>
      <c r="U23" s="212">
        <v>3108</v>
      </c>
      <c r="V23" s="213">
        <f t="shared" si="6"/>
        <v>97.094657919400191</v>
      </c>
      <c r="W23" s="211">
        <v>396</v>
      </c>
      <c r="X23" s="212">
        <v>437</v>
      </c>
      <c r="Y23" s="213">
        <f t="shared" si="7"/>
        <v>110.35353535353536</v>
      </c>
      <c r="Z23" s="211">
        <v>313</v>
      </c>
      <c r="AA23" s="212">
        <v>328</v>
      </c>
      <c r="AB23" s="213">
        <f t="shared" si="8"/>
        <v>104.79233226837061</v>
      </c>
    </row>
    <row r="24" spans="1:28" ht="18" customHeight="1">
      <c r="A24" s="244" t="s">
        <v>63</v>
      </c>
      <c r="B24" s="211">
        <v>125</v>
      </c>
      <c r="C24" s="212">
        <v>150</v>
      </c>
      <c r="D24" s="213">
        <f t="shared" si="0"/>
        <v>120</v>
      </c>
      <c r="E24" s="211">
        <v>92</v>
      </c>
      <c r="F24" s="212">
        <v>126</v>
      </c>
      <c r="G24" s="213">
        <f t="shared" si="1"/>
        <v>136.95652173913044</v>
      </c>
      <c r="H24" s="211">
        <v>34</v>
      </c>
      <c r="I24" s="212">
        <v>38</v>
      </c>
      <c r="J24" s="213">
        <f t="shared" si="2"/>
        <v>111.76470588235294</v>
      </c>
      <c r="K24" s="211">
        <v>14</v>
      </c>
      <c r="L24" s="212">
        <v>22</v>
      </c>
      <c r="M24" s="213">
        <f t="shared" si="3"/>
        <v>157.14285714285714</v>
      </c>
      <c r="N24" s="211">
        <v>15</v>
      </c>
      <c r="O24" s="212">
        <v>5</v>
      </c>
      <c r="P24" s="213">
        <f t="shared" si="4"/>
        <v>33.333333333333329</v>
      </c>
      <c r="Q24" s="211">
        <v>84</v>
      </c>
      <c r="R24" s="212">
        <v>115</v>
      </c>
      <c r="S24" s="213">
        <f t="shared" si="5"/>
        <v>136.9047619047619</v>
      </c>
      <c r="T24" s="211">
        <v>69</v>
      </c>
      <c r="U24" s="212">
        <v>92</v>
      </c>
      <c r="V24" s="213">
        <f t="shared" si="6"/>
        <v>133.33333333333331</v>
      </c>
      <c r="W24" s="211">
        <v>56</v>
      </c>
      <c r="X24" s="212">
        <v>79</v>
      </c>
      <c r="Y24" s="213">
        <f t="shared" si="7"/>
        <v>141.07142857142858</v>
      </c>
      <c r="Z24" s="211">
        <v>35</v>
      </c>
      <c r="AA24" s="212">
        <v>59</v>
      </c>
      <c r="AB24" s="213">
        <f t="shared" si="8"/>
        <v>168.57142857142858</v>
      </c>
    </row>
    <row r="25" spans="1:28" ht="18" customHeight="1">
      <c r="A25" s="244" t="s">
        <v>64</v>
      </c>
      <c r="B25" s="211">
        <v>564</v>
      </c>
      <c r="C25" s="212">
        <v>501</v>
      </c>
      <c r="D25" s="213">
        <f t="shared" si="0"/>
        <v>88.829787234042556</v>
      </c>
      <c r="E25" s="211">
        <v>289</v>
      </c>
      <c r="F25" s="212">
        <v>248</v>
      </c>
      <c r="G25" s="213">
        <f t="shared" si="1"/>
        <v>85.813148788927336</v>
      </c>
      <c r="H25" s="211">
        <v>86</v>
      </c>
      <c r="I25" s="212">
        <v>63</v>
      </c>
      <c r="J25" s="213">
        <f t="shared" si="2"/>
        <v>73.255813953488371</v>
      </c>
      <c r="K25" s="211">
        <v>52</v>
      </c>
      <c r="L25" s="212">
        <v>19</v>
      </c>
      <c r="M25" s="213">
        <f t="shared" si="3"/>
        <v>36.538461538461533</v>
      </c>
      <c r="N25" s="211">
        <v>73</v>
      </c>
      <c r="O25" s="212">
        <v>5</v>
      </c>
      <c r="P25" s="213">
        <f t="shared" si="4"/>
        <v>6.8493150684931505</v>
      </c>
      <c r="Q25" s="211">
        <v>274</v>
      </c>
      <c r="R25" s="212">
        <v>207</v>
      </c>
      <c r="S25" s="213">
        <f t="shared" si="5"/>
        <v>75.547445255474457</v>
      </c>
      <c r="T25" s="211">
        <v>470</v>
      </c>
      <c r="U25" s="212">
        <v>392</v>
      </c>
      <c r="V25" s="213">
        <f t="shared" si="6"/>
        <v>83.40425531914893</v>
      </c>
      <c r="W25" s="211">
        <v>201</v>
      </c>
      <c r="X25" s="212">
        <v>154</v>
      </c>
      <c r="Y25" s="213">
        <f t="shared" si="7"/>
        <v>76.616915422885569</v>
      </c>
      <c r="Z25" s="211">
        <v>163</v>
      </c>
      <c r="AA25" s="212">
        <v>139</v>
      </c>
      <c r="AB25" s="213">
        <f t="shared" si="8"/>
        <v>85.276073619631902</v>
      </c>
    </row>
    <row r="26" spans="1:28" ht="18" customHeight="1">
      <c r="A26" s="244" t="s">
        <v>79</v>
      </c>
      <c r="B26" s="211">
        <v>711</v>
      </c>
      <c r="C26" s="212">
        <v>830</v>
      </c>
      <c r="D26" s="213">
        <f t="shared" si="0"/>
        <v>116.73699015471169</v>
      </c>
      <c r="E26" s="211">
        <v>638</v>
      </c>
      <c r="F26" s="212">
        <v>745</v>
      </c>
      <c r="G26" s="213">
        <f t="shared" si="1"/>
        <v>116.77115987460816</v>
      </c>
      <c r="H26" s="211">
        <v>142</v>
      </c>
      <c r="I26" s="212">
        <v>139</v>
      </c>
      <c r="J26" s="213">
        <f t="shared" si="2"/>
        <v>97.887323943661968</v>
      </c>
      <c r="K26" s="211">
        <v>224</v>
      </c>
      <c r="L26" s="212">
        <v>262</v>
      </c>
      <c r="M26" s="213">
        <f t="shared" si="3"/>
        <v>116.96428571428572</v>
      </c>
      <c r="N26" s="211">
        <v>159</v>
      </c>
      <c r="O26" s="212">
        <v>126</v>
      </c>
      <c r="P26" s="213">
        <f t="shared" si="4"/>
        <v>79.245283018867923</v>
      </c>
      <c r="Q26" s="211">
        <v>547</v>
      </c>
      <c r="R26" s="212">
        <v>630</v>
      </c>
      <c r="S26" s="213">
        <f t="shared" si="5"/>
        <v>115.17367458866545</v>
      </c>
      <c r="T26" s="211">
        <v>506</v>
      </c>
      <c r="U26" s="212">
        <v>608</v>
      </c>
      <c r="V26" s="213">
        <f t="shared" si="6"/>
        <v>120.15810276679841</v>
      </c>
      <c r="W26" s="211">
        <v>449</v>
      </c>
      <c r="X26" s="212">
        <v>540</v>
      </c>
      <c r="Y26" s="213">
        <f t="shared" si="7"/>
        <v>120.26726057906458</v>
      </c>
      <c r="Z26" s="211">
        <v>398</v>
      </c>
      <c r="AA26" s="212">
        <v>480</v>
      </c>
      <c r="AB26" s="213">
        <f t="shared" si="8"/>
        <v>120.60301507537687</v>
      </c>
    </row>
    <row r="27" spans="1:28" ht="18" customHeight="1">
      <c r="A27" s="244" t="s">
        <v>66</v>
      </c>
      <c r="B27" s="211">
        <v>1971</v>
      </c>
      <c r="C27" s="212">
        <v>2068</v>
      </c>
      <c r="D27" s="213">
        <f t="shared" si="0"/>
        <v>104.92135971588026</v>
      </c>
      <c r="E27" s="211">
        <v>359</v>
      </c>
      <c r="F27" s="212">
        <v>517</v>
      </c>
      <c r="G27" s="213">
        <f t="shared" si="1"/>
        <v>144.01114206128133</v>
      </c>
      <c r="H27" s="211">
        <v>126</v>
      </c>
      <c r="I27" s="212">
        <v>154</v>
      </c>
      <c r="J27" s="213">
        <f t="shared" si="2"/>
        <v>122.22222222222223</v>
      </c>
      <c r="K27" s="211">
        <v>41</v>
      </c>
      <c r="L27" s="212">
        <v>57</v>
      </c>
      <c r="M27" s="213">
        <f t="shared" si="3"/>
        <v>139.02439024390242</v>
      </c>
      <c r="N27" s="211">
        <v>40</v>
      </c>
      <c r="O27" s="212">
        <v>23</v>
      </c>
      <c r="P27" s="213">
        <f t="shared" si="4"/>
        <v>57.499999999999993</v>
      </c>
      <c r="Q27" s="211">
        <v>338</v>
      </c>
      <c r="R27" s="212">
        <v>428</v>
      </c>
      <c r="S27" s="213">
        <f t="shared" si="5"/>
        <v>126.62721893491124</v>
      </c>
      <c r="T27" s="211">
        <v>1788</v>
      </c>
      <c r="U27" s="212">
        <v>1795</v>
      </c>
      <c r="V27" s="213">
        <f t="shared" si="6"/>
        <v>100.39149888143177</v>
      </c>
      <c r="W27" s="211">
        <v>245</v>
      </c>
      <c r="X27" s="212">
        <v>318</v>
      </c>
      <c r="Y27" s="213">
        <f t="shared" si="7"/>
        <v>129.79591836734693</v>
      </c>
      <c r="Z27" s="211">
        <v>224</v>
      </c>
      <c r="AA27" s="212">
        <v>278</v>
      </c>
      <c r="AB27" s="213">
        <f t="shared" si="8"/>
        <v>124.10714285714286</v>
      </c>
    </row>
    <row r="28" spans="1:28" ht="18" customHeight="1">
      <c r="A28" s="244" t="s">
        <v>67</v>
      </c>
      <c r="B28" s="211">
        <v>635</v>
      </c>
      <c r="C28" s="212">
        <v>624</v>
      </c>
      <c r="D28" s="213">
        <f t="shared" si="0"/>
        <v>98.267716535433067</v>
      </c>
      <c r="E28" s="211">
        <v>148</v>
      </c>
      <c r="F28" s="212">
        <v>141</v>
      </c>
      <c r="G28" s="213">
        <f t="shared" si="1"/>
        <v>95.270270270270274</v>
      </c>
      <c r="H28" s="211">
        <v>68</v>
      </c>
      <c r="I28" s="212">
        <v>43</v>
      </c>
      <c r="J28" s="213">
        <f t="shared" si="2"/>
        <v>63.235294117647058</v>
      </c>
      <c r="K28" s="211">
        <v>45</v>
      </c>
      <c r="L28" s="212">
        <v>12</v>
      </c>
      <c r="M28" s="213">
        <f t="shared" si="3"/>
        <v>26.666666666666668</v>
      </c>
      <c r="N28" s="211">
        <v>12</v>
      </c>
      <c r="O28" s="212">
        <v>3</v>
      </c>
      <c r="P28" s="213">
        <f t="shared" si="4"/>
        <v>25</v>
      </c>
      <c r="Q28" s="211">
        <v>135</v>
      </c>
      <c r="R28" s="212">
        <v>123</v>
      </c>
      <c r="S28" s="213">
        <f t="shared" si="5"/>
        <v>91.111111111111114</v>
      </c>
      <c r="T28" s="211">
        <v>555</v>
      </c>
      <c r="U28" s="212">
        <v>548</v>
      </c>
      <c r="V28" s="213">
        <f t="shared" si="6"/>
        <v>98.738738738738746</v>
      </c>
      <c r="W28" s="211">
        <v>110</v>
      </c>
      <c r="X28" s="212">
        <v>80</v>
      </c>
      <c r="Y28" s="213">
        <f t="shared" si="7"/>
        <v>72.727272727272734</v>
      </c>
      <c r="Z28" s="211">
        <v>96</v>
      </c>
      <c r="AA28" s="212">
        <v>65</v>
      </c>
      <c r="AB28" s="213">
        <f t="shared" si="8"/>
        <v>67.708333333333343</v>
      </c>
    </row>
    <row r="29" spans="1:28" ht="18" customHeight="1">
      <c r="A29" s="244" t="s">
        <v>68</v>
      </c>
      <c r="B29" s="211">
        <v>310</v>
      </c>
      <c r="C29" s="212">
        <v>355</v>
      </c>
      <c r="D29" s="213">
        <f t="shared" si="0"/>
        <v>114.51612903225808</v>
      </c>
      <c r="E29" s="211">
        <v>224</v>
      </c>
      <c r="F29" s="212">
        <v>230</v>
      </c>
      <c r="G29" s="213">
        <f t="shared" si="1"/>
        <v>102.67857142857142</v>
      </c>
      <c r="H29" s="211">
        <v>99</v>
      </c>
      <c r="I29" s="212">
        <v>85</v>
      </c>
      <c r="J29" s="213">
        <f t="shared" si="2"/>
        <v>85.858585858585855</v>
      </c>
      <c r="K29" s="211">
        <v>47</v>
      </c>
      <c r="L29" s="212">
        <v>42</v>
      </c>
      <c r="M29" s="213">
        <f t="shared" si="3"/>
        <v>89.361702127659569</v>
      </c>
      <c r="N29" s="211">
        <v>33</v>
      </c>
      <c r="O29" s="212">
        <v>1</v>
      </c>
      <c r="P29" s="213">
        <f t="shared" si="4"/>
        <v>3.0303030303030303</v>
      </c>
      <c r="Q29" s="211">
        <v>202</v>
      </c>
      <c r="R29" s="212">
        <v>207</v>
      </c>
      <c r="S29" s="213">
        <f t="shared" si="5"/>
        <v>102.47524752475248</v>
      </c>
      <c r="T29" s="211">
        <v>174</v>
      </c>
      <c r="U29" s="212">
        <v>204</v>
      </c>
      <c r="V29" s="213">
        <f t="shared" si="6"/>
        <v>117.24137931034481</v>
      </c>
      <c r="W29" s="211">
        <v>124</v>
      </c>
      <c r="X29" s="212">
        <v>121</v>
      </c>
      <c r="Y29" s="213">
        <f t="shared" si="7"/>
        <v>97.58064516129032</v>
      </c>
      <c r="Z29" s="211">
        <v>104</v>
      </c>
      <c r="AA29" s="212">
        <v>99</v>
      </c>
      <c r="AB29" s="213">
        <f t="shared" si="8"/>
        <v>95.192307692307693</v>
      </c>
    </row>
    <row r="30" spans="1:28" ht="18" customHeight="1" thickBot="1">
      <c r="A30" s="245" t="s">
        <v>69</v>
      </c>
      <c r="B30" s="214">
        <v>410</v>
      </c>
      <c r="C30" s="215">
        <v>380</v>
      </c>
      <c r="D30" s="216">
        <f t="shared" si="0"/>
        <v>92.682926829268297</v>
      </c>
      <c r="E30" s="214">
        <v>165</v>
      </c>
      <c r="F30" s="215">
        <v>175</v>
      </c>
      <c r="G30" s="216">
        <f t="shared" si="1"/>
        <v>106.06060606060606</v>
      </c>
      <c r="H30" s="214">
        <v>93</v>
      </c>
      <c r="I30" s="215">
        <v>35</v>
      </c>
      <c r="J30" s="216">
        <f t="shared" si="2"/>
        <v>37.634408602150536</v>
      </c>
      <c r="K30" s="214">
        <v>22</v>
      </c>
      <c r="L30" s="215">
        <v>29</v>
      </c>
      <c r="M30" s="216">
        <f t="shared" si="3"/>
        <v>131.81818181818181</v>
      </c>
      <c r="N30" s="214">
        <v>41</v>
      </c>
      <c r="O30" s="215">
        <v>16</v>
      </c>
      <c r="P30" s="216">
        <f t="shared" si="4"/>
        <v>39.024390243902438</v>
      </c>
      <c r="Q30" s="214">
        <v>150</v>
      </c>
      <c r="R30" s="215">
        <v>159</v>
      </c>
      <c r="S30" s="216">
        <f t="shared" si="5"/>
        <v>106</v>
      </c>
      <c r="T30" s="214">
        <v>300</v>
      </c>
      <c r="U30" s="215">
        <v>310</v>
      </c>
      <c r="V30" s="216">
        <f t="shared" si="6"/>
        <v>103.33333333333334</v>
      </c>
      <c r="W30" s="214">
        <v>118</v>
      </c>
      <c r="X30" s="215">
        <v>115</v>
      </c>
      <c r="Y30" s="216">
        <f t="shared" si="7"/>
        <v>97.457627118644069</v>
      </c>
      <c r="Z30" s="214">
        <v>90</v>
      </c>
      <c r="AA30" s="215">
        <v>101</v>
      </c>
      <c r="AB30" s="216">
        <f t="shared" si="8"/>
        <v>112.22222222222223</v>
      </c>
    </row>
    <row r="31" spans="1:28">
      <c r="E31" s="41"/>
      <c r="Q31" s="62"/>
      <c r="R31" s="62"/>
      <c r="S31" s="63"/>
      <c r="T31" s="63"/>
      <c r="U31" s="63"/>
      <c r="V31" s="63"/>
    </row>
  </sheetData>
  <mergeCells count="11">
    <mergeCell ref="Q4:S6"/>
    <mergeCell ref="T4:V6"/>
    <mergeCell ref="W4:Y6"/>
    <mergeCell ref="Z4:AB6"/>
    <mergeCell ref="B2:P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77" orientation="landscape" r:id="rId1"/>
  <headerFooter alignWithMargins="0"/>
  <colBreaks count="1" manualBreakCount="1">
    <brk id="16" max="2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zoomScaleNormal="100" zoomScaleSheetLayoutView="80" workbookViewId="0">
      <selection activeCell="C2" sqref="C3:C4"/>
    </sheetView>
  </sheetViews>
  <sheetFormatPr defaultColWidth="8" defaultRowHeight="12.75"/>
  <cols>
    <col min="1" max="1" width="57.42578125" style="88" customWidth="1"/>
    <col min="2" max="2" width="16.7109375" style="22" customWidth="1"/>
    <col min="3" max="3" width="16" style="22" customWidth="1"/>
    <col min="4" max="4" width="8.7109375" style="88" customWidth="1"/>
    <col min="5" max="5" width="9.7109375" style="88" customWidth="1"/>
    <col min="6" max="7" width="13.7109375" style="88" customWidth="1"/>
    <col min="8" max="8" width="8.85546875" style="88" customWidth="1"/>
    <col min="9" max="10" width="10.85546875" style="88" customWidth="1"/>
    <col min="11" max="11" width="11.28515625" style="88" customWidth="1"/>
    <col min="12" max="16384" width="8" style="88"/>
  </cols>
  <sheetData>
    <row r="1" spans="1:16" ht="27" customHeight="1">
      <c r="A1" s="376" t="s">
        <v>72</v>
      </c>
      <c r="B1" s="376"/>
      <c r="C1" s="376"/>
      <c r="D1" s="376"/>
      <c r="E1" s="376"/>
      <c r="F1" s="376"/>
      <c r="G1" s="376"/>
      <c r="H1" s="376"/>
      <c r="I1" s="376"/>
      <c r="J1" s="254"/>
    </row>
    <row r="2" spans="1:16" ht="23.25" customHeight="1">
      <c r="A2" s="377" t="s">
        <v>34</v>
      </c>
      <c r="B2" s="376"/>
      <c r="C2" s="376"/>
      <c r="D2" s="376"/>
      <c r="E2" s="376"/>
      <c r="F2" s="376"/>
      <c r="G2" s="376"/>
      <c r="H2" s="376"/>
      <c r="I2" s="376"/>
      <c r="J2" s="254"/>
    </row>
    <row r="3" spans="1:16" ht="13.5" customHeight="1">
      <c r="A3" s="378"/>
      <c r="B3" s="378"/>
      <c r="C3" s="378"/>
      <c r="D3" s="378"/>
      <c r="E3" s="378"/>
    </row>
    <row r="4" spans="1:16" s="80" customFormat="1" ht="30.75" customHeight="1">
      <c r="A4" s="368" t="s">
        <v>0</v>
      </c>
      <c r="B4" s="380" t="s">
        <v>35</v>
      </c>
      <c r="C4" s="381"/>
      <c r="D4" s="381"/>
      <c r="E4" s="382"/>
      <c r="F4" s="380" t="s">
        <v>36</v>
      </c>
      <c r="G4" s="381"/>
      <c r="H4" s="381"/>
      <c r="I4" s="382"/>
      <c r="J4" s="96"/>
    </row>
    <row r="5" spans="1:16" s="80" customFormat="1" ht="23.25" customHeight="1">
      <c r="A5" s="379"/>
      <c r="B5" s="275" t="s">
        <v>139</v>
      </c>
      <c r="C5" s="275" t="s">
        <v>140</v>
      </c>
      <c r="D5" s="370" t="s">
        <v>2</v>
      </c>
      <c r="E5" s="371"/>
      <c r="F5" s="275" t="s">
        <v>139</v>
      </c>
      <c r="G5" s="275" t="s">
        <v>140</v>
      </c>
      <c r="H5" s="370" t="s">
        <v>2</v>
      </c>
      <c r="I5" s="371"/>
      <c r="J5" s="105"/>
    </row>
    <row r="6" spans="1:16" s="80" customFormat="1" ht="36.75" customHeight="1">
      <c r="A6" s="369"/>
      <c r="B6" s="276"/>
      <c r="C6" s="276"/>
      <c r="D6" s="184" t="s">
        <v>3</v>
      </c>
      <c r="E6" s="185" t="s">
        <v>47</v>
      </c>
      <c r="F6" s="276"/>
      <c r="G6" s="276"/>
      <c r="H6" s="184" t="s">
        <v>3</v>
      </c>
      <c r="I6" s="185" t="s">
        <v>47</v>
      </c>
      <c r="J6" s="106"/>
    </row>
    <row r="7" spans="1:16" s="89" customFormat="1" ht="15.75" customHeight="1">
      <c r="A7" s="113" t="s">
        <v>6</v>
      </c>
      <c r="B7" s="113">
        <v>1</v>
      </c>
      <c r="C7" s="113">
        <v>2</v>
      </c>
      <c r="D7" s="113">
        <v>3</v>
      </c>
      <c r="E7" s="113">
        <v>4</v>
      </c>
      <c r="F7" s="113">
        <v>5</v>
      </c>
      <c r="G7" s="113">
        <v>6</v>
      </c>
      <c r="H7" s="113">
        <v>7</v>
      </c>
      <c r="I7" s="113">
        <v>8</v>
      </c>
      <c r="J7" s="134"/>
    </row>
    <row r="8" spans="1:16" s="89" customFormat="1" ht="37.9" customHeight="1">
      <c r="A8" s="90" t="s">
        <v>141</v>
      </c>
      <c r="B8" s="110">
        <f>'[9]15'!B9</f>
        <v>44158</v>
      </c>
      <c r="C8" s="110">
        <f>'[9]15'!C9</f>
        <v>44975</v>
      </c>
      <c r="D8" s="97">
        <f>'[9]15'!D9</f>
        <v>101.85017437383938</v>
      </c>
      <c r="E8" s="135">
        <f>C8-B8</f>
        <v>817</v>
      </c>
      <c r="F8" s="110">
        <f>'[9]16'!B9</f>
        <v>9747</v>
      </c>
      <c r="G8" s="110">
        <f>'[9]16'!C9</f>
        <v>15304</v>
      </c>
      <c r="H8" s="97">
        <f>'[9]16'!D9</f>
        <v>157.01241407612599</v>
      </c>
      <c r="I8" s="135">
        <v>68.399999999999977</v>
      </c>
      <c r="J8" s="98"/>
      <c r="K8" s="31"/>
      <c r="O8" s="99"/>
      <c r="P8" s="99"/>
    </row>
    <row r="9" spans="1:16" s="80" customFormat="1" ht="37.9" customHeight="1">
      <c r="A9" s="90" t="s">
        <v>142</v>
      </c>
      <c r="B9" s="110">
        <f>'[9]15'!E9</f>
        <v>14155</v>
      </c>
      <c r="C9" s="110">
        <f>'[9]15'!F9</f>
        <v>17512</v>
      </c>
      <c r="D9" s="97">
        <f>'[9]15'!G9</f>
        <v>123.71600141292829</v>
      </c>
      <c r="E9" s="135">
        <f t="shared" ref="E9:E13" si="0">C9-B9</f>
        <v>3357</v>
      </c>
      <c r="F9" s="110">
        <f>'[9]16'!E9</f>
        <v>3774</v>
      </c>
      <c r="G9" s="110">
        <f>'[9]16'!F9</f>
        <v>6502</v>
      </c>
      <c r="H9" s="97">
        <f>'[9]16'!G9</f>
        <v>172.28404875463698</v>
      </c>
      <c r="I9" s="135">
        <v>44.300000000000011</v>
      </c>
      <c r="J9" s="98"/>
      <c r="K9" s="31"/>
      <c r="O9" s="99"/>
      <c r="P9" s="99"/>
    </row>
    <row r="10" spans="1:16" s="80" customFormat="1" ht="45" customHeight="1">
      <c r="A10" s="91" t="s">
        <v>143</v>
      </c>
      <c r="B10" s="110">
        <f>'[9]15'!H9</f>
        <v>5027</v>
      </c>
      <c r="C10" s="110">
        <f>'[9]15'!I9</f>
        <v>3776</v>
      </c>
      <c r="D10" s="97">
        <f>'[9]15'!J9</f>
        <v>75.114382335388896</v>
      </c>
      <c r="E10" s="135">
        <f t="shared" si="0"/>
        <v>-1251</v>
      </c>
      <c r="F10" s="110">
        <f>'[9]16'!H9</f>
        <v>1289</v>
      </c>
      <c r="G10" s="110">
        <f>'[9]16'!I9</f>
        <v>1594</v>
      </c>
      <c r="H10" s="97">
        <f>'[9]16'!J9</f>
        <v>123.66175329712956</v>
      </c>
      <c r="I10" s="135">
        <v>-6.2999999999999989</v>
      </c>
      <c r="J10" s="98"/>
      <c r="K10" s="31"/>
      <c r="O10" s="99"/>
      <c r="P10" s="99"/>
    </row>
    <row r="11" spans="1:16" s="80" customFormat="1" ht="37.9" customHeight="1">
      <c r="A11" s="90" t="s">
        <v>102</v>
      </c>
      <c r="B11" s="110">
        <f>'[9]15'!K9</f>
        <v>1685</v>
      </c>
      <c r="C11" s="110">
        <f>'[9]15'!L9</f>
        <v>1002</v>
      </c>
      <c r="D11" s="97">
        <f>'[9]15'!M9</f>
        <v>59.465875370919882</v>
      </c>
      <c r="E11" s="135">
        <f t="shared" si="0"/>
        <v>-683</v>
      </c>
      <c r="F11" s="110">
        <f>'[9]16'!K9</f>
        <v>722</v>
      </c>
      <c r="G11" s="110">
        <f>'[9]16'!L9</f>
        <v>887</v>
      </c>
      <c r="H11" s="97">
        <f>'[9]16'!M9</f>
        <v>122.85318559556787</v>
      </c>
      <c r="I11" s="135">
        <v>-2.7</v>
      </c>
      <c r="J11" s="98"/>
      <c r="K11" s="31"/>
      <c r="O11" s="99"/>
      <c r="P11" s="99"/>
    </row>
    <row r="12" spans="1:16" s="80" customFormat="1" ht="45.75" customHeight="1">
      <c r="A12" s="90" t="s">
        <v>103</v>
      </c>
      <c r="B12" s="110">
        <f>'[9]15'!N9</f>
        <v>2354</v>
      </c>
      <c r="C12" s="110">
        <f>'[9]15'!O9</f>
        <v>1403</v>
      </c>
      <c r="D12" s="97">
        <f>'[9]15'!P9</f>
        <v>59.600679694137639</v>
      </c>
      <c r="E12" s="135">
        <f t="shared" si="0"/>
        <v>-951</v>
      </c>
      <c r="F12" s="110">
        <f>'[9]16'!N9</f>
        <v>767</v>
      </c>
      <c r="G12" s="110">
        <f>'[9]16'!O9</f>
        <v>666</v>
      </c>
      <c r="H12" s="97">
        <f>'[9]16'!P9</f>
        <v>86.831812255541081</v>
      </c>
      <c r="I12" s="135">
        <v>-2.8000000000000003</v>
      </c>
      <c r="J12" s="98"/>
      <c r="K12" s="31"/>
      <c r="O12" s="99"/>
      <c r="P12" s="99"/>
    </row>
    <row r="13" spans="1:16" s="80" customFormat="1" ht="49.5" customHeight="1">
      <c r="A13" s="90" t="s">
        <v>144</v>
      </c>
      <c r="B13" s="110">
        <f>'[9]15'!Q9</f>
        <v>12091</v>
      </c>
      <c r="C13" s="110">
        <f>'[9]15'!R9</f>
        <v>14159</v>
      </c>
      <c r="D13" s="97">
        <f>'[9]15'!S9</f>
        <v>117.10363079976842</v>
      </c>
      <c r="E13" s="135">
        <f t="shared" si="0"/>
        <v>2068</v>
      </c>
      <c r="F13" s="110">
        <f>'[9]16'!Q9</f>
        <v>3328</v>
      </c>
      <c r="G13" s="110">
        <f>'[9]16'!R9</f>
        <v>5534</v>
      </c>
      <c r="H13" s="97">
        <f>'[9]16'!S9</f>
        <v>166.28605769230768</v>
      </c>
      <c r="I13" s="135">
        <v>-17.799999999999997</v>
      </c>
      <c r="J13" s="98"/>
      <c r="K13" s="31"/>
      <c r="O13" s="99"/>
      <c r="P13" s="99"/>
    </row>
    <row r="14" spans="1:16" s="80" customFormat="1" ht="12.75" customHeight="1">
      <c r="A14" s="372" t="s">
        <v>7</v>
      </c>
      <c r="B14" s="373"/>
      <c r="C14" s="373"/>
      <c r="D14" s="373"/>
      <c r="E14" s="373"/>
      <c r="F14" s="373"/>
      <c r="G14" s="373"/>
      <c r="H14" s="373"/>
      <c r="I14" s="373"/>
      <c r="J14" s="107"/>
      <c r="K14" s="31"/>
    </row>
    <row r="15" spans="1:16" s="80" customFormat="1" ht="18" customHeight="1">
      <c r="A15" s="374"/>
      <c r="B15" s="375"/>
      <c r="C15" s="375"/>
      <c r="D15" s="375"/>
      <c r="E15" s="375"/>
      <c r="F15" s="375"/>
      <c r="G15" s="375"/>
      <c r="H15" s="375"/>
      <c r="I15" s="375"/>
      <c r="J15" s="107"/>
      <c r="K15" s="31"/>
    </row>
    <row r="16" spans="1:16" s="80" customFormat="1" ht="27" customHeight="1">
      <c r="A16" s="368" t="s">
        <v>0</v>
      </c>
      <c r="B16" s="368" t="s">
        <v>112</v>
      </c>
      <c r="C16" s="368" t="s">
        <v>113</v>
      </c>
      <c r="D16" s="370" t="s">
        <v>2</v>
      </c>
      <c r="E16" s="371"/>
      <c r="F16" s="368" t="s">
        <v>145</v>
      </c>
      <c r="G16" s="368" t="s">
        <v>146</v>
      </c>
      <c r="H16" s="370" t="s">
        <v>2</v>
      </c>
      <c r="I16" s="371"/>
      <c r="J16" s="105"/>
      <c r="K16" s="31"/>
    </row>
    <row r="17" spans="1:11" ht="30" customHeight="1">
      <c r="A17" s="369"/>
      <c r="B17" s="369"/>
      <c r="C17" s="369"/>
      <c r="D17" s="186" t="s">
        <v>3</v>
      </c>
      <c r="E17" s="185" t="s">
        <v>71</v>
      </c>
      <c r="F17" s="369"/>
      <c r="G17" s="369"/>
      <c r="H17" s="186" t="s">
        <v>3</v>
      </c>
      <c r="I17" s="185" t="s">
        <v>48</v>
      </c>
      <c r="J17" s="106"/>
      <c r="K17" s="100"/>
    </row>
    <row r="18" spans="1:11" ht="28.9" customHeight="1">
      <c r="A18" s="90" t="s">
        <v>141</v>
      </c>
      <c r="B18" s="110">
        <f>'[9]15'!T9</f>
        <v>36675</v>
      </c>
      <c r="C18" s="110">
        <f>'[9]15'!U9</f>
        <v>36488</v>
      </c>
      <c r="D18" s="92">
        <f>'[9]15'!V9</f>
        <v>99.490115882753912</v>
      </c>
      <c r="E18" s="135">
        <v>81.299999999999955</v>
      </c>
      <c r="F18" s="110">
        <f>'[9]16'!T9</f>
        <v>7901</v>
      </c>
      <c r="G18" s="110">
        <f>'[9]16'!U9</f>
        <v>12090</v>
      </c>
      <c r="H18" s="92">
        <f>'[9]16'!V9</f>
        <v>153.01860523984305</v>
      </c>
      <c r="I18" s="135">
        <v>72</v>
      </c>
      <c r="J18" s="101"/>
      <c r="K18" s="100"/>
    </row>
    <row r="19" spans="1:11" ht="31.5" customHeight="1">
      <c r="A19" s="108" t="s">
        <v>142</v>
      </c>
      <c r="B19" s="110">
        <f>'[9]15'!W9</f>
        <v>9385</v>
      </c>
      <c r="C19" s="110">
        <f>'[9]15'!X9</f>
        <v>10375</v>
      </c>
      <c r="D19" s="92">
        <f>'[9]15'!Y9</f>
        <v>110.54874800213106</v>
      </c>
      <c r="E19" s="135">
        <v>73.5</v>
      </c>
      <c r="F19" s="110">
        <f>'[9]16'!W9</f>
        <v>2518</v>
      </c>
      <c r="G19" s="110">
        <f>'[9]16'!X9</f>
        <v>4026</v>
      </c>
      <c r="H19" s="92">
        <f>'[9]16'!Y9</f>
        <v>159.88880063542496</v>
      </c>
      <c r="I19" s="135">
        <v>41.299999999999983</v>
      </c>
      <c r="J19" s="101"/>
      <c r="K19" s="100"/>
    </row>
    <row r="20" spans="1:11" ht="38.25" customHeight="1">
      <c r="A20" s="108" t="s">
        <v>147</v>
      </c>
      <c r="B20" s="110">
        <f>'[9]15'!Z9</f>
        <v>7733</v>
      </c>
      <c r="C20" s="110">
        <f>'[9]15'!AA9</f>
        <v>8694</v>
      </c>
      <c r="D20" s="92">
        <f>'[9]15'!AB9</f>
        <v>112.42725979568084</v>
      </c>
      <c r="E20" s="135">
        <v>63.399999999999977</v>
      </c>
      <c r="F20" s="110">
        <f>'[9]16'!Z9</f>
        <v>2110</v>
      </c>
      <c r="G20" s="110">
        <f>'[9]16'!AA9</f>
        <v>3428</v>
      </c>
      <c r="H20" s="92">
        <f>'[9]16'!AB9</f>
        <v>162.4644549763033</v>
      </c>
      <c r="I20" s="135">
        <v>36</v>
      </c>
      <c r="J20" s="102"/>
      <c r="K20" s="100"/>
    </row>
    <row r="21" spans="1:11" ht="20.25">
      <c r="C21" s="23"/>
      <c r="K21" s="100"/>
    </row>
    <row r="22" spans="1:11">
      <c r="K22" s="22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16:G17"/>
    <mergeCell ref="H16:I16"/>
    <mergeCell ref="G5:G6"/>
    <mergeCell ref="H5:I5"/>
    <mergeCell ref="A14:I15"/>
    <mergeCell ref="A16:A17"/>
    <mergeCell ref="B16:B17"/>
    <mergeCell ref="C16:C17"/>
    <mergeCell ref="D16:E16"/>
    <mergeCell ref="F16:F17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29"/>
  <sheetViews>
    <sheetView zoomScaleNormal="100" zoomScaleSheetLayoutView="90" workbookViewId="0">
      <selection activeCell="C2" sqref="C3:C4"/>
    </sheetView>
  </sheetViews>
  <sheetFormatPr defaultColWidth="9.140625" defaultRowHeight="15.75"/>
  <cols>
    <col min="1" max="1" width="24.42578125" style="79" bestFit="1" customWidth="1"/>
    <col min="2" max="3" width="10.85546875" style="77" customWidth="1"/>
    <col min="4" max="4" width="8.28515625" style="77" customWidth="1"/>
    <col min="5" max="6" width="9.28515625" style="77" customWidth="1"/>
    <col min="7" max="7" width="8.5703125" style="77" bestFit="1" customWidth="1"/>
    <col min="8" max="9" width="9.28515625" style="77" customWidth="1"/>
    <col min="10" max="10" width="7" style="77" customWidth="1"/>
    <col min="11" max="12" width="9.28515625" style="77" customWidth="1"/>
    <col min="13" max="13" width="7.42578125" style="77" customWidth="1"/>
    <col min="14" max="15" width="9.28515625" style="77" customWidth="1"/>
    <col min="16" max="16" width="7.85546875" style="77" customWidth="1"/>
    <col min="17" max="18" width="9.28515625" style="77" customWidth="1"/>
    <col min="19" max="19" width="7.85546875" style="77" customWidth="1"/>
    <col min="20" max="21" width="9.28515625" style="77" customWidth="1"/>
    <col min="22" max="22" width="7.85546875" style="77" customWidth="1"/>
    <col min="23" max="24" width="9.28515625" style="77" customWidth="1"/>
    <col min="25" max="25" width="7.85546875" style="77" customWidth="1"/>
    <col min="26" max="27" width="9.28515625" style="78" customWidth="1"/>
    <col min="28" max="28" width="7.85546875" style="78" customWidth="1"/>
    <col min="29" max="16384" width="9.140625" style="78"/>
  </cols>
  <sheetData>
    <row r="1" spans="1:32" s="67" customFormat="1" ht="20.45" customHeight="1">
      <c r="A1" s="64"/>
      <c r="B1" s="387" t="s">
        <v>73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65"/>
      <c r="O1" s="65"/>
      <c r="P1" s="65"/>
      <c r="Q1" s="65"/>
      <c r="R1" s="65"/>
      <c r="S1" s="65"/>
      <c r="T1" s="65"/>
      <c r="U1" s="65"/>
      <c r="V1" s="65"/>
      <c r="W1" s="66"/>
      <c r="X1" s="66"/>
      <c r="Y1" s="65"/>
      <c r="AB1" s="81" t="s">
        <v>27</v>
      </c>
    </row>
    <row r="2" spans="1:32" s="67" customFormat="1" ht="20.45" customHeight="1">
      <c r="B2" s="387" t="s">
        <v>148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68"/>
      <c r="O2" s="68"/>
      <c r="P2" s="68"/>
      <c r="Q2" s="68"/>
      <c r="R2" s="68"/>
      <c r="S2" s="68"/>
      <c r="T2" s="68"/>
      <c r="U2" s="68"/>
      <c r="V2" s="68"/>
      <c r="W2" s="69"/>
      <c r="X2" s="69"/>
      <c r="Y2" s="68"/>
    </row>
    <row r="3" spans="1:32" s="67" customFormat="1" ht="15" customHeight="1" thickBot="1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51" t="s">
        <v>10</v>
      </c>
      <c r="N3" s="136"/>
      <c r="O3" s="136"/>
      <c r="P3" s="136"/>
      <c r="Q3" s="136"/>
      <c r="R3" s="136"/>
      <c r="S3" s="137"/>
      <c r="T3" s="136"/>
      <c r="U3" s="136"/>
      <c r="V3" s="136"/>
      <c r="W3" s="138"/>
      <c r="X3" s="139"/>
      <c r="Y3" s="137"/>
      <c r="AB3" s="51" t="s">
        <v>10</v>
      </c>
    </row>
    <row r="4" spans="1:32" s="72" customFormat="1" ht="21.6" customHeight="1">
      <c r="A4" s="140"/>
      <c r="B4" s="388" t="s">
        <v>11</v>
      </c>
      <c r="C4" s="389"/>
      <c r="D4" s="390"/>
      <c r="E4" s="389" t="s">
        <v>28</v>
      </c>
      <c r="F4" s="389"/>
      <c r="G4" s="389"/>
      <c r="H4" s="394" t="s">
        <v>29</v>
      </c>
      <c r="I4" s="395"/>
      <c r="J4" s="396"/>
      <c r="K4" s="389" t="s">
        <v>19</v>
      </c>
      <c r="L4" s="389"/>
      <c r="M4" s="389"/>
      <c r="N4" s="388" t="s">
        <v>26</v>
      </c>
      <c r="O4" s="389"/>
      <c r="P4" s="390"/>
      <c r="Q4" s="389" t="s">
        <v>14</v>
      </c>
      <c r="R4" s="389"/>
      <c r="S4" s="389"/>
      <c r="T4" s="388" t="s">
        <v>20</v>
      </c>
      <c r="U4" s="389"/>
      <c r="V4" s="390"/>
      <c r="W4" s="388" t="s">
        <v>22</v>
      </c>
      <c r="X4" s="389"/>
      <c r="Y4" s="390"/>
      <c r="Z4" s="383" t="s">
        <v>21</v>
      </c>
      <c r="AA4" s="383"/>
      <c r="AB4" s="384"/>
      <c r="AC4" s="70"/>
      <c r="AD4" s="71"/>
      <c r="AE4" s="71"/>
      <c r="AF4" s="71"/>
    </row>
    <row r="5" spans="1:32" s="73" customFormat="1" ht="36.75" customHeight="1">
      <c r="A5" s="141"/>
      <c r="B5" s="391"/>
      <c r="C5" s="392"/>
      <c r="D5" s="393"/>
      <c r="E5" s="392"/>
      <c r="F5" s="392"/>
      <c r="G5" s="392"/>
      <c r="H5" s="397"/>
      <c r="I5" s="398"/>
      <c r="J5" s="399"/>
      <c r="K5" s="392"/>
      <c r="L5" s="392"/>
      <c r="M5" s="392"/>
      <c r="N5" s="391"/>
      <c r="O5" s="392"/>
      <c r="P5" s="393"/>
      <c r="Q5" s="392"/>
      <c r="R5" s="392"/>
      <c r="S5" s="392"/>
      <c r="T5" s="391"/>
      <c r="U5" s="392"/>
      <c r="V5" s="393"/>
      <c r="W5" s="391"/>
      <c r="X5" s="392"/>
      <c r="Y5" s="393"/>
      <c r="Z5" s="385"/>
      <c r="AA5" s="385"/>
      <c r="AB5" s="386"/>
      <c r="AC5" s="70"/>
      <c r="AD5" s="71"/>
      <c r="AE5" s="71"/>
      <c r="AF5" s="71"/>
    </row>
    <row r="6" spans="1:32" s="74" customFormat="1" ht="25.15" customHeight="1">
      <c r="A6" s="142"/>
      <c r="B6" s="143" t="s">
        <v>1</v>
      </c>
      <c r="C6" s="82" t="s">
        <v>44</v>
      </c>
      <c r="D6" s="144" t="s">
        <v>3</v>
      </c>
      <c r="E6" s="145" t="s">
        <v>1</v>
      </c>
      <c r="F6" s="82" t="s">
        <v>44</v>
      </c>
      <c r="G6" s="146" t="s">
        <v>3</v>
      </c>
      <c r="H6" s="143" t="s">
        <v>1</v>
      </c>
      <c r="I6" s="82" t="s">
        <v>44</v>
      </c>
      <c r="J6" s="144" t="s">
        <v>3</v>
      </c>
      <c r="K6" s="145" t="s">
        <v>1</v>
      </c>
      <c r="L6" s="82" t="s">
        <v>44</v>
      </c>
      <c r="M6" s="146" t="s">
        <v>3</v>
      </c>
      <c r="N6" s="143" t="s">
        <v>1</v>
      </c>
      <c r="O6" s="82" t="s">
        <v>44</v>
      </c>
      <c r="P6" s="144" t="s">
        <v>3</v>
      </c>
      <c r="Q6" s="145" t="s">
        <v>1</v>
      </c>
      <c r="R6" s="82" t="s">
        <v>44</v>
      </c>
      <c r="S6" s="146" t="s">
        <v>3</v>
      </c>
      <c r="T6" s="143" t="s">
        <v>1</v>
      </c>
      <c r="U6" s="82" t="s">
        <v>44</v>
      </c>
      <c r="V6" s="144" t="s">
        <v>3</v>
      </c>
      <c r="W6" s="143" t="s">
        <v>1</v>
      </c>
      <c r="X6" s="82" t="s">
        <v>44</v>
      </c>
      <c r="Y6" s="144" t="s">
        <v>3</v>
      </c>
      <c r="Z6" s="145" t="s">
        <v>1</v>
      </c>
      <c r="AA6" s="82" t="s">
        <v>44</v>
      </c>
      <c r="AB6" s="144" t="s">
        <v>3</v>
      </c>
      <c r="AC6" s="83"/>
      <c r="AD6" s="84"/>
      <c r="AE6" s="84"/>
      <c r="AF6" s="84"/>
    </row>
    <row r="7" spans="1:32" s="155" customFormat="1" ht="12.75" customHeight="1" thickBot="1">
      <c r="A7" s="147" t="s">
        <v>6</v>
      </c>
      <c r="B7" s="148">
        <v>1</v>
      </c>
      <c r="C7" s="149">
        <v>2</v>
      </c>
      <c r="D7" s="150">
        <v>3</v>
      </c>
      <c r="E7" s="151">
        <v>4</v>
      </c>
      <c r="F7" s="149">
        <v>5</v>
      </c>
      <c r="G7" s="152">
        <v>6</v>
      </c>
      <c r="H7" s="148">
        <v>7</v>
      </c>
      <c r="I7" s="149">
        <v>8</v>
      </c>
      <c r="J7" s="150">
        <v>9</v>
      </c>
      <c r="K7" s="151">
        <v>13</v>
      </c>
      <c r="L7" s="149">
        <v>14</v>
      </c>
      <c r="M7" s="152">
        <v>15</v>
      </c>
      <c r="N7" s="148">
        <v>16</v>
      </c>
      <c r="O7" s="149">
        <v>17</v>
      </c>
      <c r="P7" s="150">
        <v>18</v>
      </c>
      <c r="Q7" s="151">
        <v>19</v>
      </c>
      <c r="R7" s="149">
        <v>20</v>
      </c>
      <c r="S7" s="152">
        <v>21</v>
      </c>
      <c r="T7" s="148">
        <v>22</v>
      </c>
      <c r="U7" s="149">
        <v>23</v>
      </c>
      <c r="V7" s="150">
        <v>24</v>
      </c>
      <c r="W7" s="148">
        <v>25</v>
      </c>
      <c r="X7" s="149">
        <v>26</v>
      </c>
      <c r="Y7" s="150">
        <v>27</v>
      </c>
      <c r="Z7" s="151">
        <v>28</v>
      </c>
      <c r="AA7" s="149">
        <v>29</v>
      </c>
      <c r="AB7" s="150">
        <v>30</v>
      </c>
      <c r="AC7" s="153"/>
      <c r="AD7" s="154"/>
      <c r="AE7" s="154"/>
      <c r="AF7" s="154"/>
    </row>
    <row r="8" spans="1:32" s="77" customFormat="1" ht="27" customHeight="1" thickBot="1">
      <c r="A8" s="156" t="s">
        <v>75</v>
      </c>
      <c r="B8" s="157">
        <v>44158</v>
      </c>
      <c r="C8" s="158">
        <v>44975</v>
      </c>
      <c r="D8" s="159">
        <v>101.85017437383938</v>
      </c>
      <c r="E8" s="158">
        <v>14155</v>
      </c>
      <c r="F8" s="158">
        <v>17512</v>
      </c>
      <c r="G8" s="159">
        <v>123.71600141292829</v>
      </c>
      <c r="H8" s="157">
        <v>5027</v>
      </c>
      <c r="I8" s="158">
        <v>3776</v>
      </c>
      <c r="J8" s="159">
        <v>75.114382335388896</v>
      </c>
      <c r="K8" s="158">
        <v>1685</v>
      </c>
      <c r="L8" s="158">
        <v>1002</v>
      </c>
      <c r="M8" s="159">
        <v>59.465875370919882</v>
      </c>
      <c r="N8" s="157">
        <v>2354</v>
      </c>
      <c r="O8" s="158">
        <v>1403</v>
      </c>
      <c r="P8" s="159">
        <v>59.600679694137639</v>
      </c>
      <c r="Q8" s="158">
        <v>12091</v>
      </c>
      <c r="R8" s="158">
        <v>14159</v>
      </c>
      <c r="S8" s="159">
        <v>117.10363079976842</v>
      </c>
      <c r="T8" s="157">
        <v>36675</v>
      </c>
      <c r="U8" s="158">
        <v>36488</v>
      </c>
      <c r="V8" s="159">
        <v>99.490115882753912</v>
      </c>
      <c r="W8" s="157">
        <v>9385</v>
      </c>
      <c r="X8" s="158">
        <v>10375</v>
      </c>
      <c r="Y8" s="159">
        <v>110.54874800213106</v>
      </c>
      <c r="Z8" s="158">
        <v>7733</v>
      </c>
      <c r="AA8" s="158">
        <v>8694</v>
      </c>
      <c r="AB8" s="159">
        <v>112.42725979568084</v>
      </c>
      <c r="AC8" s="75"/>
      <c r="AD8" s="76"/>
      <c r="AE8" s="76"/>
      <c r="AF8" s="76"/>
    </row>
    <row r="9" spans="1:32" s="77" customFormat="1" ht="16.149999999999999" customHeight="1">
      <c r="A9" s="160" t="s">
        <v>49</v>
      </c>
      <c r="B9" s="161">
        <v>353</v>
      </c>
      <c r="C9" s="162">
        <v>398</v>
      </c>
      <c r="D9" s="163">
        <v>112.74787535410763</v>
      </c>
      <c r="E9" s="164">
        <v>187</v>
      </c>
      <c r="F9" s="162">
        <v>231</v>
      </c>
      <c r="G9" s="163">
        <v>123.52941176470588</v>
      </c>
      <c r="H9" s="161">
        <v>69</v>
      </c>
      <c r="I9" s="162">
        <v>42</v>
      </c>
      <c r="J9" s="163">
        <v>60.869565217391312</v>
      </c>
      <c r="K9" s="164">
        <v>8</v>
      </c>
      <c r="L9" s="162">
        <v>1</v>
      </c>
      <c r="M9" s="163">
        <v>12.5</v>
      </c>
      <c r="N9" s="161">
        <v>26</v>
      </c>
      <c r="O9" s="162">
        <v>9</v>
      </c>
      <c r="P9" s="163">
        <v>34.615384615384613</v>
      </c>
      <c r="Q9" s="164">
        <v>148</v>
      </c>
      <c r="R9" s="162">
        <v>192</v>
      </c>
      <c r="S9" s="163">
        <v>129.72972972972974</v>
      </c>
      <c r="T9" s="161">
        <v>252</v>
      </c>
      <c r="U9" s="162">
        <v>303</v>
      </c>
      <c r="V9" s="163">
        <v>120.23809523809523</v>
      </c>
      <c r="W9" s="161">
        <v>125</v>
      </c>
      <c r="X9" s="162">
        <v>138</v>
      </c>
      <c r="Y9" s="163">
        <v>110.4</v>
      </c>
      <c r="Z9" s="164">
        <v>86</v>
      </c>
      <c r="AA9" s="162">
        <v>109</v>
      </c>
      <c r="AB9" s="163">
        <v>126.74418604651163</v>
      </c>
      <c r="AC9" s="75"/>
      <c r="AD9" s="76"/>
      <c r="AE9" s="76"/>
      <c r="AF9" s="76"/>
    </row>
    <row r="10" spans="1:32" s="77" customFormat="1" ht="16.149999999999999" customHeight="1">
      <c r="A10" s="165" t="s">
        <v>76</v>
      </c>
      <c r="B10" s="166">
        <v>2457</v>
      </c>
      <c r="C10" s="167">
        <v>2763</v>
      </c>
      <c r="D10" s="163">
        <v>112.45421245421245</v>
      </c>
      <c r="E10" s="168">
        <v>1085</v>
      </c>
      <c r="F10" s="167">
        <v>1376</v>
      </c>
      <c r="G10" s="163">
        <v>126.82027649769584</v>
      </c>
      <c r="H10" s="166">
        <v>407</v>
      </c>
      <c r="I10" s="167">
        <v>316</v>
      </c>
      <c r="J10" s="163">
        <v>77.64127764127764</v>
      </c>
      <c r="K10" s="168">
        <v>115</v>
      </c>
      <c r="L10" s="167">
        <v>62</v>
      </c>
      <c r="M10" s="163">
        <v>53.913043478260867</v>
      </c>
      <c r="N10" s="166">
        <v>137</v>
      </c>
      <c r="O10" s="167">
        <v>299</v>
      </c>
      <c r="P10" s="163">
        <v>218.24817518248176</v>
      </c>
      <c r="Q10" s="168">
        <v>976</v>
      </c>
      <c r="R10" s="167">
        <v>1178</v>
      </c>
      <c r="S10" s="163">
        <v>120.69672131147541</v>
      </c>
      <c r="T10" s="166">
        <v>1910</v>
      </c>
      <c r="U10" s="167">
        <v>2080</v>
      </c>
      <c r="V10" s="163">
        <v>108.90052356020942</v>
      </c>
      <c r="W10" s="166">
        <v>723</v>
      </c>
      <c r="X10" s="167">
        <v>808</v>
      </c>
      <c r="Y10" s="163">
        <v>111.75656984785616</v>
      </c>
      <c r="Z10" s="168">
        <v>608</v>
      </c>
      <c r="AA10" s="167">
        <v>666</v>
      </c>
      <c r="AB10" s="163">
        <v>109.53947368421053</v>
      </c>
      <c r="AC10" s="75"/>
      <c r="AD10" s="76"/>
      <c r="AE10" s="76"/>
      <c r="AF10" s="76"/>
    </row>
    <row r="11" spans="1:32" s="77" customFormat="1" ht="16.149999999999999" customHeight="1">
      <c r="A11" s="165" t="s">
        <v>51</v>
      </c>
      <c r="B11" s="166">
        <v>2253</v>
      </c>
      <c r="C11" s="167">
        <v>2314</v>
      </c>
      <c r="D11" s="163">
        <v>102.70750110963161</v>
      </c>
      <c r="E11" s="168">
        <v>225</v>
      </c>
      <c r="F11" s="167">
        <v>414</v>
      </c>
      <c r="G11" s="163">
        <v>184</v>
      </c>
      <c r="H11" s="166">
        <v>179</v>
      </c>
      <c r="I11" s="167">
        <v>160</v>
      </c>
      <c r="J11" s="163">
        <v>89.385474860335194</v>
      </c>
      <c r="K11" s="168">
        <v>40</v>
      </c>
      <c r="L11" s="167">
        <v>41</v>
      </c>
      <c r="M11" s="163">
        <v>102.49999999999999</v>
      </c>
      <c r="N11" s="166">
        <v>29</v>
      </c>
      <c r="O11" s="167">
        <v>24</v>
      </c>
      <c r="P11" s="163">
        <v>82.758620689655174</v>
      </c>
      <c r="Q11" s="168">
        <v>195</v>
      </c>
      <c r="R11" s="167">
        <v>290</v>
      </c>
      <c r="S11" s="163">
        <v>148.71794871794873</v>
      </c>
      <c r="T11" s="166">
        <v>2062</v>
      </c>
      <c r="U11" s="167">
        <v>2059</v>
      </c>
      <c r="V11" s="163">
        <v>99.854510184287108</v>
      </c>
      <c r="W11" s="166">
        <v>121</v>
      </c>
      <c r="X11" s="167">
        <v>172</v>
      </c>
      <c r="Y11" s="163">
        <v>142.14876033057851</v>
      </c>
      <c r="Z11" s="168">
        <v>94</v>
      </c>
      <c r="AA11" s="167">
        <v>133</v>
      </c>
      <c r="AB11" s="163">
        <v>141.48936170212767</v>
      </c>
      <c r="AC11" s="75"/>
      <c r="AD11" s="76"/>
      <c r="AE11" s="76"/>
      <c r="AF11" s="76"/>
    </row>
    <row r="12" spans="1:32" s="77" customFormat="1" ht="16.149999999999999" customHeight="1">
      <c r="A12" s="165" t="s">
        <v>77</v>
      </c>
      <c r="B12" s="166">
        <v>2557</v>
      </c>
      <c r="C12" s="167">
        <v>2638</v>
      </c>
      <c r="D12" s="163">
        <v>103.16777473601877</v>
      </c>
      <c r="E12" s="168">
        <v>378</v>
      </c>
      <c r="F12" s="167">
        <v>585</v>
      </c>
      <c r="G12" s="163">
        <v>154.76190476190476</v>
      </c>
      <c r="H12" s="166">
        <v>165</v>
      </c>
      <c r="I12" s="167">
        <v>198</v>
      </c>
      <c r="J12" s="163">
        <v>120</v>
      </c>
      <c r="K12" s="168">
        <v>54</v>
      </c>
      <c r="L12" s="167">
        <v>39</v>
      </c>
      <c r="M12" s="163">
        <v>72.222222222222214</v>
      </c>
      <c r="N12" s="166">
        <v>105</v>
      </c>
      <c r="O12" s="167">
        <v>36</v>
      </c>
      <c r="P12" s="163">
        <v>34.285714285714285</v>
      </c>
      <c r="Q12" s="168">
        <v>329</v>
      </c>
      <c r="R12" s="167">
        <v>525</v>
      </c>
      <c r="S12" s="163">
        <v>159.57446808510639</v>
      </c>
      <c r="T12" s="166">
        <v>2247</v>
      </c>
      <c r="U12" s="167">
        <v>2305</v>
      </c>
      <c r="V12" s="163">
        <v>102.5812194036493</v>
      </c>
      <c r="W12" s="166">
        <v>250</v>
      </c>
      <c r="X12" s="167">
        <v>352</v>
      </c>
      <c r="Y12" s="163">
        <v>140.79999999999998</v>
      </c>
      <c r="Z12" s="168">
        <v>193</v>
      </c>
      <c r="AA12" s="167">
        <v>310</v>
      </c>
      <c r="AB12" s="163">
        <v>160.62176165803109</v>
      </c>
      <c r="AC12" s="75"/>
      <c r="AD12" s="76"/>
      <c r="AE12" s="76"/>
      <c r="AF12" s="76"/>
    </row>
    <row r="13" spans="1:32" s="77" customFormat="1" ht="16.149999999999999" customHeight="1">
      <c r="A13" s="165" t="s">
        <v>53</v>
      </c>
      <c r="B13" s="166">
        <v>2081</v>
      </c>
      <c r="C13" s="167">
        <v>2193</v>
      </c>
      <c r="D13" s="163">
        <v>105.38202787121575</v>
      </c>
      <c r="E13" s="168">
        <v>343</v>
      </c>
      <c r="F13" s="167">
        <v>619</v>
      </c>
      <c r="G13" s="163">
        <v>180.46647230320701</v>
      </c>
      <c r="H13" s="166">
        <v>198</v>
      </c>
      <c r="I13" s="167">
        <v>197</v>
      </c>
      <c r="J13" s="163">
        <v>99.494949494949495</v>
      </c>
      <c r="K13" s="168">
        <v>36</v>
      </c>
      <c r="L13" s="167">
        <v>33</v>
      </c>
      <c r="M13" s="163">
        <v>91.666666666666657</v>
      </c>
      <c r="N13" s="166">
        <v>52</v>
      </c>
      <c r="O13" s="167">
        <v>19</v>
      </c>
      <c r="P13" s="163">
        <v>36.538461538461533</v>
      </c>
      <c r="Q13" s="168">
        <v>309</v>
      </c>
      <c r="R13" s="167">
        <v>554</v>
      </c>
      <c r="S13" s="163">
        <v>179.28802588996763</v>
      </c>
      <c r="T13" s="166">
        <v>1796</v>
      </c>
      <c r="U13" s="167">
        <v>1831</v>
      </c>
      <c r="V13" s="163">
        <v>101.94877505567929</v>
      </c>
      <c r="W13" s="166">
        <v>243</v>
      </c>
      <c r="X13" s="167">
        <v>323</v>
      </c>
      <c r="Y13" s="163">
        <v>132.92181069958849</v>
      </c>
      <c r="Z13" s="168">
        <v>193</v>
      </c>
      <c r="AA13" s="167">
        <v>248</v>
      </c>
      <c r="AB13" s="163">
        <v>128.49740932642487</v>
      </c>
      <c r="AC13" s="75"/>
      <c r="AD13" s="76"/>
      <c r="AE13" s="76"/>
      <c r="AF13" s="76"/>
    </row>
    <row r="14" spans="1:32" s="77" customFormat="1" ht="16.149999999999999" customHeight="1">
      <c r="A14" s="165" t="s">
        <v>54</v>
      </c>
      <c r="B14" s="166">
        <v>1499</v>
      </c>
      <c r="C14" s="167">
        <v>1330</v>
      </c>
      <c r="D14" s="163">
        <v>88.725817211474308</v>
      </c>
      <c r="E14" s="168">
        <v>1180</v>
      </c>
      <c r="F14" s="167">
        <v>1220</v>
      </c>
      <c r="G14" s="163">
        <v>103.38983050847457</v>
      </c>
      <c r="H14" s="166">
        <v>447</v>
      </c>
      <c r="I14" s="167">
        <v>251</v>
      </c>
      <c r="J14" s="163">
        <v>56.152125279642064</v>
      </c>
      <c r="K14" s="168">
        <v>150</v>
      </c>
      <c r="L14" s="167">
        <v>63</v>
      </c>
      <c r="M14" s="163">
        <v>42</v>
      </c>
      <c r="N14" s="166">
        <v>469</v>
      </c>
      <c r="O14" s="167">
        <v>470</v>
      </c>
      <c r="P14" s="163">
        <v>100.21321961620468</v>
      </c>
      <c r="Q14" s="168">
        <v>1020</v>
      </c>
      <c r="R14" s="167">
        <v>1108</v>
      </c>
      <c r="S14" s="163">
        <v>108.62745098039215</v>
      </c>
      <c r="T14" s="166">
        <v>819</v>
      </c>
      <c r="U14" s="167">
        <v>714</v>
      </c>
      <c r="V14" s="163">
        <v>87.179487179487182</v>
      </c>
      <c r="W14" s="166">
        <v>759</v>
      </c>
      <c r="X14" s="167">
        <v>704</v>
      </c>
      <c r="Y14" s="163">
        <v>92.753623188405797</v>
      </c>
      <c r="Z14" s="168">
        <v>589</v>
      </c>
      <c r="AA14" s="167">
        <v>531</v>
      </c>
      <c r="AB14" s="163">
        <v>90.152801358234285</v>
      </c>
      <c r="AC14" s="75"/>
      <c r="AD14" s="76"/>
      <c r="AE14" s="76"/>
      <c r="AF14" s="76"/>
    </row>
    <row r="15" spans="1:32" s="77" customFormat="1" ht="16.149999999999999" customHeight="1">
      <c r="A15" s="165" t="s">
        <v>55</v>
      </c>
      <c r="B15" s="166">
        <v>2437</v>
      </c>
      <c r="C15" s="167">
        <v>333</v>
      </c>
      <c r="D15" s="163">
        <v>13.664341403364794</v>
      </c>
      <c r="E15" s="168">
        <v>724</v>
      </c>
      <c r="F15" s="167">
        <v>80</v>
      </c>
      <c r="G15" s="163">
        <v>11.049723756906078</v>
      </c>
      <c r="H15" s="166">
        <v>351</v>
      </c>
      <c r="I15" s="167">
        <v>51</v>
      </c>
      <c r="J15" s="163">
        <v>14.529914529914532</v>
      </c>
      <c r="K15" s="168">
        <v>80</v>
      </c>
      <c r="L15" s="167">
        <v>7</v>
      </c>
      <c r="M15" s="163">
        <v>8.75</v>
      </c>
      <c r="N15" s="166">
        <v>229</v>
      </c>
      <c r="O15" s="167">
        <v>10</v>
      </c>
      <c r="P15" s="163">
        <v>4.3668122270742353</v>
      </c>
      <c r="Q15" s="168">
        <v>652</v>
      </c>
      <c r="R15" s="167">
        <v>71</v>
      </c>
      <c r="S15" s="163">
        <v>10.889570552147239</v>
      </c>
      <c r="T15" s="166">
        <v>1973</v>
      </c>
      <c r="U15" s="167">
        <v>285</v>
      </c>
      <c r="V15" s="163">
        <v>14.445007602635581</v>
      </c>
      <c r="W15" s="166">
        <v>497</v>
      </c>
      <c r="X15" s="167">
        <v>47</v>
      </c>
      <c r="Y15" s="163">
        <v>9.4567404426559349</v>
      </c>
      <c r="Z15" s="168">
        <v>406</v>
      </c>
      <c r="AA15" s="167">
        <v>35</v>
      </c>
      <c r="AB15" s="163">
        <v>8.6206896551724146</v>
      </c>
      <c r="AC15" s="75"/>
      <c r="AD15" s="76"/>
      <c r="AE15" s="76"/>
      <c r="AF15" s="76"/>
    </row>
    <row r="16" spans="1:32" s="77" customFormat="1" ht="16.149999999999999" customHeight="1">
      <c r="A16" s="165" t="s">
        <v>56</v>
      </c>
      <c r="B16" s="166">
        <v>4530</v>
      </c>
      <c r="C16" s="167">
        <v>5271</v>
      </c>
      <c r="D16" s="163">
        <v>116.35761589403974</v>
      </c>
      <c r="E16" s="168">
        <v>2083</v>
      </c>
      <c r="F16" s="167">
        <v>2562</v>
      </c>
      <c r="G16" s="163">
        <v>122.9956793086894</v>
      </c>
      <c r="H16" s="166">
        <v>596</v>
      </c>
      <c r="I16" s="167">
        <v>519</v>
      </c>
      <c r="J16" s="163">
        <v>87.080536912751683</v>
      </c>
      <c r="K16" s="168">
        <v>260</v>
      </c>
      <c r="L16" s="167">
        <v>155</v>
      </c>
      <c r="M16" s="163">
        <v>59.615384615384613</v>
      </c>
      <c r="N16" s="166">
        <v>233</v>
      </c>
      <c r="O16" s="167">
        <v>198</v>
      </c>
      <c r="P16" s="163">
        <v>84.978540772532185</v>
      </c>
      <c r="Q16" s="168">
        <v>1754</v>
      </c>
      <c r="R16" s="167">
        <v>2164</v>
      </c>
      <c r="S16" s="163">
        <v>123.37514253135691</v>
      </c>
      <c r="T16" s="166">
        <v>3421</v>
      </c>
      <c r="U16" s="167">
        <v>3973</v>
      </c>
      <c r="V16" s="163">
        <v>116.13563285589008</v>
      </c>
      <c r="W16" s="166">
        <v>1294</v>
      </c>
      <c r="X16" s="167">
        <v>1476</v>
      </c>
      <c r="Y16" s="163">
        <v>114.06491499227202</v>
      </c>
      <c r="Z16" s="168">
        <v>1159</v>
      </c>
      <c r="AA16" s="167">
        <v>1334</v>
      </c>
      <c r="AB16" s="163">
        <v>115.09922346850733</v>
      </c>
      <c r="AC16" s="85"/>
      <c r="AD16" s="85"/>
      <c r="AE16" s="85"/>
      <c r="AF16" s="85"/>
    </row>
    <row r="17" spans="1:32" s="77" customFormat="1" ht="16.149999999999999" customHeight="1">
      <c r="A17" s="165" t="s">
        <v>78</v>
      </c>
      <c r="B17" s="166">
        <v>1349</v>
      </c>
      <c r="C17" s="167">
        <v>1446</v>
      </c>
      <c r="D17" s="163">
        <v>107.19051148999259</v>
      </c>
      <c r="E17" s="168">
        <v>489</v>
      </c>
      <c r="F17" s="167">
        <v>691</v>
      </c>
      <c r="G17" s="163">
        <v>141.3087934560327</v>
      </c>
      <c r="H17" s="166">
        <v>297</v>
      </c>
      <c r="I17" s="167">
        <v>251</v>
      </c>
      <c r="J17" s="163">
        <v>84.511784511784512</v>
      </c>
      <c r="K17" s="168">
        <v>65</v>
      </c>
      <c r="L17" s="167">
        <v>40</v>
      </c>
      <c r="M17" s="163">
        <v>61.53846153846154</v>
      </c>
      <c r="N17" s="166">
        <v>86</v>
      </c>
      <c r="O17" s="167">
        <v>78</v>
      </c>
      <c r="P17" s="163">
        <v>90.697674418604649</v>
      </c>
      <c r="Q17" s="168">
        <v>428</v>
      </c>
      <c r="R17" s="167">
        <v>601</v>
      </c>
      <c r="S17" s="163">
        <v>140.42056074766356</v>
      </c>
      <c r="T17" s="166">
        <v>950</v>
      </c>
      <c r="U17" s="167">
        <v>1006</v>
      </c>
      <c r="V17" s="163">
        <v>105.89473684210526</v>
      </c>
      <c r="W17" s="166">
        <v>307</v>
      </c>
      <c r="X17" s="167">
        <v>366</v>
      </c>
      <c r="Y17" s="163">
        <v>119.21824104234528</v>
      </c>
      <c r="Z17" s="168">
        <v>235</v>
      </c>
      <c r="AA17" s="167">
        <v>298</v>
      </c>
      <c r="AB17" s="163">
        <v>126.80851063829788</v>
      </c>
      <c r="AC17" s="75"/>
      <c r="AD17" s="76"/>
      <c r="AE17" s="76"/>
      <c r="AF17" s="76"/>
    </row>
    <row r="18" spans="1:32" s="77" customFormat="1" ht="16.149999999999999" customHeight="1">
      <c r="A18" s="165" t="s">
        <v>58</v>
      </c>
      <c r="B18" s="166">
        <v>822</v>
      </c>
      <c r="C18" s="167">
        <v>926</v>
      </c>
      <c r="D18" s="163">
        <v>112.65206812652069</v>
      </c>
      <c r="E18" s="168">
        <v>203</v>
      </c>
      <c r="F18" s="167">
        <v>286</v>
      </c>
      <c r="G18" s="163">
        <v>140.88669950738918</v>
      </c>
      <c r="H18" s="166">
        <v>123</v>
      </c>
      <c r="I18" s="167">
        <v>80</v>
      </c>
      <c r="J18" s="163">
        <v>65.040650406504056</v>
      </c>
      <c r="K18" s="168">
        <v>26</v>
      </c>
      <c r="L18" s="167">
        <v>13</v>
      </c>
      <c r="M18" s="163">
        <v>50</v>
      </c>
      <c r="N18" s="166">
        <v>55</v>
      </c>
      <c r="O18" s="167">
        <v>34</v>
      </c>
      <c r="P18" s="163">
        <v>61.818181818181813</v>
      </c>
      <c r="Q18" s="168">
        <v>169</v>
      </c>
      <c r="R18" s="167">
        <v>246</v>
      </c>
      <c r="S18" s="163">
        <v>145.5621301775148</v>
      </c>
      <c r="T18" s="166">
        <v>674</v>
      </c>
      <c r="U18" s="167">
        <v>769</v>
      </c>
      <c r="V18" s="163">
        <v>114.09495548961424</v>
      </c>
      <c r="W18" s="166">
        <v>127</v>
      </c>
      <c r="X18" s="167">
        <v>172</v>
      </c>
      <c r="Y18" s="163">
        <v>135.43307086614175</v>
      </c>
      <c r="Z18" s="168">
        <v>91</v>
      </c>
      <c r="AA18" s="167">
        <v>137</v>
      </c>
      <c r="AB18" s="163">
        <v>150.54945054945054</v>
      </c>
      <c r="AC18" s="75"/>
      <c r="AD18" s="76"/>
      <c r="AE18" s="76"/>
      <c r="AF18" s="76"/>
    </row>
    <row r="19" spans="1:32" s="77" customFormat="1" ht="16.149999999999999" customHeight="1">
      <c r="A19" s="165" t="s">
        <v>59</v>
      </c>
      <c r="B19" s="166">
        <v>11484</v>
      </c>
      <c r="C19" s="167">
        <v>13444</v>
      </c>
      <c r="D19" s="163">
        <v>117.06722396377569</v>
      </c>
      <c r="E19" s="168">
        <v>3887</v>
      </c>
      <c r="F19" s="167">
        <v>5368</v>
      </c>
      <c r="G19" s="163">
        <v>138.10136351942373</v>
      </c>
      <c r="H19" s="166">
        <v>754</v>
      </c>
      <c r="I19" s="167">
        <v>807</v>
      </c>
      <c r="J19" s="163">
        <v>107.0291777188329</v>
      </c>
      <c r="K19" s="168">
        <v>382</v>
      </c>
      <c r="L19" s="167">
        <v>216</v>
      </c>
      <c r="M19" s="163">
        <v>56.544502617801051</v>
      </c>
      <c r="N19" s="166">
        <v>527</v>
      </c>
      <c r="O19" s="167">
        <v>24</v>
      </c>
      <c r="P19" s="163">
        <v>4.5540796963946866</v>
      </c>
      <c r="Q19" s="168">
        <v>3168</v>
      </c>
      <c r="R19" s="167">
        <v>3815</v>
      </c>
      <c r="S19" s="163">
        <v>120.42297979797981</v>
      </c>
      <c r="T19" s="166">
        <v>10050</v>
      </c>
      <c r="U19" s="167">
        <v>11326</v>
      </c>
      <c r="V19" s="163">
        <v>112.69651741293532</v>
      </c>
      <c r="W19" s="166">
        <v>2760</v>
      </c>
      <c r="X19" s="167">
        <v>3403</v>
      </c>
      <c r="Y19" s="163">
        <v>123.29710144927537</v>
      </c>
      <c r="Z19" s="168">
        <v>2354</v>
      </c>
      <c r="AA19" s="167">
        <v>2994</v>
      </c>
      <c r="AB19" s="163">
        <v>127.18776550552251</v>
      </c>
      <c r="AC19" s="75"/>
      <c r="AD19" s="76"/>
      <c r="AE19" s="76"/>
      <c r="AF19" s="76"/>
    </row>
    <row r="20" spans="1:32" s="77" customFormat="1" ht="16.149999999999999" customHeight="1">
      <c r="A20" s="165" t="s">
        <v>60</v>
      </c>
      <c r="B20" s="166">
        <v>447</v>
      </c>
      <c r="C20" s="167">
        <v>410</v>
      </c>
      <c r="D20" s="163">
        <v>91.722595078299776</v>
      </c>
      <c r="E20" s="168">
        <v>114</v>
      </c>
      <c r="F20" s="167">
        <v>144</v>
      </c>
      <c r="G20" s="163">
        <v>126.31578947368421</v>
      </c>
      <c r="H20" s="166">
        <v>41</v>
      </c>
      <c r="I20" s="167">
        <v>42</v>
      </c>
      <c r="J20" s="163">
        <v>102.4390243902439</v>
      </c>
      <c r="K20" s="168">
        <v>18</v>
      </c>
      <c r="L20" s="167">
        <v>17</v>
      </c>
      <c r="M20" s="163">
        <v>94.444444444444443</v>
      </c>
      <c r="N20" s="166">
        <v>32</v>
      </c>
      <c r="O20" s="167">
        <v>12</v>
      </c>
      <c r="P20" s="163">
        <v>37.5</v>
      </c>
      <c r="Q20" s="168">
        <v>96</v>
      </c>
      <c r="R20" s="167">
        <v>130</v>
      </c>
      <c r="S20" s="163">
        <v>135.41666666666669</v>
      </c>
      <c r="T20" s="166">
        <v>350</v>
      </c>
      <c r="U20" s="167">
        <v>336</v>
      </c>
      <c r="V20" s="163">
        <v>96</v>
      </c>
      <c r="W20" s="166">
        <v>69</v>
      </c>
      <c r="X20" s="167">
        <v>80</v>
      </c>
      <c r="Y20" s="163">
        <v>115.94202898550725</v>
      </c>
      <c r="Z20" s="168">
        <v>41</v>
      </c>
      <c r="AA20" s="167">
        <v>58</v>
      </c>
      <c r="AB20" s="163">
        <v>141.46341463414635</v>
      </c>
      <c r="AC20" s="75"/>
      <c r="AD20" s="76"/>
      <c r="AE20" s="76"/>
      <c r="AF20" s="76"/>
    </row>
    <row r="21" spans="1:32" s="77" customFormat="1" ht="16.149999999999999" customHeight="1">
      <c r="A21" s="165" t="s">
        <v>61</v>
      </c>
      <c r="B21" s="166">
        <v>1227</v>
      </c>
      <c r="C21" s="167">
        <v>1105</v>
      </c>
      <c r="D21" s="163">
        <v>90.057049714751429</v>
      </c>
      <c r="E21" s="168">
        <v>354</v>
      </c>
      <c r="F21" s="167">
        <v>513</v>
      </c>
      <c r="G21" s="163">
        <v>144.91525423728814</v>
      </c>
      <c r="H21" s="166">
        <v>170</v>
      </c>
      <c r="I21" s="167">
        <v>151</v>
      </c>
      <c r="J21" s="163">
        <v>88.823529411764696</v>
      </c>
      <c r="K21" s="168">
        <v>62</v>
      </c>
      <c r="L21" s="167">
        <v>55</v>
      </c>
      <c r="M21" s="163">
        <v>88.709677419354833</v>
      </c>
      <c r="N21" s="166">
        <v>74</v>
      </c>
      <c r="O21" s="167">
        <v>39</v>
      </c>
      <c r="P21" s="163">
        <v>52.702702702702695</v>
      </c>
      <c r="Q21" s="168">
        <v>315</v>
      </c>
      <c r="R21" s="167">
        <v>461</v>
      </c>
      <c r="S21" s="163">
        <v>146.34920634920633</v>
      </c>
      <c r="T21" s="166">
        <v>973</v>
      </c>
      <c r="U21" s="167">
        <v>835</v>
      </c>
      <c r="V21" s="163">
        <v>85.81706063720452</v>
      </c>
      <c r="W21" s="166">
        <v>242</v>
      </c>
      <c r="X21" s="167">
        <v>326</v>
      </c>
      <c r="Y21" s="163">
        <v>134.71074380165288</v>
      </c>
      <c r="Z21" s="168">
        <v>192</v>
      </c>
      <c r="AA21" s="167">
        <v>265</v>
      </c>
      <c r="AB21" s="163">
        <v>138.02083333333331</v>
      </c>
      <c r="AC21" s="75"/>
      <c r="AD21" s="76"/>
      <c r="AE21" s="76"/>
      <c r="AF21" s="76"/>
    </row>
    <row r="22" spans="1:32" s="77" customFormat="1" ht="16.149999999999999" customHeight="1">
      <c r="A22" s="165" t="s">
        <v>62</v>
      </c>
      <c r="B22" s="166">
        <v>6513</v>
      </c>
      <c r="C22" s="167">
        <v>6340</v>
      </c>
      <c r="D22" s="163">
        <v>97.343773990480571</v>
      </c>
      <c r="E22" s="168">
        <v>1379</v>
      </c>
      <c r="F22" s="167">
        <v>1728</v>
      </c>
      <c r="G22" s="163">
        <v>125.30819434372734</v>
      </c>
      <c r="H22" s="166">
        <v>613</v>
      </c>
      <c r="I22" s="167">
        <v>293</v>
      </c>
      <c r="J22" s="163">
        <v>47.797716150081563</v>
      </c>
      <c r="K22" s="168">
        <v>165</v>
      </c>
      <c r="L22" s="167">
        <v>96</v>
      </c>
      <c r="M22" s="163">
        <v>58.18181818181818</v>
      </c>
      <c r="N22" s="166">
        <v>161</v>
      </c>
      <c r="O22" s="167">
        <v>94</v>
      </c>
      <c r="P22" s="163">
        <v>58.385093167701861</v>
      </c>
      <c r="Q22" s="168">
        <v>1186</v>
      </c>
      <c r="R22" s="167">
        <v>1402</v>
      </c>
      <c r="S22" s="163">
        <v>118.21247892074199</v>
      </c>
      <c r="T22" s="166">
        <v>5869</v>
      </c>
      <c r="U22" s="167">
        <v>5430</v>
      </c>
      <c r="V22" s="163">
        <v>92.520020446413355</v>
      </c>
      <c r="W22" s="166">
        <v>855</v>
      </c>
      <c r="X22" s="167">
        <v>954</v>
      </c>
      <c r="Y22" s="163">
        <v>111.57894736842104</v>
      </c>
      <c r="Z22" s="168">
        <v>660</v>
      </c>
      <c r="AA22" s="167">
        <v>724</v>
      </c>
      <c r="AB22" s="163">
        <v>109.69696969696969</v>
      </c>
      <c r="AC22" s="75"/>
      <c r="AD22" s="76"/>
      <c r="AE22" s="76"/>
      <c r="AF22" s="76"/>
    </row>
    <row r="23" spans="1:32" s="77" customFormat="1" ht="16.149999999999999" customHeight="1">
      <c r="A23" s="165" t="s">
        <v>63</v>
      </c>
      <c r="B23" s="166">
        <v>279</v>
      </c>
      <c r="C23" s="167">
        <v>319</v>
      </c>
      <c r="D23" s="163">
        <v>114.33691756272401</v>
      </c>
      <c r="E23" s="168">
        <v>233</v>
      </c>
      <c r="F23" s="167">
        <v>283</v>
      </c>
      <c r="G23" s="163">
        <v>121.45922746781115</v>
      </c>
      <c r="H23" s="166">
        <v>73</v>
      </c>
      <c r="I23" s="167">
        <v>59</v>
      </c>
      <c r="J23" s="163">
        <v>80.821917808219183</v>
      </c>
      <c r="K23" s="168">
        <v>46</v>
      </c>
      <c r="L23" s="167">
        <v>23</v>
      </c>
      <c r="M23" s="163">
        <v>50</v>
      </c>
      <c r="N23" s="166">
        <v>31</v>
      </c>
      <c r="O23" s="167">
        <v>22</v>
      </c>
      <c r="P23" s="163">
        <v>70.967741935483872</v>
      </c>
      <c r="Q23" s="168">
        <v>202</v>
      </c>
      <c r="R23" s="167">
        <v>249</v>
      </c>
      <c r="S23" s="163">
        <v>123.26732673267327</v>
      </c>
      <c r="T23" s="166">
        <v>166</v>
      </c>
      <c r="U23" s="167">
        <v>203</v>
      </c>
      <c r="V23" s="163">
        <v>122.28915662650604</v>
      </c>
      <c r="W23" s="166">
        <v>147</v>
      </c>
      <c r="X23" s="167">
        <v>180</v>
      </c>
      <c r="Y23" s="163">
        <v>122.44897959183673</v>
      </c>
      <c r="Z23" s="168">
        <v>91</v>
      </c>
      <c r="AA23" s="167">
        <v>120</v>
      </c>
      <c r="AB23" s="163">
        <v>131.86813186813185</v>
      </c>
      <c r="AC23" s="75"/>
      <c r="AD23" s="76"/>
      <c r="AE23" s="76"/>
      <c r="AF23" s="76"/>
    </row>
    <row r="24" spans="1:32" s="77" customFormat="1" ht="16.149999999999999" customHeight="1">
      <c r="A24" s="165" t="s">
        <v>64</v>
      </c>
      <c r="B24" s="166">
        <v>296</v>
      </c>
      <c r="C24" s="167">
        <v>116</v>
      </c>
      <c r="D24" s="163">
        <v>39.189189189189186</v>
      </c>
      <c r="E24" s="168">
        <v>104</v>
      </c>
      <c r="F24" s="167">
        <v>33</v>
      </c>
      <c r="G24" s="163">
        <v>31.73076923076923</v>
      </c>
      <c r="H24" s="166">
        <v>41</v>
      </c>
      <c r="I24" s="167">
        <v>8</v>
      </c>
      <c r="J24" s="163">
        <v>19.512195121951219</v>
      </c>
      <c r="K24" s="168">
        <v>10</v>
      </c>
      <c r="L24" s="167">
        <v>1</v>
      </c>
      <c r="M24" s="163">
        <v>10</v>
      </c>
      <c r="N24" s="166">
        <v>12</v>
      </c>
      <c r="O24" s="167">
        <v>2</v>
      </c>
      <c r="P24" s="163">
        <v>16.666666666666664</v>
      </c>
      <c r="Q24" s="168">
        <v>90</v>
      </c>
      <c r="R24" s="167">
        <v>27</v>
      </c>
      <c r="S24" s="163">
        <v>30</v>
      </c>
      <c r="T24" s="166">
        <v>251</v>
      </c>
      <c r="U24" s="167">
        <v>99</v>
      </c>
      <c r="V24" s="163">
        <v>39.442231075697208</v>
      </c>
      <c r="W24" s="166">
        <v>63</v>
      </c>
      <c r="X24" s="167">
        <v>20</v>
      </c>
      <c r="Y24" s="163">
        <v>31.746031746031743</v>
      </c>
      <c r="Z24" s="168">
        <v>53</v>
      </c>
      <c r="AA24" s="167">
        <v>18</v>
      </c>
      <c r="AB24" s="163">
        <v>33.962264150943398</v>
      </c>
      <c r="AC24" s="75"/>
      <c r="AD24" s="76"/>
      <c r="AE24" s="76"/>
      <c r="AF24" s="76"/>
    </row>
    <row r="25" spans="1:32" ht="16.149999999999999" customHeight="1">
      <c r="A25" s="165" t="s">
        <v>79</v>
      </c>
      <c r="B25" s="166">
        <v>283</v>
      </c>
      <c r="C25" s="167">
        <v>374</v>
      </c>
      <c r="D25" s="163">
        <v>132.15547703180212</v>
      </c>
      <c r="E25" s="168">
        <v>233</v>
      </c>
      <c r="F25" s="167">
        <v>278</v>
      </c>
      <c r="G25" s="163">
        <v>119.31330472103004</v>
      </c>
      <c r="H25" s="166">
        <v>49</v>
      </c>
      <c r="I25" s="167">
        <v>55</v>
      </c>
      <c r="J25" s="163">
        <v>112.24489795918366</v>
      </c>
      <c r="K25" s="168">
        <v>19</v>
      </c>
      <c r="L25" s="167">
        <v>26</v>
      </c>
      <c r="M25" s="163">
        <v>136.84210526315789</v>
      </c>
      <c r="N25" s="166">
        <v>8</v>
      </c>
      <c r="O25" s="167">
        <v>8</v>
      </c>
      <c r="P25" s="163">
        <v>100</v>
      </c>
      <c r="Q25" s="168">
        <v>198</v>
      </c>
      <c r="R25" s="167">
        <v>204</v>
      </c>
      <c r="S25" s="163">
        <v>103.03030303030303</v>
      </c>
      <c r="T25" s="166">
        <v>213</v>
      </c>
      <c r="U25" s="167">
        <v>257</v>
      </c>
      <c r="V25" s="163">
        <v>120.65727699530517</v>
      </c>
      <c r="W25" s="166">
        <v>173</v>
      </c>
      <c r="X25" s="167">
        <v>176</v>
      </c>
      <c r="Y25" s="163">
        <v>101.73410404624276</v>
      </c>
      <c r="Z25" s="168">
        <v>140</v>
      </c>
      <c r="AA25" s="167">
        <v>136</v>
      </c>
      <c r="AB25" s="163">
        <v>97.142857142857139</v>
      </c>
      <c r="AC25" s="75"/>
      <c r="AD25" s="76"/>
      <c r="AE25" s="76"/>
      <c r="AF25" s="76"/>
    </row>
    <row r="26" spans="1:32" ht="16.149999999999999" customHeight="1">
      <c r="A26" s="165" t="s">
        <v>66</v>
      </c>
      <c r="B26" s="166">
        <v>1574</v>
      </c>
      <c r="C26" s="167">
        <v>1877</v>
      </c>
      <c r="D26" s="163">
        <v>119.25031766200762</v>
      </c>
      <c r="E26" s="168">
        <v>266</v>
      </c>
      <c r="F26" s="167">
        <v>389</v>
      </c>
      <c r="G26" s="163">
        <v>146.24060150375939</v>
      </c>
      <c r="H26" s="166">
        <v>98</v>
      </c>
      <c r="I26" s="167">
        <v>102</v>
      </c>
      <c r="J26" s="163">
        <v>104.08163265306123</v>
      </c>
      <c r="K26" s="168">
        <v>26</v>
      </c>
      <c r="L26" s="167">
        <v>14</v>
      </c>
      <c r="M26" s="163">
        <v>53.846153846153847</v>
      </c>
      <c r="N26" s="166">
        <v>13</v>
      </c>
      <c r="O26" s="167">
        <v>7</v>
      </c>
      <c r="P26" s="163">
        <v>53.846153846153847</v>
      </c>
      <c r="Q26" s="168">
        <v>240</v>
      </c>
      <c r="R26" s="167">
        <v>318</v>
      </c>
      <c r="S26" s="163">
        <v>132.5</v>
      </c>
      <c r="T26" s="166">
        <v>1430</v>
      </c>
      <c r="U26" s="167">
        <v>1681</v>
      </c>
      <c r="V26" s="163">
        <v>117.55244755244756</v>
      </c>
      <c r="W26" s="166">
        <v>178</v>
      </c>
      <c r="X26" s="167">
        <v>253</v>
      </c>
      <c r="Y26" s="163">
        <v>142.13483146067415</v>
      </c>
      <c r="Z26" s="168">
        <v>164</v>
      </c>
      <c r="AA26" s="167">
        <v>213</v>
      </c>
      <c r="AB26" s="163">
        <v>129.8780487804878</v>
      </c>
      <c r="AC26" s="75"/>
      <c r="AD26" s="76"/>
      <c r="AE26" s="76"/>
      <c r="AF26" s="76"/>
    </row>
    <row r="27" spans="1:32" ht="16.149999999999999" customHeight="1">
      <c r="A27" s="165" t="s">
        <v>67</v>
      </c>
      <c r="B27" s="166">
        <v>610</v>
      </c>
      <c r="C27" s="167">
        <v>162</v>
      </c>
      <c r="D27" s="163">
        <v>26.557377049180324</v>
      </c>
      <c r="E27" s="168">
        <v>107</v>
      </c>
      <c r="F27" s="167">
        <v>29</v>
      </c>
      <c r="G27" s="163">
        <v>27.102803738317753</v>
      </c>
      <c r="H27" s="166">
        <v>45</v>
      </c>
      <c r="I27" s="167">
        <v>12</v>
      </c>
      <c r="J27" s="163">
        <v>26.666666666666668</v>
      </c>
      <c r="K27" s="168">
        <v>20</v>
      </c>
      <c r="L27" s="167">
        <v>5</v>
      </c>
      <c r="M27" s="163">
        <v>25</v>
      </c>
      <c r="N27" s="166">
        <v>9</v>
      </c>
      <c r="O27" s="167">
        <v>2</v>
      </c>
      <c r="P27" s="163">
        <v>22.222222222222221</v>
      </c>
      <c r="Q27" s="168">
        <v>97</v>
      </c>
      <c r="R27" s="167">
        <v>23</v>
      </c>
      <c r="S27" s="163">
        <v>23.711340206185564</v>
      </c>
      <c r="T27" s="166">
        <v>553</v>
      </c>
      <c r="U27" s="167">
        <v>145</v>
      </c>
      <c r="V27" s="163">
        <v>26.220614828209765</v>
      </c>
      <c r="W27" s="166">
        <v>79</v>
      </c>
      <c r="X27" s="167">
        <v>14</v>
      </c>
      <c r="Y27" s="163">
        <v>17.721518987341771</v>
      </c>
      <c r="Z27" s="168">
        <v>66</v>
      </c>
      <c r="AA27" s="167">
        <v>9</v>
      </c>
      <c r="AB27" s="163">
        <v>13.636363636363635</v>
      </c>
      <c r="AC27" s="75"/>
      <c r="AD27" s="76"/>
      <c r="AE27" s="76"/>
      <c r="AF27" s="76"/>
    </row>
    <row r="28" spans="1:32" ht="16.149999999999999" customHeight="1">
      <c r="A28" s="165" t="s">
        <v>68</v>
      </c>
      <c r="B28" s="166">
        <v>475</v>
      </c>
      <c r="C28" s="167">
        <v>631</v>
      </c>
      <c r="D28" s="163">
        <v>132.84210526315789</v>
      </c>
      <c r="E28" s="168">
        <v>355</v>
      </c>
      <c r="F28" s="167">
        <v>425</v>
      </c>
      <c r="G28" s="163">
        <v>119.71830985915493</v>
      </c>
      <c r="H28" s="166">
        <v>126</v>
      </c>
      <c r="I28" s="167">
        <v>113</v>
      </c>
      <c r="J28" s="163">
        <v>89.682539682539684</v>
      </c>
      <c r="K28" s="168">
        <v>52</v>
      </c>
      <c r="L28" s="167">
        <v>39</v>
      </c>
      <c r="M28" s="163">
        <v>75</v>
      </c>
      <c r="N28" s="166">
        <v>38</v>
      </c>
      <c r="O28" s="167">
        <v>0</v>
      </c>
      <c r="P28" s="163">
        <v>0</v>
      </c>
      <c r="Q28" s="168">
        <v>319</v>
      </c>
      <c r="R28" s="167">
        <v>369</v>
      </c>
      <c r="S28" s="163">
        <v>115.67398119122257</v>
      </c>
      <c r="T28" s="166">
        <v>292</v>
      </c>
      <c r="U28" s="167">
        <v>383</v>
      </c>
      <c r="V28" s="163">
        <v>131.16438356164383</v>
      </c>
      <c r="W28" s="166">
        <v>222</v>
      </c>
      <c r="X28" s="167">
        <v>247</v>
      </c>
      <c r="Y28" s="163">
        <v>111.26126126126125</v>
      </c>
      <c r="Z28" s="168">
        <v>195</v>
      </c>
      <c r="AA28" s="167">
        <v>210</v>
      </c>
      <c r="AB28" s="163">
        <v>107.69230769230769</v>
      </c>
      <c r="AC28" s="75"/>
      <c r="AD28" s="76"/>
      <c r="AE28" s="76"/>
      <c r="AF28" s="76"/>
    </row>
    <row r="29" spans="1:32" ht="16.149999999999999" customHeight="1" thickBot="1">
      <c r="A29" s="169" t="s">
        <v>69</v>
      </c>
      <c r="B29" s="170">
        <v>632</v>
      </c>
      <c r="C29" s="171">
        <v>585</v>
      </c>
      <c r="D29" s="172">
        <v>92.563291139240505</v>
      </c>
      <c r="E29" s="173">
        <v>226</v>
      </c>
      <c r="F29" s="171">
        <v>258</v>
      </c>
      <c r="G29" s="172">
        <v>114.15929203539822</v>
      </c>
      <c r="H29" s="170">
        <v>185</v>
      </c>
      <c r="I29" s="171">
        <v>69</v>
      </c>
      <c r="J29" s="172">
        <v>37.297297297297298</v>
      </c>
      <c r="K29" s="173">
        <v>51</v>
      </c>
      <c r="L29" s="171">
        <v>56</v>
      </c>
      <c r="M29" s="172">
        <v>109.80392156862746</v>
      </c>
      <c r="N29" s="170">
        <v>28</v>
      </c>
      <c r="O29" s="174">
        <v>16</v>
      </c>
      <c r="P29" s="172">
        <v>57.142857142857139</v>
      </c>
      <c r="Q29" s="173">
        <v>200</v>
      </c>
      <c r="R29" s="174">
        <v>232</v>
      </c>
      <c r="S29" s="172">
        <v>115.99999999999999</v>
      </c>
      <c r="T29" s="170">
        <v>424</v>
      </c>
      <c r="U29" s="174">
        <v>468</v>
      </c>
      <c r="V29" s="172">
        <v>110.37735849056605</v>
      </c>
      <c r="W29" s="175">
        <v>151</v>
      </c>
      <c r="X29" s="174">
        <v>164</v>
      </c>
      <c r="Y29" s="172">
        <v>108.6092715231788</v>
      </c>
      <c r="Z29" s="176">
        <v>123</v>
      </c>
      <c r="AA29" s="174">
        <v>146</v>
      </c>
      <c r="AB29" s="172">
        <v>118.69918699186992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9"/>
  <sheetViews>
    <sheetView zoomScaleNormal="100" zoomScaleSheetLayoutView="90" workbookViewId="0">
      <selection activeCell="C2" sqref="C3:C4"/>
    </sheetView>
  </sheetViews>
  <sheetFormatPr defaultColWidth="9.140625" defaultRowHeight="15.75"/>
  <cols>
    <col min="1" max="1" width="24.42578125" style="79" bestFit="1" customWidth="1"/>
    <col min="2" max="3" width="10.85546875" style="77" customWidth="1"/>
    <col min="4" max="4" width="8.140625" style="77" customWidth="1"/>
    <col min="5" max="6" width="10.140625" style="77" customWidth="1"/>
    <col min="7" max="7" width="8.85546875" style="77" customWidth="1"/>
    <col min="8" max="9" width="10.42578125" style="77" customWidth="1"/>
    <col min="10" max="10" width="10" style="77" customWidth="1"/>
    <col min="11" max="12" width="10.140625" style="77" customWidth="1"/>
    <col min="13" max="13" width="8.28515625" style="77" customWidth="1"/>
    <col min="14" max="15" width="9.28515625" style="77" customWidth="1"/>
    <col min="16" max="16" width="10.140625" style="77" customWidth="1"/>
    <col min="17" max="18" width="9.28515625" style="77" customWidth="1"/>
    <col min="19" max="19" width="7.85546875" style="77" customWidth="1"/>
    <col min="20" max="21" width="9.28515625" style="77" customWidth="1"/>
    <col min="22" max="22" width="9.7109375" style="77" customWidth="1"/>
    <col min="23" max="24" width="9.28515625" style="77" customWidth="1"/>
    <col min="25" max="25" width="7.85546875" style="77" customWidth="1"/>
    <col min="26" max="28" width="9.28515625" style="78" customWidth="1"/>
    <col min="29" max="16384" width="9.140625" style="78"/>
  </cols>
  <sheetData>
    <row r="1" spans="1:32" s="67" customFormat="1" ht="20.45" customHeight="1">
      <c r="A1" s="64"/>
      <c r="B1" s="387" t="s">
        <v>74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65"/>
      <c r="O1" s="65"/>
      <c r="P1" s="66"/>
      <c r="Q1" s="65"/>
      <c r="R1" s="65"/>
      <c r="S1" s="65"/>
      <c r="T1" s="65"/>
      <c r="U1" s="65"/>
      <c r="V1" s="65"/>
      <c r="W1" s="66"/>
      <c r="X1" s="66"/>
      <c r="Y1" s="65"/>
      <c r="AB1" s="81" t="s">
        <v>27</v>
      </c>
    </row>
    <row r="2" spans="1:32" s="67" customFormat="1" ht="20.45" customHeight="1">
      <c r="B2" s="387" t="s">
        <v>149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68"/>
      <c r="O2" s="68"/>
      <c r="P2" s="69"/>
      <c r="Q2" s="68"/>
      <c r="R2" s="68"/>
      <c r="S2" s="68"/>
      <c r="T2" s="68"/>
      <c r="U2" s="68"/>
      <c r="V2" s="68"/>
      <c r="W2" s="69"/>
      <c r="X2" s="69"/>
      <c r="Y2" s="68"/>
    </row>
    <row r="3" spans="1:32" s="67" customFormat="1" ht="15" customHeight="1" thickBot="1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51" t="s">
        <v>10</v>
      </c>
      <c r="N3" s="136"/>
      <c r="O3" s="136"/>
      <c r="P3" s="138"/>
      <c r="Q3" s="136"/>
      <c r="R3" s="136"/>
      <c r="S3" s="137"/>
      <c r="T3" s="136"/>
      <c r="U3" s="136"/>
      <c r="V3" s="136"/>
      <c r="W3" s="138"/>
      <c r="X3" s="139"/>
      <c r="Y3" s="137"/>
      <c r="AB3" s="51" t="s">
        <v>10</v>
      </c>
    </row>
    <row r="4" spans="1:32" s="72" customFormat="1" ht="21.6" customHeight="1">
      <c r="A4" s="400"/>
      <c r="B4" s="389" t="s">
        <v>11</v>
      </c>
      <c r="C4" s="389"/>
      <c r="D4" s="390"/>
      <c r="E4" s="389" t="s">
        <v>28</v>
      </c>
      <c r="F4" s="389"/>
      <c r="G4" s="390"/>
      <c r="H4" s="388" t="s">
        <v>29</v>
      </c>
      <c r="I4" s="389"/>
      <c r="J4" s="390"/>
      <c r="K4" s="405" t="s">
        <v>19</v>
      </c>
      <c r="L4" s="389"/>
      <c r="M4" s="389"/>
      <c r="N4" s="388" t="s">
        <v>26</v>
      </c>
      <c r="O4" s="389"/>
      <c r="P4" s="390"/>
      <c r="Q4" s="389" t="s">
        <v>14</v>
      </c>
      <c r="R4" s="389"/>
      <c r="S4" s="389"/>
      <c r="T4" s="388" t="s">
        <v>20</v>
      </c>
      <c r="U4" s="389"/>
      <c r="V4" s="390"/>
      <c r="W4" s="389" t="s">
        <v>22</v>
      </c>
      <c r="X4" s="389"/>
      <c r="Y4" s="389"/>
      <c r="Z4" s="403" t="s">
        <v>21</v>
      </c>
      <c r="AA4" s="383"/>
      <c r="AB4" s="384"/>
      <c r="AC4" s="70"/>
      <c r="AD4" s="71"/>
      <c r="AE4" s="71"/>
      <c r="AF4" s="71"/>
    </row>
    <row r="5" spans="1:32" s="73" customFormat="1" ht="36.75" customHeight="1">
      <c r="A5" s="401"/>
      <c r="B5" s="392"/>
      <c r="C5" s="392"/>
      <c r="D5" s="393"/>
      <c r="E5" s="392"/>
      <c r="F5" s="392"/>
      <c r="G5" s="393"/>
      <c r="H5" s="391"/>
      <c r="I5" s="392"/>
      <c r="J5" s="393"/>
      <c r="K5" s="406"/>
      <c r="L5" s="392"/>
      <c r="M5" s="392"/>
      <c r="N5" s="391"/>
      <c r="O5" s="392"/>
      <c r="P5" s="393"/>
      <c r="Q5" s="392"/>
      <c r="R5" s="392"/>
      <c r="S5" s="392"/>
      <c r="T5" s="391"/>
      <c r="U5" s="392"/>
      <c r="V5" s="393"/>
      <c r="W5" s="392"/>
      <c r="X5" s="392"/>
      <c r="Y5" s="392"/>
      <c r="Z5" s="404"/>
      <c r="AA5" s="385"/>
      <c r="AB5" s="386"/>
      <c r="AC5" s="70"/>
      <c r="AD5" s="71"/>
      <c r="AE5" s="71"/>
      <c r="AF5" s="71"/>
    </row>
    <row r="6" spans="1:32" s="74" customFormat="1" ht="25.15" customHeight="1">
      <c r="A6" s="402"/>
      <c r="B6" s="145" t="s">
        <v>1</v>
      </c>
      <c r="C6" s="82" t="s">
        <v>44</v>
      </c>
      <c r="D6" s="144" t="s">
        <v>3</v>
      </c>
      <c r="E6" s="145" t="s">
        <v>1</v>
      </c>
      <c r="F6" s="82" t="s">
        <v>44</v>
      </c>
      <c r="G6" s="144" t="s">
        <v>3</v>
      </c>
      <c r="H6" s="145" t="s">
        <v>1</v>
      </c>
      <c r="I6" s="82" t="s">
        <v>44</v>
      </c>
      <c r="J6" s="144" t="s">
        <v>3</v>
      </c>
      <c r="K6" s="82" t="s">
        <v>1</v>
      </c>
      <c r="L6" s="82" t="s">
        <v>44</v>
      </c>
      <c r="M6" s="146" t="s">
        <v>3</v>
      </c>
      <c r="N6" s="143" t="s">
        <v>1</v>
      </c>
      <c r="O6" s="82" t="s">
        <v>44</v>
      </c>
      <c r="P6" s="177" t="s">
        <v>3</v>
      </c>
      <c r="Q6" s="145" t="s">
        <v>1</v>
      </c>
      <c r="R6" s="82" t="s">
        <v>44</v>
      </c>
      <c r="S6" s="146" t="s">
        <v>3</v>
      </c>
      <c r="T6" s="143" t="s">
        <v>1</v>
      </c>
      <c r="U6" s="82" t="s">
        <v>44</v>
      </c>
      <c r="V6" s="144" t="s">
        <v>3</v>
      </c>
      <c r="W6" s="145" t="s">
        <v>1</v>
      </c>
      <c r="X6" s="82" t="s">
        <v>44</v>
      </c>
      <c r="Y6" s="146" t="s">
        <v>3</v>
      </c>
      <c r="Z6" s="143" t="s">
        <v>1</v>
      </c>
      <c r="AA6" s="82" t="s">
        <v>44</v>
      </c>
      <c r="AB6" s="144" t="s">
        <v>3</v>
      </c>
      <c r="AC6" s="83"/>
      <c r="AD6" s="84"/>
      <c r="AE6" s="84"/>
      <c r="AF6" s="84"/>
    </row>
    <row r="7" spans="1:32" s="155" customFormat="1" ht="12.75" customHeight="1" thickBot="1">
      <c r="A7" s="178" t="s">
        <v>6</v>
      </c>
      <c r="B7" s="151">
        <v>1</v>
      </c>
      <c r="C7" s="149">
        <v>2</v>
      </c>
      <c r="D7" s="150">
        <v>3</v>
      </c>
      <c r="E7" s="151">
        <v>4</v>
      </c>
      <c r="F7" s="149">
        <v>5</v>
      </c>
      <c r="G7" s="150">
        <v>6</v>
      </c>
      <c r="H7" s="151">
        <v>7</v>
      </c>
      <c r="I7" s="149">
        <v>8</v>
      </c>
      <c r="J7" s="150">
        <v>9</v>
      </c>
      <c r="K7" s="149">
        <v>13</v>
      </c>
      <c r="L7" s="149">
        <v>14</v>
      </c>
      <c r="M7" s="152">
        <v>15</v>
      </c>
      <c r="N7" s="148">
        <v>16</v>
      </c>
      <c r="O7" s="149">
        <v>17</v>
      </c>
      <c r="P7" s="179">
        <v>18</v>
      </c>
      <c r="Q7" s="151">
        <v>19</v>
      </c>
      <c r="R7" s="149">
        <v>20</v>
      </c>
      <c r="S7" s="152">
        <v>21</v>
      </c>
      <c r="T7" s="148">
        <v>22</v>
      </c>
      <c r="U7" s="149">
        <v>23</v>
      </c>
      <c r="V7" s="150">
        <v>24</v>
      </c>
      <c r="W7" s="151">
        <v>25</v>
      </c>
      <c r="X7" s="149">
        <v>26</v>
      </c>
      <c r="Y7" s="152">
        <v>27</v>
      </c>
      <c r="Z7" s="148">
        <v>28</v>
      </c>
      <c r="AA7" s="149">
        <v>29</v>
      </c>
      <c r="AB7" s="150">
        <v>30</v>
      </c>
      <c r="AC7" s="153"/>
      <c r="AD7" s="154"/>
      <c r="AE7" s="154"/>
      <c r="AF7" s="154"/>
    </row>
    <row r="8" spans="1:32" s="77" customFormat="1" ht="28.5" customHeight="1" thickBot="1">
      <c r="A8" s="180" t="s">
        <v>75</v>
      </c>
      <c r="B8" s="158">
        <v>9747</v>
      </c>
      <c r="C8" s="158">
        <v>15304</v>
      </c>
      <c r="D8" s="159">
        <v>157.01241407612599</v>
      </c>
      <c r="E8" s="158">
        <v>3774</v>
      </c>
      <c r="F8" s="158">
        <v>6502</v>
      </c>
      <c r="G8" s="159">
        <v>172.28404875463698</v>
      </c>
      <c r="H8" s="158">
        <v>1289</v>
      </c>
      <c r="I8" s="158">
        <v>1594</v>
      </c>
      <c r="J8" s="159">
        <v>123.66175329712956</v>
      </c>
      <c r="K8" s="158">
        <v>722</v>
      </c>
      <c r="L8" s="158">
        <v>887</v>
      </c>
      <c r="M8" s="159">
        <v>122.85318559556787</v>
      </c>
      <c r="N8" s="157">
        <v>767</v>
      </c>
      <c r="O8" s="158">
        <v>666</v>
      </c>
      <c r="P8" s="159">
        <v>86.831812255541081</v>
      </c>
      <c r="Q8" s="158">
        <v>3328</v>
      </c>
      <c r="R8" s="158">
        <v>5534</v>
      </c>
      <c r="S8" s="159">
        <v>166.28605769230768</v>
      </c>
      <c r="T8" s="157">
        <v>7901</v>
      </c>
      <c r="U8" s="158">
        <v>12090</v>
      </c>
      <c r="V8" s="159">
        <v>153.01860523984305</v>
      </c>
      <c r="W8" s="158">
        <v>2518</v>
      </c>
      <c r="X8" s="158">
        <v>4026</v>
      </c>
      <c r="Y8" s="159">
        <v>159.88880063542496</v>
      </c>
      <c r="Z8" s="157">
        <v>2110</v>
      </c>
      <c r="AA8" s="158">
        <v>3428</v>
      </c>
      <c r="AB8" s="159">
        <v>162.4644549763033</v>
      </c>
      <c r="AC8" s="75"/>
      <c r="AD8" s="76"/>
      <c r="AE8" s="76"/>
      <c r="AF8" s="76"/>
    </row>
    <row r="9" spans="1:32" s="77" customFormat="1" ht="16.149999999999999" customHeight="1">
      <c r="A9" s="181" t="s">
        <v>49</v>
      </c>
      <c r="B9" s="164">
        <v>84</v>
      </c>
      <c r="C9" s="162">
        <v>125</v>
      </c>
      <c r="D9" s="163">
        <v>148.80952380952382</v>
      </c>
      <c r="E9" s="164">
        <v>42</v>
      </c>
      <c r="F9" s="162">
        <v>75</v>
      </c>
      <c r="G9" s="163">
        <v>178.57142857142858</v>
      </c>
      <c r="H9" s="164">
        <v>24</v>
      </c>
      <c r="I9" s="162">
        <v>8</v>
      </c>
      <c r="J9" s="163">
        <v>33.333333333333329</v>
      </c>
      <c r="K9" s="162">
        <v>1</v>
      </c>
      <c r="L9" s="162">
        <v>1</v>
      </c>
      <c r="M9" s="163">
        <v>100</v>
      </c>
      <c r="N9" s="161">
        <v>8</v>
      </c>
      <c r="O9" s="162">
        <v>3</v>
      </c>
      <c r="P9" s="163">
        <v>37.5</v>
      </c>
      <c r="Q9" s="164">
        <v>36</v>
      </c>
      <c r="R9" s="162">
        <v>66</v>
      </c>
      <c r="S9" s="163">
        <v>183.33333333333331</v>
      </c>
      <c r="T9" s="161">
        <v>57</v>
      </c>
      <c r="U9" s="162">
        <v>98</v>
      </c>
      <c r="V9" s="163">
        <v>350</v>
      </c>
      <c r="W9" s="164">
        <v>28</v>
      </c>
      <c r="X9" s="162">
        <v>48</v>
      </c>
      <c r="Y9" s="163">
        <v>171.42857142857142</v>
      </c>
      <c r="Z9" s="161">
        <v>20</v>
      </c>
      <c r="AA9" s="162">
        <v>40</v>
      </c>
      <c r="AB9" s="163">
        <v>200</v>
      </c>
      <c r="AC9" s="75"/>
      <c r="AD9" s="76"/>
      <c r="AE9" s="76"/>
      <c r="AF9" s="76"/>
    </row>
    <row r="10" spans="1:32" s="77" customFormat="1" ht="16.149999999999999" customHeight="1">
      <c r="A10" s="182" t="s">
        <v>76</v>
      </c>
      <c r="B10" s="168">
        <v>551</v>
      </c>
      <c r="C10" s="167">
        <v>746</v>
      </c>
      <c r="D10" s="163">
        <v>135.39019963702358</v>
      </c>
      <c r="E10" s="168">
        <v>277</v>
      </c>
      <c r="F10" s="167">
        <v>414</v>
      </c>
      <c r="G10" s="163">
        <v>149.45848375451263</v>
      </c>
      <c r="H10" s="168">
        <v>138</v>
      </c>
      <c r="I10" s="167">
        <v>108</v>
      </c>
      <c r="J10" s="163">
        <v>78.260869565217391</v>
      </c>
      <c r="K10" s="167">
        <v>49</v>
      </c>
      <c r="L10" s="167">
        <v>37</v>
      </c>
      <c r="M10" s="163">
        <v>75.510204081632651</v>
      </c>
      <c r="N10" s="166">
        <v>37</v>
      </c>
      <c r="O10" s="167">
        <v>68</v>
      </c>
      <c r="P10" s="163">
        <v>183.7837837837838</v>
      </c>
      <c r="Q10" s="168">
        <v>254</v>
      </c>
      <c r="R10" s="167">
        <v>378</v>
      </c>
      <c r="S10" s="163">
        <v>148.81889763779529</v>
      </c>
      <c r="T10" s="166">
        <v>380</v>
      </c>
      <c r="U10" s="167">
        <v>549</v>
      </c>
      <c r="V10" s="163">
        <v>324.85207100591714</v>
      </c>
      <c r="W10" s="168">
        <v>169</v>
      </c>
      <c r="X10" s="167">
        <v>256</v>
      </c>
      <c r="Y10" s="163">
        <v>151.47928994082841</v>
      </c>
      <c r="Z10" s="166">
        <v>143</v>
      </c>
      <c r="AA10" s="167">
        <v>216</v>
      </c>
      <c r="AB10" s="163">
        <v>151.04895104895104</v>
      </c>
      <c r="AC10" s="75"/>
      <c r="AD10" s="76"/>
      <c r="AE10" s="76"/>
      <c r="AF10" s="76"/>
    </row>
    <row r="11" spans="1:32" s="77" customFormat="1" ht="16.149999999999999" customHeight="1">
      <c r="A11" s="182" t="s">
        <v>51</v>
      </c>
      <c r="B11" s="168">
        <v>45</v>
      </c>
      <c r="C11" s="167">
        <v>90</v>
      </c>
      <c r="D11" s="163">
        <v>200</v>
      </c>
      <c r="E11" s="168">
        <v>4</v>
      </c>
      <c r="F11" s="167">
        <v>12</v>
      </c>
      <c r="G11" s="163">
        <v>300</v>
      </c>
      <c r="H11" s="168">
        <v>6</v>
      </c>
      <c r="I11" s="167">
        <v>6</v>
      </c>
      <c r="J11" s="163">
        <v>100</v>
      </c>
      <c r="K11" s="167">
        <v>1</v>
      </c>
      <c r="L11" s="167">
        <v>1</v>
      </c>
      <c r="M11" s="163">
        <v>100</v>
      </c>
      <c r="N11" s="166">
        <v>0</v>
      </c>
      <c r="O11" s="167">
        <v>0</v>
      </c>
      <c r="P11" s="163" t="e">
        <v>#DIV/0!</v>
      </c>
      <c r="Q11" s="168">
        <v>3</v>
      </c>
      <c r="R11" s="167">
        <v>5</v>
      </c>
      <c r="S11" s="163">
        <v>166.66666666666669</v>
      </c>
      <c r="T11" s="166">
        <v>39</v>
      </c>
      <c r="U11" s="167">
        <v>81</v>
      </c>
      <c r="V11" s="163" t="e">
        <v>#DIV/0!</v>
      </c>
      <c r="W11" s="168">
        <v>0</v>
      </c>
      <c r="X11" s="167">
        <v>3</v>
      </c>
      <c r="Y11" s="163" t="e">
        <v>#DIV/0!</v>
      </c>
      <c r="Z11" s="166">
        <v>0</v>
      </c>
      <c r="AA11" s="167">
        <v>3</v>
      </c>
      <c r="AB11" s="163" t="e">
        <v>#DIV/0!</v>
      </c>
      <c r="AC11" s="75"/>
      <c r="AD11" s="76"/>
      <c r="AE11" s="76"/>
      <c r="AF11" s="76"/>
    </row>
    <row r="12" spans="1:32" s="77" customFormat="1" ht="16.149999999999999" customHeight="1">
      <c r="A12" s="182" t="s">
        <v>77</v>
      </c>
      <c r="B12" s="168">
        <v>112</v>
      </c>
      <c r="C12" s="167">
        <v>292</v>
      </c>
      <c r="D12" s="163">
        <v>260.71428571428572</v>
      </c>
      <c r="E12" s="168">
        <v>9</v>
      </c>
      <c r="F12" s="167">
        <v>61</v>
      </c>
      <c r="G12" s="163">
        <v>677.77777777777771</v>
      </c>
      <c r="H12" s="168">
        <v>7</v>
      </c>
      <c r="I12" s="167">
        <v>36</v>
      </c>
      <c r="J12" s="163">
        <v>514.28571428571433</v>
      </c>
      <c r="K12" s="167">
        <v>4</v>
      </c>
      <c r="L12" s="167">
        <v>8</v>
      </c>
      <c r="M12" s="163">
        <v>200</v>
      </c>
      <c r="N12" s="166">
        <v>1</v>
      </c>
      <c r="O12" s="167">
        <v>8</v>
      </c>
      <c r="P12" s="163">
        <v>800</v>
      </c>
      <c r="Q12" s="168">
        <v>7</v>
      </c>
      <c r="R12" s="167">
        <v>55</v>
      </c>
      <c r="S12" s="163">
        <v>785.71428571428567</v>
      </c>
      <c r="T12" s="166">
        <v>95</v>
      </c>
      <c r="U12" s="167">
        <v>249</v>
      </c>
      <c r="V12" s="163">
        <v>4980</v>
      </c>
      <c r="W12" s="168">
        <v>5</v>
      </c>
      <c r="X12" s="167">
        <v>27</v>
      </c>
      <c r="Y12" s="163">
        <v>540</v>
      </c>
      <c r="Z12" s="166">
        <v>3</v>
      </c>
      <c r="AA12" s="167">
        <v>25</v>
      </c>
      <c r="AB12" s="163">
        <v>833.33333333333337</v>
      </c>
      <c r="AC12" s="75"/>
      <c r="AD12" s="76"/>
      <c r="AE12" s="76"/>
      <c r="AF12" s="76"/>
    </row>
    <row r="13" spans="1:32" s="77" customFormat="1" ht="16.149999999999999" customHeight="1">
      <c r="A13" s="182" t="s">
        <v>53</v>
      </c>
      <c r="B13" s="168">
        <v>532</v>
      </c>
      <c r="C13" s="167">
        <v>610</v>
      </c>
      <c r="D13" s="163">
        <v>114.66165413533835</v>
      </c>
      <c r="E13" s="168">
        <v>145</v>
      </c>
      <c r="F13" s="167">
        <v>210</v>
      </c>
      <c r="G13" s="163">
        <v>144.82758620689654</v>
      </c>
      <c r="H13" s="168">
        <v>76</v>
      </c>
      <c r="I13" s="167">
        <v>79</v>
      </c>
      <c r="J13" s="163">
        <v>103.94736842105263</v>
      </c>
      <c r="K13" s="167">
        <v>56</v>
      </c>
      <c r="L13" s="167">
        <v>61</v>
      </c>
      <c r="M13" s="163">
        <v>108.92857142857142</v>
      </c>
      <c r="N13" s="166">
        <v>50</v>
      </c>
      <c r="O13" s="167">
        <v>57</v>
      </c>
      <c r="P13" s="163">
        <v>113.99999999999999</v>
      </c>
      <c r="Q13" s="168">
        <v>141</v>
      </c>
      <c r="R13" s="167">
        <v>192</v>
      </c>
      <c r="S13" s="163">
        <v>136.17021276595744</v>
      </c>
      <c r="T13" s="166">
        <v>440</v>
      </c>
      <c r="U13" s="167">
        <v>488</v>
      </c>
      <c r="V13" s="163">
        <v>548.31460674157302</v>
      </c>
      <c r="W13" s="168">
        <v>89</v>
      </c>
      <c r="X13" s="167">
        <v>105</v>
      </c>
      <c r="Y13" s="163">
        <v>117.97752808988764</v>
      </c>
      <c r="Z13" s="166">
        <v>74</v>
      </c>
      <c r="AA13" s="167">
        <v>88</v>
      </c>
      <c r="AB13" s="163">
        <v>118.91891891891892</v>
      </c>
      <c r="AC13" s="75"/>
      <c r="AD13" s="76"/>
      <c r="AE13" s="76"/>
      <c r="AF13" s="76"/>
    </row>
    <row r="14" spans="1:32" s="77" customFormat="1" ht="16.149999999999999" customHeight="1">
      <c r="A14" s="182" t="s">
        <v>54</v>
      </c>
      <c r="B14" s="168">
        <v>66</v>
      </c>
      <c r="C14" s="167">
        <v>87</v>
      </c>
      <c r="D14" s="163">
        <v>131.81818181818181</v>
      </c>
      <c r="E14" s="168">
        <v>53</v>
      </c>
      <c r="F14" s="167">
        <v>75</v>
      </c>
      <c r="G14" s="163">
        <v>141.50943396226415</v>
      </c>
      <c r="H14" s="168">
        <v>27</v>
      </c>
      <c r="I14" s="167">
        <v>31</v>
      </c>
      <c r="J14" s="163">
        <v>114.81481481481481</v>
      </c>
      <c r="K14" s="167">
        <v>15</v>
      </c>
      <c r="L14" s="167">
        <v>16</v>
      </c>
      <c r="M14" s="163">
        <v>106.66666666666667</v>
      </c>
      <c r="N14" s="166">
        <v>14</v>
      </c>
      <c r="O14" s="167">
        <v>19</v>
      </c>
      <c r="P14" s="163">
        <v>135.71428571428572</v>
      </c>
      <c r="Q14" s="168">
        <v>51</v>
      </c>
      <c r="R14" s="167">
        <v>71</v>
      </c>
      <c r="S14" s="163">
        <v>139.21568627450981</v>
      </c>
      <c r="T14" s="166">
        <v>31</v>
      </c>
      <c r="U14" s="167">
        <v>38</v>
      </c>
      <c r="V14" s="163">
        <v>126.66666666666666</v>
      </c>
      <c r="W14" s="168">
        <v>30</v>
      </c>
      <c r="X14" s="167">
        <v>37</v>
      </c>
      <c r="Y14" s="163">
        <v>123.33333333333334</v>
      </c>
      <c r="Z14" s="166">
        <v>27</v>
      </c>
      <c r="AA14" s="167">
        <v>28</v>
      </c>
      <c r="AB14" s="163">
        <v>103.7037037037037</v>
      </c>
      <c r="AC14" s="75"/>
      <c r="AD14" s="109"/>
      <c r="AE14" s="76"/>
      <c r="AF14" s="76"/>
    </row>
    <row r="15" spans="1:32" s="77" customFormat="1" ht="16.149999999999999" customHeight="1">
      <c r="A15" s="182" t="s">
        <v>55</v>
      </c>
      <c r="B15" s="168">
        <v>477</v>
      </c>
      <c r="C15" s="167">
        <v>3067</v>
      </c>
      <c r="D15" s="163">
        <v>642.97693920335428</v>
      </c>
      <c r="E15" s="168">
        <v>160</v>
      </c>
      <c r="F15" s="167">
        <v>1124</v>
      </c>
      <c r="G15" s="163">
        <v>702.5</v>
      </c>
      <c r="H15" s="168">
        <v>57</v>
      </c>
      <c r="I15" s="167">
        <v>243</v>
      </c>
      <c r="J15" s="163">
        <v>426.31578947368428</v>
      </c>
      <c r="K15" s="167">
        <v>19</v>
      </c>
      <c r="L15" s="167">
        <v>123</v>
      </c>
      <c r="M15" s="163">
        <v>647.36842105263156</v>
      </c>
      <c r="N15" s="166">
        <v>77</v>
      </c>
      <c r="O15" s="167">
        <v>212</v>
      </c>
      <c r="P15" s="163">
        <v>275.32467532467535</v>
      </c>
      <c r="Q15" s="168">
        <v>146</v>
      </c>
      <c r="R15" s="167">
        <v>991</v>
      </c>
      <c r="S15" s="163">
        <v>678.76712328767121</v>
      </c>
      <c r="T15" s="166">
        <v>383</v>
      </c>
      <c r="U15" s="167">
        <v>2379</v>
      </c>
      <c r="V15" s="163">
        <v>2124.1071428571427</v>
      </c>
      <c r="W15" s="168">
        <v>112</v>
      </c>
      <c r="X15" s="167">
        <v>666</v>
      </c>
      <c r="Y15" s="163">
        <v>594.64285714285711</v>
      </c>
      <c r="Z15" s="166">
        <v>95</v>
      </c>
      <c r="AA15" s="167">
        <v>570</v>
      </c>
      <c r="AB15" s="163">
        <v>600</v>
      </c>
      <c r="AC15" s="75"/>
      <c r="AD15" s="76"/>
      <c r="AE15" s="76"/>
      <c r="AF15" s="76"/>
    </row>
    <row r="16" spans="1:32" s="77" customFormat="1" ht="16.149999999999999" customHeight="1">
      <c r="A16" s="182" t="s">
        <v>56</v>
      </c>
      <c r="B16" s="168">
        <v>179</v>
      </c>
      <c r="C16" s="167">
        <v>527</v>
      </c>
      <c r="D16" s="163">
        <v>294.41340782122904</v>
      </c>
      <c r="E16" s="168">
        <v>86</v>
      </c>
      <c r="F16" s="167">
        <v>223</v>
      </c>
      <c r="G16" s="163">
        <v>259.30232558139539</v>
      </c>
      <c r="H16" s="168">
        <v>40</v>
      </c>
      <c r="I16" s="167">
        <v>57</v>
      </c>
      <c r="J16" s="163">
        <v>142.5</v>
      </c>
      <c r="K16" s="167">
        <v>26</v>
      </c>
      <c r="L16" s="167">
        <v>15</v>
      </c>
      <c r="M16" s="163">
        <v>57.692307692307686</v>
      </c>
      <c r="N16" s="166">
        <v>10</v>
      </c>
      <c r="O16" s="167">
        <v>10</v>
      </c>
      <c r="P16" s="163">
        <v>100</v>
      </c>
      <c r="Q16" s="168">
        <v>69</v>
      </c>
      <c r="R16" s="167">
        <v>185</v>
      </c>
      <c r="S16" s="163">
        <v>268.1159420289855</v>
      </c>
      <c r="T16" s="166">
        <v>114</v>
      </c>
      <c r="U16" s="167">
        <v>397</v>
      </c>
      <c r="V16" s="163">
        <v>1072.9729729729729</v>
      </c>
      <c r="W16" s="168">
        <v>37</v>
      </c>
      <c r="X16" s="167">
        <v>141</v>
      </c>
      <c r="Y16" s="163">
        <v>381.08108108108109</v>
      </c>
      <c r="Z16" s="166">
        <v>32</v>
      </c>
      <c r="AA16" s="167">
        <v>121</v>
      </c>
      <c r="AB16" s="163">
        <v>378.125</v>
      </c>
      <c r="AC16" s="85"/>
      <c r="AD16" s="85"/>
      <c r="AE16" s="85"/>
      <c r="AF16" s="85"/>
    </row>
    <row r="17" spans="1:32" s="77" customFormat="1" ht="16.149999999999999" customHeight="1">
      <c r="A17" s="182" t="s">
        <v>78</v>
      </c>
      <c r="B17" s="168">
        <v>248</v>
      </c>
      <c r="C17" s="167">
        <v>434</v>
      </c>
      <c r="D17" s="163">
        <v>175</v>
      </c>
      <c r="E17" s="168">
        <v>96</v>
      </c>
      <c r="F17" s="167">
        <v>231</v>
      </c>
      <c r="G17" s="163">
        <v>240.625</v>
      </c>
      <c r="H17" s="168">
        <v>63</v>
      </c>
      <c r="I17" s="167">
        <v>140</v>
      </c>
      <c r="J17" s="163">
        <v>222.22222222222223</v>
      </c>
      <c r="K17" s="167">
        <v>6</v>
      </c>
      <c r="L17" s="167">
        <v>34</v>
      </c>
      <c r="M17" s="163">
        <v>566.66666666666674</v>
      </c>
      <c r="N17" s="166">
        <v>43</v>
      </c>
      <c r="O17" s="167">
        <v>53</v>
      </c>
      <c r="P17" s="163">
        <v>123.25581395348837</v>
      </c>
      <c r="Q17" s="168">
        <v>84</v>
      </c>
      <c r="R17" s="167">
        <v>207</v>
      </c>
      <c r="S17" s="163">
        <v>246.42857142857144</v>
      </c>
      <c r="T17" s="166">
        <v>163</v>
      </c>
      <c r="U17" s="167">
        <v>247</v>
      </c>
      <c r="V17" s="163">
        <v>380</v>
      </c>
      <c r="W17" s="168">
        <v>65</v>
      </c>
      <c r="X17" s="167">
        <v>96</v>
      </c>
      <c r="Y17" s="163">
        <v>147.69230769230771</v>
      </c>
      <c r="Z17" s="166">
        <v>48</v>
      </c>
      <c r="AA17" s="167">
        <v>75</v>
      </c>
      <c r="AB17" s="163">
        <v>156.25</v>
      </c>
      <c r="AC17" s="75"/>
      <c r="AD17" s="76"/>
      <c r="AE17" s="76"/>
      <c r="AF17" s="76"/>
    </row>
    <row r="18" spans="1:32" s="77" customFormat="1" ht="16.149999999999999" customHeight="1">
      <c r="A18" s="182" t="s">
        <v>58</v>
      </c>
      <c r="B18" s="168">
        <v>408</v>
      </c>
      <c r="C18" s="167">
        <v>534</v>
      </c>
      <c r="D18" s="163">
        <v>130.88235294117646</v>
      </c>
      <c r="E18" s="168">
        <v>125</v>
      </c>
      <c r="F18" s="167">
        <v>184</v>
      </c>
      <c r="G18" s="163">
        <v>147.19999999999999</v>
      </c>
      <c r="H18" s="168">
        <v>50</v>
      </c>
      <c r="I18" s="167">
        <v>55</v>
      </c>
      <c r="J18" s="163">
        <v>110.00000000000001</v>
      </c>
      <c r="K18" s="167">
        <v>10</v>
      </c>
      <c r="L18" s="167">
        <v>13</v>
      </c>
      <c r="M18" s="163">
        <v>130</v>
      </c>
      <c r="N18" s="166">
        <v>38</v>
      </c>
      <c r="O18" s="167">
        <v>30</v>
      </c>
      <c r="P18" s="163">
        <v>78.94736842105263</v>
      </c>
      <c r="Q18" s="168">
        <v>110</v>
      </c>
      <c r="R18" s="167">
        <v>163</v>
      </c>
      <c r="S18" s="163">
        <v>148.18181818181819</v>
      </c>
      <c r="T18" s="166">
        <v>339</v>
      </c>
      <c r="U18" s="167">
        <v>432</v>
      </c>
      <c r="V18" s="163">
        <v>474.72527472527474</v>
      </c>
      <c r="W18" s="168">
        <v>91</v>
      </c>
      <c r="X18" s="167">
        <v>107</v>
      </c>
      <c r="Y18" s="163">
        <v>117.58241758241759</v>
      </c>
      <c r="Z18" s="166">
        <v>77</v>
      </c>
      <c r="AA18" s="167">
        <v>91</v>
      </c>
      <c r="AB18" s="163">
        <v>118.18181818181819</v>
      </c>
      <c r="AC18" s="75"/>
      <c r="AD18" s="76"/>
      <c r="AE18" s="76"/>
      <c r="AF18" s="76"/>
    </row>
    <row r="19" spans="1:32" s="77" customFormat="1" ht="16.149999999999999" customHeight="1">
      <c r="A19" s="182" t="s">
        <v>59</v>
      </c>
      <c r="B19" s="168">
        <v>839</v>
      </c>
      <c r="C19" s="167">
        <v>1101</v>
      </c>
      <c r="D19" s="163">
        <v>131.22765196662692</v>
      </c>
      <c r="E19" s="168">
        <v>272</v>
      </c>
      <c r="F19" s="167">
        <v>428</v>
      </c>
      <c r="G19" s="163">
        <v>157.35294117647058</v>
      </c>
      <c r="H19" s="168">
        <v>70</v>
      </c>
      <c r="I19" s="167">
        <v>79</v>
      </c>
      <c r="J19" s="163">
        <v>112.85714285714286</v>
      </c>
      <c r="K19" s="167">
        <v>40</v>
      </c>
      <c r="L19" s="167">
        <v>14</v>
      </c>
      <c r="M19" s="163">
        <v>35</v>
      </c>
      <c r="N19" s="166">
        <v>38</v>
      </c>
      <c r="O19" s="167">
        <v>1</v>
      </c>
      <c r="P19" s="163">
        <v>2.6315789473684208</v>
      </c>
      <c r="Q19" s="168">
        <v>233</v>
      </c>
      <c r="R19" s="167">
        <v>326</v>
      </c>
      <c r="S19" s="163">
        <v>139.91416309012877</v>
      </c>
      <c r="T19" s="166">
        <v>705</v>
      </c>
      <c r="U19" s="167">
        <v>909</v>
      </c>
      <c r="V19" s="163">
        <v>516.47727272727275</v>
      </c>
      <c r="W19" s="168">
        <v>176</v>
      </c>
      <c r="X19" s="167">
        <v>259</v>
      </c>
      <c r="Y19" s="163">
        <v>147.15909090909091</v>
      </c>
      <c r="Z19" s="166">
        <v>150</v>
      </c>
      <c r="AA19" s="167">
        <v>226</v>
      </c>
      <c r="AB19" s="163">
        <v>150.66666666666666</v>
      </c>
      <c r="AC19" s="75"/>
      <c r="AD19" s="76"/>
      <c r="AE19" s="76"/>
      <c r="AF19" s="76"/>
    </row>
    <row r="20" spans="1:32" s="77" customFormat="1" ht="16.149999999999999" customHeight="1">
      <c r="A20" s="182" t="s">
        <v>60</v>
      </c>
      <c r="B20" s="168">
        <v>33</v>
      </c>
      <c r="C20" s="167">
        <v>55</v>
      </c>
      <c r="D20" s="163">
        <v>166.66666666666669</v>
      </c>
      <c r="E20" s="168">
        <v>9</v>
      </c>
      <c r="F20" s="167">
        <v>16</v>
      </c>
      <c r="G20" s="163">
        <v>177.77777777777777</v>
      </c>
      <c r="H20" s="168">
        <v>3</v>
      </c>
      <c r="I20" s="167">
        <v>29</v>
      </c>
      <c r="J20" s="163">
        <v>966.66666666666663</v>
      </c>
      <c r="K20" s="167">
        <v>1</v>
      </c>
      <c r="L20" s="167">
        <v>4</v>
      </c>
      <c r="M20" s="163">
        <v>400</v>
      </c>
      <c r="N20" s="166">
        <v>6</v>
      </c>
      <c r="O20" s="167">
        <v>0</v>
      </c>
      <c r="P20" s="163">
        <v>0</v>
      </c>
      <c r="Q20" s="168">
        <v>7</v>
      </c>
      <c r="R20" s="167">
        <v>16</v>
      </c>
      <c r="S20" s="163">
        <v>228.57142857142856</v>
      </c>
      <c r="T20" s="166">
        <v>27</v>
      </c>
      <c r="U20" s="167">
        <v>25</v>
      </c>
      <c r="V20" s="163">
        <v>416.66666666666669</v>
      </c>
      <c r="W20" s="168">
        <v>6</v>
      </c>
      <c r="X20" s="167">
        <v>4</v>
      </c>
      <c r="Y20" s="163">
        <v>66.666666666666657</v>
      </c>
      <c r="Z20" s="166">
        <v>4</v>
      </c>
      <c r="AA20" s="167">
        <v>2</v>
      </c>
      <c r="AB20" s="163">
        <v>50</v>
      </c>
      <c r="AC20" s="75"/>
      <c r="AD20" s="76"/>
      <c r="AE20" s="76"/>
      <c r="AF20" s="76"/>
    </row>
    <row r="21" spans="1:32" s="77" customFormat="1" ht="16.149999999999999" customHeight="1">
      <c r="A21" s="182" t="s">
        <v>61</v>
      </c>
      <c r="B21" s="168">
        <v>98</v>
      </c>
      <c r="C21" s="167">
        <v>99</v>
      </c>
      <c r="D21" s="163">
        <v>101.0204081632653</v>
      </c>
      <c r="E21" s="168">
        <v>32</v>
      </c>
      <c r="F21" s="167">
        <v>60</v>
      </c>
      <c r="G21" s="163">
        <v>187.5</v>
      </c>
      <c r="H21" s="168">
        <v>15</v>
      </c>
      <c r="I21" s="167">
        <v>9</v>
      </c>
      <c r="J21" s="163">
        <v>60</v>
      </c>
      <c r="K21" s="167">
        <v>4</v>
      </c>
      <c r="L21" s="167">
        <v>5</v>
      </c>
      <c r="M21" s="163">
        <v>125</v>
      </c>
      <c r="N21" s="166">
        <v>1</v>
      </c>
      <c r="O21" s="167">
        <v>0</v>
      </c>
      <c r="P21" s="163">
        <v>0</v>
      </c>
      <c r="Q21" s="168">
        <v>31</v>
      </c>
      <c r="R21" s="167">
        <v>58</v>
      </c>
      <c r="S21" s="163">
        <v>187.09677419354838</v>
      </c>
      <c r="T21" s="166">
        <v>70</v>
      </c>
      <c r="U21" s="167">
        <v>80</v>
      </c>
      <c r="V21" s="163">
        <v>400</v>
      </c>
      <c r="W21" s="168">
        <v>20</v>
      </c>
      <c r="X21" s="167">
        <v>43</v>
      </c>
      <c r="Y21" s="163">
        <v>215</v>
      </c>
      <c r="Z21" s="166">
        <v>19</v>
      </c>
      <c r="AA21" s="167">
        <v>38</v>
      </c>
      <c r="AB21" s="163">
        <v>200</v>
      </c>
      <c r="AC21" s="75"/>
      <c r="AD21" s="76"/>
      <c r="AE21" s="76"/>
      <c r="AF21" s="76"/>
    </row>
    <row r="22" spans="1:32" s="77" customFormat="1" ht="16.149999999999999" customHeight="1">
      <c r="A22" s="182" t="s">
        <v>62</v>
      </c>
      <c r="B22" s="168">
        <v>905</v>
      </c>
      <c r="C22" s="167">
        <v>1410</v>
      </c>
      <c r="D22" s="163">
        <v>155.8011049723757</v>
      </c>
      <c r="E22" s="168">
        <v>173</v>
      </c>
      <c r="F22" s="167">
        <v>392</v>
      </c>
      <c r="G22" s="163">
        <v>226.58959537572255</v>
      </c>
      <c r="H22" s="168">
        <v>84</v>
      </c>
      <c r="I22" s="167">
        <v>86</v>
      </c>
      <c r="J22" s="163">
        <v>102.38095238095238</v>
      </c>
      <c r="K22" s="167">
        <v>20</v>
      </c>
      <c r="L22" s="167">
        <v>34</v>
      </c>
      <c r="M22" s="163">
        <v>170</v>
      </c>
      <c r="N22" s="166">
        <v>20</v>
      </c>
      <c r="O22" s="167">
        <v>18</v>
      </c>
      <c r="P22" s="163">
        <v>90</v>
      </c>
      <c r="Q22" s="168">
        <v>151</v>
      </c>
      <c r="R22" s="167">
        <v>312</v>
      </c>
      <c r="S22" s="163">
        <v>206.62251655629137</v>
      </c>
      <c r="T22" s="166">
        <v>814</v>
      </c>
      <c r="U22" s="167">
        <v>1193</v>
      </c>
      <c r="V22" s="163">
        <v>1104.6296296296296</v>
      </c>
      <c r="W22" s="168">
        <v>108</v>
      </c>
      <c r="X22" s="167">
        <v>222</v>
      </c>
      <c r="Y22" s="163">
        <v>205.55555555555554</v>
      </c>
      <c r="Z22" s="166">
        <v>84</v>
      </c>
      <c r="AA22" s="167">
        <v>172</v>
      </c>
      <c r="AB22" s="163">
        <v>204.76190476190476</v>
      </c>
      <c r="AC22" s="75"/>
      <c r="AD22" s="76"/>
      <c r="AE22" s="76"/>
      <c r="AF22" s="76"/>
    </row>
    <row r="23" spans="1:32" s="77" customFormat="1" ht="16.149999999999999" customHeight="1">
      <c r="A23" s="182" t="s">
        <v>63</v>
      </c>
      <c r="B23" s="168">
        <v>87</v>
      </c>
      <c r="C23" s="167">
        <v>136</v>
      </c>
      <c r="D23" s="163">
        <v>156.32183908045977</v>
      </c>
      <c r="E23" s="168">
        <v>63</v>
      </c>
      <c r="F23" s="167">
        <v>113</v>
      </c>
      <c r="G23" s="163">
        <v>179.36507936507937</v>
      </c>
      <c r="H23" s="168">
        <v>30</v>
      </c>
      <c r="I23" s="167">
        <v>30</v>
      </c>
      <c r="J23" s="163">
        <v>100</v>
      </c>
      <c r="K23" s="167">
        <v>18</v>
      </c>
      <c r="L23" s="167">
        <v>26</v>
      </c>
      <c r="M23" s="163">
        <v>144.44444444444443</v>
      </c>
      <c r="N23" s="166">
        <v>11</v>
      </c>
      <c r="O23" s="167">
        <v>4</v>
      </c>
      <c r="P23" s="163">
        <v>36.363636363636367</v>
      </c>
      <c r="Q23" s="168">
        <v>55</v>
      </c>
      <c r="R23" s="167">
        <v>102</v>
      </c>
      <c r="S23" s="163">
        <v>185.45454545454544</v>
      </c>
      <c r="T23" s="166">
        <v>42</v>
      </c>
      <c r="U23" s="167">
        <v>82</v>
      </c>
      <c r="V23" s="163">
        <v>234.28571428571431</v>
      </c>
      <c r="W23" s="168">
        <v>35</v>
      </c>
      <c r="X23" s="167">
        <v>66</v>
      </c>
      <c r="Y23" s="163">
        <v>188.57142857142856</v>
      </c>
      <c r="Z23" s="166">
        <v>22</v>
      </c>
      <c r="AA23" s="167">
        <v>53</v>
      </c>
      <c r="AB23" s="163">
        <v>240.90909090909091</v>
      </c>
      <c r="AC23" s="75"/>
      <c r="AD23" s="76"/>
      <c r="AE23" s="76"/>
      <c r="AF23" s="76"/>
    </row>
    <row r="24" spans="1:32" s="77" customFormat="1" ht="16.149999999999999" customHeight="1">
      <c r="A24" s="182" t="s">
        <v>64</v>
      </c>
      <c r="B24" s="168">
        <v>702</v>
      </c>
      <c r="C24" s="167">
        <v>880</v>
      </c>
      <c r="D24" s="163">
        <v>125.35612535612535</v>
      </c>
      <c r="E24" s="168">
        <v>387</v>
      </c>
      <c r="F24" s="167">
        <v>458</v>
      </c>
      <c r="G24" s="163">
        <v>118.34625322997417</v>
      </c>
      <c r="H24" s="168">
        <v>90</v>
      </c>
      <c r="I24" s="167">
        <v>85</v>
      </c>
      <c r="J24" s="163">
        <v>94.444444444444443</v>
      </c>
      <c r="K24" s="167">
        <v>60</v>
      </c>
      <c r="L24" s="167">
        <v>24</v>
      </c>
      <c r="M24" s="163">
        <v>40</v>
      </c>
      <c r="N24" s="166">
        <v>96</v>
      </c>
      <c r="O24" s="167">
        <v>8</v>
      </c>
      <c r="P24" s="163">
        <v>8.3333333333333321</v>
      </c>
      <c r="Q24" s="168">
        <v>356</v>
      </c>
      <c r="R24" s="167">
        <v>383</v>
      </c>
      <c r="S24" s="163">
        <v>107.58426966292134</v>
      </c>
      <c r="T24" s="166">
        <v>581</v>
      </c>
      <c r="U24" s="167">
        <v>698</v>
      </c>
      <c r="V24" s="163">
        <v>259.47955390334573</v>
      </c>
      <c r="W24" s="168">
        <v>269</v>
      </c>
      <c r="X24" s="167">
        <v>305</v>
      </c>
      <c r="Y24" s="163">
        <v>113.38289962825279</v>
      </c>
      <c r="Z24" s="166">
        <v>214</v>
      </c>
      <c r="AA24" s="167">
        <v>265</v>
      </c>
      <c r="AB24" s="163">
        <v>123.83177570093457</v>
      </c>
      <c r="AC24" s="75"/>
      <c r="AD24" s="76"/>
      <c r="AE24" s="76"/>
      <c r="AF24" s="76"/>
    </row>
    <row r="25" spans="1:32" ht="16.149999999999999" customHeight="1">
      <c r="A25" s="182" t="s">
        <v>79</v>
      </c>
      <c r="B25" s="168">
        <v>986</v>
      </c>
      <c r="C25" s="167">
        <v>1189</v>
      </c>
      <c r="D25" s="163">
        <v>120.58823529411764</v>
      </c>
      <c r="E25" s="168">
        <v>897</v>
      </c>
      <c r="F25" s="167">
        <v>1069</v>
      </c>
      <c r="G25" s="163">
        <v>119.17502787068004</v>
      </c>
      <c r="H25" s="168">
        <v>173</v>
      </c>
      <c r="I25" s="167">
        <v>181</v>
      </c>
      <c r="J25" s="163">
        <v>104.62427745664739</v>
      </c>
      <c r="K25" s="167">
        <v>221</v>
      </c>
      <c r="L25" s="167">
        <v>286</v>
      </c>
      <c r="M25" s="163">
        <v>129.41176470588235</v>
      </c>
      <c r="N25" s="166">
        <v>190</v>
      </c>
      <c r="O25" s="167">
        <v>134</v>
      </c>
      <c r="P25" s="163">
        <v>70.526315789473685</v>
      </c>
      <c r="Q25" s="168">
        <v>731</v>
      </c>
      <c r="R25" s="167">
        <v>860</v>
      </c>
      <c r="S25" s="163">
        <v>117.64705882352942</v>
      </c>
      <c r="T25" s="166">
        <v>707</v>
      </c>
      <c r="U25" s="167">
        <v>890</v>
      </c>
      <c r="V25" s="163">
        <v>138.41368584758942</v>
      </c>
      <c r="W25" s="168">
        <v>643</v>
      </c>
      <c r="X25" s="167">
        <v>799</v>
      </c>
      <c r="Y25" s="163">
        <v>124.26127527216173</v>
      </c>
      <c r="Z25" s="166">
        <v>541</v>
      </c>
      <c r="AA25" s="167">
        <v>685</v>
      </c>
      <c r="AB25" s="163">
        <v>126.61737523105361</v>
      </c>
      <c r="AC25" s="75"/>
      <c r="AD25" s="76"/>
      <c r="AE25" s="76"/>
      <c r="AF25" s="76"/>
    </row>
    <row r="26" spans="1:32" ht="16.149999999999999" customHeight="1">
      <c r="A26" s="182" t="s">
        <v>66</v>
      </c>
      <c r="B26" s="168">
        <v>2322</v>
      </c>
      <c r="C26" s="167">
        <v>2247</v>
      </c>
      <c r="D26" s="163">
        <v>96.770025839793277</v>
      </c>
      <c r="E26" s="168">
        <v>481</v>
      </c>
      <c r="F26" s="167">
        <v>710</v>
      </c>
      <c r="G26" s="163">
        <v>147.60914760914761</v>
      </c>
      <c r="H26" s="168">
        <v>149</v>
      </c>
      <c r="I26" s="167">
        <v>157</v>
      </c>
      <c r="J26" s="163">
        <v>105.36912751677852</v>
      </c>
      <c r="K26" s="167">
        <v>50</v>
      </c>
      <c r="L26" s="167">
        <v>78</v>
      </c>
      <c r="M26" s="163">
        <v>156</v>
      </c>
      <c r="N26" s="166">
        <v>40</v>
      </c>
      <c r="O26" s="167">
        <v>23</v>
      </c>
      <c r="P26" s="163">
        <v>57.499999999999993</v>
      </c>
      <c r="Q26" s="168">
        <v>449</v>
      </c>
      <c r="R26" s="167">
        <v>586</v>
      </c>
      <c r="S26" s="163">
        <v>130.51224944320711</v>
      </c>
      <c r="T26" s="166">
        <v>2092</v>
      </c>
      <c r="U26" s="167">
        <v>1897</v>
      </c>
      <c r="V26" s="163">
        <v>556.30498533724347</v>
      </c>
      <c r="W26" s="168">
        <v>341</v>
      </c>
      <c r="X26" s="167">
        <v>453</v>
      </c>
      <c r="Y26" s="163">
        <v>132.84457478005865</v>
      </c>
      <c r="Z26" s="166">
        <v>316</v>
      </c>
      <c r="AA26" s="167">
        <v>403</v>
      </c>
      <c r="AB26" s="163">
        <v>127.53164556962024</v>
      </c>
      <c r="AC26" s="75"/>
      <c r="AD26" s="76"/>
      <c r="AE26" s="76"/>
      <c r="AF26" s="76"/>
    </row>
    <row r="27" spans="1:32" ht="16.149999999999999" customHeight="1">
      <c r="A27" s="182" t="s">
        <v>67</v>
      </c>
      <c r="B27" s="168">
        <v>599</v>
      </c>
      <c r="C27" s="167">
        <v>1103</v>
      </c>
      <c r="D27" s="163">
        <v>184.14023372287144</v>
      </c>
      <c r="E27" s="168">
        <v>175</v>
      </c>
      <c r="F27" s="167">
        <v>304</v>
      </c>
      <c r="G27" s="163">
        <v>173.71428571428572</v>
      </c>
      <c r="H27" s="168">
        <v>78</v>
      </c>
      <c r="I27" s="167">
        <v>68</v>
      </c>
      <c r="J27" s="163">
        <v>87.179487179487182</v>
      </c>
      <c r="K27" s="167">
        <v>52</v>
      </c>
      <c r="L27" s="167">
        <v>28</v>
      </c>
      <c r="M27" s="163">
        <v>53.846153846153847</v>
      </c>
      <c r="N27" s="166">
        <v>17</v>
      </c>
      <c r="O27" s="167">
        <v>8</v>
      </c>
      <c r="P27" s="163">
        <v>47.058823529411761</v>
      </c>
      <c r="Q27" s="168">
        <v>158</v>
      </c>
      <c r="R27" s="167">
        <v>269</v>
      </c>
      <c r="S27" s="163">
        <v>170.25316455696202</v>
      </c>
      <c r="T27" s="166">
        <v>499</v>
      </c>
      <c r="U27" s="167">
        <v>962</v>
      </c>
      <c r="V27" s="163">
        <v>788.52459016393436</v>
      </c>
      <c r="W27" s="168">
        <v>122</v>
      </c>
      <c r="X27" s="167">
        <v>188</v>
      </c>
      <c r="Y27" s="163">
        <v>154.09836065573771</v>
      </c>
      <c r="Z27" s="166">
        <v>102</v>
      </c>
      <c r="AA27" s="167">
        <v>152</v>
      </c>
      <c r="AB27" s="163">
        <v>149.01960784313727</v>
      </c>
      <c r="AC27" s="75"/>
      <c r="AD27" s="76"/>
      <c r="AE27" s="76"/>
      <c r="AF27" s="76"/>
    </row>
    <row r="28" spans="1:32" ht="16.149999999999999" customHeight="1">
      <c r="A28" s="182" t="s">
        <v>68</v>
      </c>
      <c r="B28" s="168">
        <v>193</v>
      </c>
      <c r="C28" s="167">
        <v>267</v>
      </c>
      <c r="D28" s="163">
        <v>138.34196891191709</v>
      </c>
      <c r="E28" s="168">
        <v>159</v>
      </c>
      <c r="F28" s="167">
        <v>194</v>
      </c>
      <c r="G28" s="163">
        <v>122.0125786163522</v>
      </c>
      <c r="H28" s="168">
        <v>73</v>
      </c>
      <c r="I28" s="167">
        <v>81</v>
      </c>
      <c r="J28" s="163">
        <v>110.95890410958904</v>
      </c>
      <c r="K28" s="167">
        <v>45</v>
      </c>
      <c r="L28" s="167">
        <v>53</v>
      </c>
      <c r="M28" s="163">
        <v>117.77777777777779</v>
      </c>
      <c r="N28" s="166">
        <v>22</v>
      </c>
      <c r="O28" s="167">
        <v>1</v>
      </c>
      <c r="P28" s="163">
        <v>4.5454545454545459</v>
      </c>
      <c r="Q28" s="168">
        <v>136</v>
      </c>
      <c r="R28" s="167">
        <v>172</v>
      </c>
      <c r="S28" s="163">
        <v>126.47058823529412</v>
      </c>
      <c r="T28" s="166">
        <v>92</v>
      </c>
      <c r="U28" s="167">
        <v>146</v>
      </c>
      <c r="V28" s="163">
        <v>189.6103896103896</v>
      </c>
      <c r="W28" s="168">
        <v>77</v>
      </c>
      <c r="X28" s="167">
        <v>101</v>
      </c>
      <c r="Y28" s="163">
        <v>131.16883116883119</v>
      </c>
      <c r="Z28" s="166">
        <v>64</v>
      </c>
      <c r="AA28" s="167">
        <v>86</v>
      </c>
      <c r="AB28" s="163">
        <v>134.375</v>
      </c>
      <c r="AC28" s="75"/>
      <c r="AD28" s="76"/>
      <c r="AE28" s="76"/>
      <c r="AF28" s="76"/>
    </row>
    <row r="29" spans="1:32" ht="18" customHeight="1" thickBot="1">
      <c r="A29" s="183" t="s">
        <v>69</v>
      </c>
      <c r="B29" s="173">
        <v>281</v>
      </c>
      <c r="C29" s="171">
        <v>305</v>
      </c>
      <c r="D29" s="172">
        <v>108.54092526690391</v>
      </c>
      <c r="E29" s="173">
        <v>129</v>
      </c>
      <c r="F29" s="171">
        <v>149</v>
      </c>
      <c r="G29" s="172">
        <v>115.50387596899225</v>
      </c>
      <c r="H29" s="173">
        <v>36</v>
      </c>
      <c r="I29" s="171">
        <v>26</v>
      </c>
      <c r="J29" s="172">
        <v>72.222222222222214</v>
      </c>
      <c r="K29" s="171">
        <v>24</v>
      </c>
      <c r="L29" s="171">
        <v>26</v>
      </c>
      <c r="M29" s="172">
        <v>108.33333333333333</v>
      </c>
      <c r="N29" s="170">
        <v>48</v>
      </c>
      <c r="O29" s="171">
        <v>9</v>
      </c>
      <c r="P29" s="172">
        <v>18.75</v>
      </c>
      <c r="Q29" s="173">
        <v>120</v>
      </c>
      <c r="R29" s="171">
        <v>137</v>
      </c>
      <c r="S29" s="172">
        <v>114.16666666666666</v>
      </c>
      <c r="T29" s="170">
        <v>231</v>
      </c>
      <c r="U29" s="171">
        <v>250</v>
      </c>
      <c r="V29" s="172">
        <v>263.15789473684214</v>
      </c>
      <c r="W29" s="173">
        <v>95</v>
      </c>
      <c r="X29" s="171">
        <v>100</v>
      </c>
      <c r="Y29" s="172">
        <v>105.26315789473684</v>
      </c>
      <c r="Z29" s="170">
        <v>75</v>
      </c>
      <c r="AA29" s="171">
        <v>89</v>
      </c>
      <c r="AB29" s="172">
        <v>118.66666666666667</v>
      </c>
    </row>
  </sheetData>
  <mergeCells count="12">
    <mergeCell ref="A4:A6"/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3"/>
  <sheetViews>
    <sheetView zoomScaleNormal="100" zoomScaleSheetLayoutView="87" workbookViewId="0">
      <pane xSplit="1" ySplit="6" topLeftCell="B7" activePane="bottomRight" state="frozen"/>
      <selection activeCell="C2" sqref="C3:C4"/>
      <selection pane="topRight" activeCell="C2" sqref="C3:C4"/>
      <selection pane="bottomLeft" activeCell="C2" sqref="C3:C4"/>
      <selection pane="bottomRight" activeCell="C2" sqref="C3:C4"/>
    </sheetView>
  </sheetViews>
  <sheetFormatPr defaultColWidth="9.140625" defaultRowHeight="14.25"/>
  <cols>
    <col min="1" max="1" width="21.42578125" style="42" customWidth="1"/>
    <col min="2" max="28" width="11.7109375" style="42" customWidth="1"/>
    <col min="29" max="16384" width="9.140625" style="42"/>
  </cols>
  <sheetData>
    <row r="1" spans="1:32" s="33" customFormat="1" ht="60.6" customHeight="1">
      <c r="B1" s="290" t="s">
        <v>109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32"/>
      <c r="O1" s="32"/>
      <c r="P1" s="32"/>
      <c r="Q1" s="32"/>
      <c r="R1" s="32"/>
      <c r="S1" s="32"/>
      <c r="T1" s="32"/>
      <c r="U1" s="32"/>
      <c r="V1" s="32"/>
      <c r="W1" s="32"/>
      <c r="X1" s="288"/>
      <c r="Y1" s="288"/>
      <c r="Z1" s="86"/>
      <c r="AB1" s="104" t="s">
        <v>27</v>
      </c>
    </row>
    <row r="2" spans="1:32" s="36" customFormat="1" ht="14.2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94" t="s">
        <v>10</v>
      </c>
      <c r="N2" s="94"/>
      <c r="O2" s="34"/>
      <c r="P2" s="34"/>
      <c r="Q2" s="35"/>
      <c r="R2" s="35"/>
      <c r="S2" s="35"/>
      <c r="T2" s="35"/>
      <c r="U2" s="35"/>
      <c r="V2" s="35"/>
      <c r="X2" s="291"/>
      <c r="Y2" s="291"/>
      <c r="Z2" s="289" t="s">
        <v>10</v>
      </c>
      <c r="AA2" s="289"/>
      <c r="AB2" s="289"/>
    </row>
    <row r="3" spans="1:32" s="38" customFormat="1" ht="61.9" customHeight="1">
      <c r="A3" s="292"/>
      <c r="B3" s="295" t="s">
        <v>37</v>
      </c>
      <c r="C3" s="296"/>
      <c r="D3" s="297"/>
      <c r="E3" s="298" t="s">
        <v>38</v>
      </c>
      <c r="F3" s="296"/>
      <c r="G3" s="299"/>
      <c r="H3" s="295" t="s">
        <v>24</v>
      </c>
      <c r="I3" s="296"/>
      <c r="J3" s="297"/>
      <c r="K3" s="298" t="s">
        <v>15</v>
      </c>
      <c r="L3" s="296"/>
      <c r="M3" s="299"/>
      <c r="N3" s="295" t="s">
        <v>16</v>
      </c>
      <c r="O3" s="296"/>
      <c r="P3" s="297"/>
      <c r="Q3" s="301" t="s">
        <v>14</v>
      </c>
      <c r="R3" s="301"/>
      <c r="S3" s="301"/>
      <c r="T3" s="300" t="s">
        <v>33</v>
      </c>
      <c r="U3" s="301"/>
      <c r="V3" s="302"/>
      <c r="W3" s="298" t="s">
        <v>17</v>
      </c>
      <c r="X3" s="296"/>
      <c r="Y3" s="299"/>
      <c r="Z3" s="295" t="s">
        <v>21</v>
      </c>
      <c r="AA3" s="296"/>
      <c r="AB3" s="297"/>
    </row>
    <row r="4" spans="1:32" s="39" customFormat="1" ht="16.149999999999999" customHeight="1">
      <c r="A4" s="293"/>
      <c r="B4" s="303" t="s">
        <v>30</v>
      </c>
      <c r="C4" s="304" t="s">
        <v>43</v>
      </c>
      <c r="D4" s="305" t="s">
        <v>3</v>
      </c>
      <c r="E4" s="306" t="s">
        <v>30</v>
      </c>
      <c r="F4" s="304" t="s">
        <v>43</v>
      </c>
      <c r="G4" s="307" t="s">
        <v>3</v>
      </c>
      <c r="H4" s="303" t="s">
        <v>30</v>
      </c>
      <c r="I4" s="304" t="s">
        <v>43</v>
      </c>
      <c r="J4" s="305" t="s">
        <v>3</v>
      </c>
      <c r="K4" s="306" t="s">
        <v>30</v>
      </c>
      <c r="L4" s="304" t="s">
        <v>43</v>
      </c>
      <c r="M4" s="307" t="s">
        <v>3</v>
      </c>
      <c r="N4" s="303" t="s">
        <v>30</v>
      </c>
      <c r="O4" s="304" t="s">
        <v>43</v>
      </c>
      <c r="P4" s="305" t="s">
        <v>3</v>
      </c>
      <c r="Q4" s="306" t="s">
        <v>30</v>
      </c>
      <c r="R4" s="304" t="s">
        <v>43</v>
      </c>
      <c r="S4" s="307" t="s">
        <v>3</v>
      </c>
      <c r="T4" s="303" t="s">
        <v>30</v>
      </c>
      <c r="U4" s="304" t="s">
        <v>43</v>
      </c>
      <c r="V4" s="305" t="s">
        <v>3</v>
      </c>
      <c r="W4" s="306" t="s">
        <v>30</v>
      </c>
      <c r="X4" s="304" t="s">
        <v>43</v>
      </c>
      <c r="Y4" s="307" t="s">
        <v>3</v>
      </c>
      <c r="Z4" s="303" t="s">
        <v>30</v>
      </c>
      <c r="AA4" s="304" t="s">
        <v>43</v>
      </c>
      <c r="AB4" s="305" t="s">
        <v>3</v>
      </c>
    </row>
    <row r="5" spans="1:32" s="39" customFormat="1" ht="4.1500000000000004" customHeight="1">
      <c r="A5" s="294"/>
      <c r="B5" s="303"/>
      <c r="C5" s="304"/>
      <c r="D5" s="305"/>
      <c r="E5" s="306"/>
      <c r="F5" s="304"/>
      <c r="G5" s="307"/>
      <c r="H5" s="303"/>
      <c r="I5" s="304"/>
      <c r="J5" s="305"/>
      <c r="K5" s="306"/>
      <c r="L5" s="304"/>
      <c r="M5" s="307"/>
      <c r="N5" s="303"/>
      <c r="O5" s="304"/>
      <c r="P5" s="305"/>
      <c r="Q5" s="306"/>
      <c r="R5" s="304"/>
      <c r="S5" s="307"/>
      <c r="T5" s="303"/>
      <c r="U5" s="304"/>
      <c r="V5" s="305"/>
      <c r="W5" s="306"/>
      <c r="X5" s="304"/>
      <c r="Y5" s="307"/>
      <c r="Z5" s="303"/>
      <c r="AA5" s="304"/>
      <c r="AB5" s="305"/>
    </row>
    <row r="6" spans="1:32" s="261" customFormat="1" ht="12.75" thickBot="1">
      <c r="A6" s="118" t="s">
        <v>6</v>
      </c>
      <c r="B6" s="120">
        <v>1</v>
      </c>
      <c r="C6" s="115">
        <v>2</v>
      </c>
      <c r="D6" s="117">
        <v>3</v>
      </c>
      <c r="E6" s="119">
        <v>4</v>
      </c>
      <c r="F6" s="115">
        <v>5</v>
      </c>
      <c r="G6" s="121">
        <v>6</v>
      </c>
      <c r="H6" s="120">
        <v>7</v>
      </c>
      <c r="I6" s="115">
        <v>8</v>
      </c>
      <c r="J6" s="117">
        <v>9</v>
      </c>
      <c r="K6" s="119">
        <v>10</v>
      </c>
      <c r="L6" s="115">
        <v>11</v>
      </c>
      <c r="M6" s="121">
        <v>12</v>
      </c>
      <c r="N6" s="120">
        <v>13</v>
      </c>
      <c r="O6" s="115">
        <v>14</v>
      </c>
      <c r="P6" s="117">
        <v>15</v>
      </c>
      <c r="Q6" s="119">
        <v>16</v>
      </c>
      <c r="R6" s="115">
        <v>17</v>
      </c>
      <c r="S6" s="121">
        <v>18</v>
      </c>
      <c r="T6" s="120">
        <v>19</v>
      </c>
      <c r="U6" s="115">
        <v>20</v>
      </c>
      <c r="V6" s="117">
        <v>21</v>
      </c>
      <c r="W6" s="119">
        <v>22</v>
      </c>
      <c r="X6" s="115">
        <v>23</v>
      </c>
      <c r="Y6" s="121">
        <v>24</v>
      </c>
      <c r="Z6" s="120">
        <v>25</v>
      </c>
      <c r="AA6" s="115">
        <v>26</v>
      </c>
      <c r="AB6" s="117">
        <v>27</v>
      </c>
    </row>
    <row r="7" spans="1:32" s="231" customFormat="1" ht="27.75" customHeight="1" thickBot="1">
      <c r="A7" s="222" t="s">
        <v>75</v>
      </c>
      <c r="B7" s="223">
        <v>9803</v>
      </c>
      <c r="C7" s="223">
        <v>8807</v>
      </c>
      <c r="D7" s="224">
        <f>C7/B7*100</f>
        <v>89.839844945424872</v>
      </c>
      <c r="E7" s="223">
        <v>4030</v>
      </c>
      <c r="F7" s="223">
        <v>4069</v>
      </c>
      <c r="G7" s="224">
        <f>F7/E7*100</f>
        <v>100.96774193548387</v>
      </c>
      <c r="H7" s="223">
        <v>627</v>
      </c>
      <c r="I7" s="223">
        <v>508</v>
      </c>
      <c r="J7" s="224">
        <f>I7/H7*100</f>
        <v>81.0207336523126</v>
      </c>
      <c r="K7" s="223">
        <v>420</v>
      </c>
      <c r="L7" s="223">
        <v>228</v>
      </c>
      <c r="M7" s="224">
        <f>L7/K7*100</f>
        <v>54.285714285714285</v>
      </c>
      <c r="N7" s="225">
        <v>674</v>
      </c>
      <c r="O7" s="223">
        <v>295</v>
      </c>
      <c r="P7" s="224">
        <f>O7/N7*100</f>
        <v>43.768545994065285</v>
      </c>
      <c r="Q7" s="223">
        <v>3466</v>
      </c>
      <c r="R7" s="223">
        <v>3352</v>
      </c>
      <c r="S7" s="224">
        <f>R7/Q7*100</f>
        <v>96.710905943450669</v>
      </c>
      <c r="T7" s="225">
        <v>8281</v>
      </c>
      <c r="U7" s="223">
        <v>7201</v>
      </c>
      <c r="V7" s="224">
        <f>U7/T7*100</f>
        <v>86.958096848206736</v>
      </c>
      <c r="W7" s="223">
        <v>2765</v>
      </c>
      <c r="X7" s="223">
        <v>2597</v>
      </c>
      <c r="Y7" s="224">
        <f>X7/W7*100</f>
        <v>93.924050632911388</v>
      </c>
      <c r="Z7" s="225">
        <v>2354</v>
      </c>
      <c r="AA7" s="223">
        <v>2260</v>
      </c>
      <c r="AB7" s="224">
        <f>AA7/Z7*100</f>
        <v>96.006796941376379</v>
      </c>
      <c r="AC7" s="230"/>
      <c r="AF7" s="232"/>
    </row>
    <row r="8" spans="1:32" s="258" customFormat="1" ht="17.45" customHeight="1">
      <c r="A8" s="217" t="s">
        <v>49</v>
      </c>
      <c r="B8" s="211">
        <v>95</v>
      </c>
      <c r="C8" s="212">
        <v>85</v>
      </c>
      <c r="D8" s="213">
        <f t="shared" ref="D8:D28" si="0">C8/B8*100</f>
        <v>89.473684210526315</v>
      </c>
      <c r="E8" s="211">
        <v>62</v>
      </c>
      <c r="F8" s="212">
        <v>59</v>
      </c>
      <c r="G8" s="213">
        <f t="shared" ref="G8:G28" si="1">F8/E8*100</f>
        <v>95.161290322580655</v>
      </c>
      <c r="H8" s="211">
        <v>6</v>
      </c>
      <c r="I8" s="212">
        <v>3</v>
      </c>
      <c r="J8" s="213">
        <f t="shared" ref="J8:J28" si="2">I8/H8*100</f>
        <v>50</v>
      </c>
      <c r="K8" s="211">
        <v>1</v>
      </c>
      <c r="L8" s="212">
        <v>0</v>
      </c>
      <c r="M8" s="213">
        <f t="shared" ref="M8:M28" si="3">L8/K8*100</f>
        <v>0</v>
      </c>
      <c r="N8" s="211">
        <v>15</v>
      </c>
      <c r="O8" s="212">
        <v>4</v>
      </c>
      <c r="P8" s="213">
        <f t="shared" ref="P8:P28" si="4">O8/N8*100</f>
        <v>26.666666666666668</v>
      </c>
      <c r="Q8" s="211">
        <v>53</v>
      </c>
      <c r="R8" s="212">
        <v>49</v>
      </c>
      <c r="S8" s="213">
        <f t="shared" ref="S8:S28" si="5">R8/Q8*100</f>
        <v>92.452830188679243</v>
      </c>
      <c r="T8" s="211">
        <v>73</v>
      </c>
      <c r="U8" s="212">
        <v>59</v>
      </c>
      <c r="V8" s="213">
        <f t="shared" ref="V8:V28" si="6">U8/T8*100</f>
        <v>80.821917808219183</v>
      </c>
      <c r="W8" s="211">
        <v>46</v>
      </c>
      <c r="X8" s="212">
        <v>33</v>
      </c>
      <c r="Y8" s="213">
        <f t="shared" ref="Y8:Y28" si="7">X8/W8*100</f>
        <v>71.739130434782609</v>
      </c>
      <c r="Z8" s="211">
        <v>34</v>
      </c>
      <c r="AA8" s="212">
        <v>30</v>
      </c>
      <c r="AB8" s="213">
        <f t="shared" ref="AB8:AB28" si="8">AA8/Z8*100</f>
        <v>88.235294117647058</v>
      </c>
      <c r="AC8" s="256"/>
      <c r="AD8" s="257"/>
    </row>
    <row r="9" spans="1:32" s="259" customFormat="1" ht="17.45" customHeight="1">
      <c r="A9" s="217" t="s">
        <v>91</v>
      </c>
      <c r="B9" s="211">
        <v>513</v>
      </c>
      <c r="C9" s="212">
        <v>482</v>
      </c>
      <c r="D9" s="213">
        <f t="shared" si="0"/>
        <v>93.957115009746587</v>
      </c>
      <c r="E9" s="211">
        <v>317</v>
      </c>
      <c r="F9" s="212">
        <v>322</v>
      </c>
      <c r="G9" s="213">
        <f t="shared" si="1"/>
        <v>101.57728706624604</v>
      </c>
      <c r="H9" s="211">
        <v>83</v>
      </c>
      <c r="I9" s="212">
        <v>50</v>
      </c>
      <c r="J9" s="213">
        <f t="shared" si="2"/>
        <v>60.24096385542169</v>
      </c>
      <c r="K9" s="211">
        <v>34</v>
      </c>
      <c r="L9" s="212">
        <v>14</v>
      </c>
      <c r="M9" s="213">
        <f t="shared" si="3"/>
        <v>41.17647058823529</v>
      </c>
      <c r="N9" s="211">
        <v>42</v>
      </c>
      <c r="O9" s="212">
        <v>74</v>
      </c>
      <c r="P9" s="213">
        <f t="shared" si="4"/>
        <v>176.19047619047618</v>
      </c>
      <c r="Q9" s="211">
        <v>287</v>
      </c>
      <c r="R9" s="212">
        <v>294</v>
      </c>
      <c r="S9" s="213">
        <f t="shared" si="5"/>
        <v>102.4390243902439</v>
      </c>
      <c r="T9" s="211">
        <v>376</v>
      </c>
      <c r="U9" s="212">
        <v>367</v>
      </c>
      <c r="V9" s="213">
        <f t="shared" si="6"/>
        <v>97.606382978723403</v>
      </c>
      <c r="W9" s="211">
        <v>200</v>
      </c>
      <c r="X9" s="212">
        <v>214</v>
      </c>
      <c r="Y9" s="213">
        <f t="shared" si="7"/>
        <v>107</v>
      </c>
      <c r="Z9" s="211">
        <v>166</v>
      </c>
      <c r="AA9" s="212">
        <v>191</v>
      </c>
      <c r="AB9" s="213">
        <f t="shared" si="8"/>
        <v>115.06024096385543</v>
      </c>
      <c r="AC9" s="256"/>
      <c r="AD9" s="257"/>
    </row>
    <row r="10" spans="1:32" s="258" customFormat="1" ht="17.45" customHeight="1">
      <c r="A10" s="217" t="s">
        <v>51</v>
      </c>
      <c r="B10" s="211">
        <v>403</v>
      </c>
      <c r="C10" s="212">
        <v>433</v>
      </c>
      <c r="D10" s="213">
        <f t="shared" si="0"/>
        <v>107.44416873449131</v>
      </c>
      <c r="E10" s="211">
        <v>83</v>
      </c>
      <c r="F10" s="212">
        <v>165</v>
      </c>
      <c r="G10" s="213">
        <f t="shared" si="1"/>
        <v>198.79518072289159</v>
      </c>
      <c r="H10" s="211">
        <v>19</v>
      </c>
      <c r="I10" s="212">
        <v>38</v>
      </c>
      <c r="J10" s="213">
        <f t="shared" si="2"/>
        <v>200</v>
      </c>
      <c r="K10" s="211">
        <v>12</v>
      </c>
      <c r="L10" s="212">
        <v>13</v>
      </c>
      <c r="M10" s="213">
        <f t="shared" si="3"/>
        <v>108.33333333333333</v>
      </c>
      <c r="N10" s="211">
        <v>9</v>
      </c>
      <c r="O10" s="212">
        <v>7</v>
      </c>
      <c r="P10" s="213">
        <f t="shared" si="4"/>
        <v>77.777777777777786</v>
      </c>
      <c r="Q10" s="211">
        <v>70</v>
      </c>
      <c r="R10" s="212">
        <v>125</v>
      </c>
      <c r="S10" s="213">
        <f t="shared" si="5"/>
        <v>178.57142857142858</v>
      </c>
      <c r="T10" s="211">
        <v>357</v>
      </c>
      <c r="U10" s="212">
        <v>345</v>
      </c>
      <c r="V10" s="213">
        <f t="shared" si="6"/>
        <v>96.638655462184872</v>
      </c>
      <c r="W10" s="211">
        <v>46</v>
      </c>
      <c r="X10" s="212">
        <v>81</v>
      </c>
      <c r="Y10" s="213">
        <f t="shared" si="7"/>
        <v>176.08695652173913</v>
      </c>
      <c r="Z10" s="211">
        <v>37</v>
      </c>
      <c r="AA10" s="212">
        <v>65</v>
      </c>
      <c r="AB10" s="213">
        <f t="shared" si="8"/>
        <v>175.67567567567568</v>
      </c>
      <c r="AC10" s="256"/>
      <c r="AD10" s="257"/>
    </row>
    <row r="11" spans="1:32" s="258" customFormat="1" ht="17.45" customHeight="1">
      <c r="A11" s="217" t="s">
        <v>77</v>
      </c>
      <c r="B11" s="211">
        <v>368</v>
      </c>
      <c r="C11" s="212">
        <v>301</v>
      </c>
      <c r="D11" s="213">
        <f t="shared" si="0"/>
        <v>81.793478260869563</v>
      </c>
      <c r="E11" s="211">
        <v>76</v>
      </c>
      <c r="F11" s="212">
        <v>50</v>
      </c>
      <c r="G11" s="213">
        <f t="shared" si="1"/>
        <v>65.789473684210535</v>
      </c>
      <c r="H11" s="211">
        <v>17</v>
      </c>
      <c r="I11" s="212">
        <v>12</v>
      </c>
      <c r="J11" s="213">
        <f t="shared" si="2"/>
        <v>70.588235294117652</v>
      </c>
      <c r="K11" s="211">
        <v>9</v>
      </c>
      <c r="L11" s="212">
        <v>2</v>
      </c>
      <c r="M11" s="213">
        <f t="shared" si="3"/>
        <v>22.222222222222221</v>
      </c>
      <c r="N11" s="211">
        <v>22</v>
      </c>
      <c r="O11" s="212">
        <v>1</v>
      </c>
      <c r="P11" s="213">
        <f t="shared" si="4"/>
        <v>4.5454545454545459</v>
      </c>
      <c r="Q11" s="211">
        <v>65</v>
      </c>
      <c r="R11" s="212">
        <v>48</v>
      </c>
      <c r="S11" s="213">
        <f t="shared" si="5"/>
        <v>73.846153846153854</v>
      </c>
      <c r="T11" s="211">
        <v>333</v>
      </c>
      <c r="U11" s="212">
        <v>278</v>
      </c>
      <c r="V11" s="213">
        <f t="shared" si="6"/>
        <v>83.483483483483482</v>
      </c>
      <c r="W11" s="211">
        <v>54</v>
      </c>
      <c r="X11" s="212">
        <v>31</v>
      </c>
      <c r="Y11" s="213">
        <f t="shared" si="7"/>
        <v>57.407407407407405</v>
      </c>
      <c r="Z11" s="211">
        <v>45</v>
      </c>
      <c r="AA11" s="212">
        <v>28</v>
      </c>
      <c r="AB11" s="213">
        <f t="shared" si="8"/>
        <v>62.222222222222221</v>
      </c>
      <c r="AC11" s="260"/>
      <c r="AD11" s="257"/>
    </row>
    <row r="12" spans="1:32" s="258" customFormat="1" ht="17.45" customHeight="1">
      <c r="A12" s="217" t="s">
        <v>53</v>
      </c>
      <c r="B12" s="211">
        <v>591</v>
      </c>
      <c r="C12" s="212">
        <v>638</v>
      </c>
      <c r="D12" s="213">
        <f t="shared" si="0"/>
        <v>107.95262267343486</v>
      </c>
      <c r="E12" s="211">
        <v>185</v>
      </c>
      <c r="F12" s="212">
        <v>302</v>
      </c>
      <c r="G12" s="213">
        <f t="shared" si="1"/>
        <v>163.24324324324323</v>
      </c>
      <c r="H12" s="211">
        <v>34</v>
      </c>
      <c r="I12" s="212">
        <v>59</v>
      </c>
      <c r="J12" s="213">
        <f t="shared" si="2"/>
        <v>173.52941176470588</v>
      </c>
      <c r="K12" s="211">
        <v>21</v>
      </c>
      <c r="L12" s="212">
        <v>20</v>
      </c>
      <c r="M12" s="213">
        <f t="shared" si="3"/>
        <v>95.238095238095227</v>
      </c>
      <c r="N12" s="211">
        <v>23</v>
      </c>
      <c r="O12" s="212">
        <v>14</v>
      </c>
      <c r="P12" s="213">
        <f t="shared" si="4"/>
        <v>60.869565217391312</v>
      </c>
      <c r="Q12" s="211">
        <v>176</v>
      </c>
      <c r="R12" s="212">
        <v>268</v>
      </c>
      <c r="S12" s="213">
        <f t="shared" si="5"/>
        <v>152.27272727272728</v>
      </c>
      <c r="T12" s="211">
        <v>532</v>
      </c>
      <c r="U12" s="212">
        <v>494</v>
      </c>
      <c r="V12" s="213">
        <f t="shared" si="6"/>
        <v>92.857142857142861</v>
      </c>
      <c r="W12" s="211">
        <v>144</v>
      </c>
      <c r="X12" s="212">
        <v>168</v>
      </c>
      <c r="Y12" s="213">
        <f t="shared" si="7"/>
        <v>116.66666666666667</v>
      </c>
      <c r="Z12" s="211">
        <v>116</v>
      </c>
      <c r="AA12" s="212">
        <v>136</v>
      </c>
      <c r="AB12" s="213">
        <f t="shared" si="8"/>
        <v>117.24137931034481</v>
      </c>
      <c r="AC12" s="256"/>
      <c r="AD12" s="257"/>
    </row>
    <row r="13" spans="1:32" s="258" customFormat="1" ht="17.45" customHeight="1">
      <c r="A13" s="217" t="s">
        <v>54</v>
      </c>
      <c r="B13" s="211">
        <v>246</v>
      </c>
      <c r="C13" s="212">
        <v>158</v>
      </c>
      <c r="D13" s="213">
        <f t="shared" si="0"/>
        <v>64.22764227642277</v>
      </c>
      <c r="E13" s="211">
        <v>236</v>
      </c>
      <c r="F13" s="212">
        <v>154</v>
      </c>
      <c r="G13" s="213">
        <f t="shared" si="1"/>
        <v>65.254237288135599</v>
      </c>
      <c r="H13" s="211">
        <v>25</v>
      </c>
      <c r="I13" s="212">
        <v>11</v>
      </c>
      <c r="J13" s="213">
        <f t="shared" si="2"/>
        <v>44</v>
      </c>
      <c r="K13" s="211">
        <v>24</v>
      </c>
      <c r="L13" s="212">
        <v>4</v>
      </c>
      <c r="M13" s="213">
        <f t="shared" si="3"/>
        <v>16.666666666666664</v>
      </c>
      <c r="N13" s="211">
        <v>114</v>
      </c>
      <c r="O13" s="212">
        <v>65</v>
      </c>
      <c r="P13" s="213">
        <f t="shared" si="4"/>
        <v>57.017543859649123</v>
      </c>
      <c r="Q13" s="211">
        <v>200</v>
      </c>
      <c r="R13" s="212">
        <v>141</v>
      </c>
      <c r="S13" s="213">
        <f t="shared" si="5"/>
        <v>70.5</v>
      </c>
      <c r="T13" s="211">
        <v>156</v>
      </c>
      <c r="U13" s="212">
        <v>84</v>
      </c>
      <c r="V13" s="213">
        <f t="shared" si="6"/>
        <v>53.846153846153847</v>
      </c>
      <c r="W13" s="211">
        <v>152</v>
      </c>
      <c r="X13" s="212">
        <v>82</v>
      </c>
      <c r="Y13" s="213">
        <f t="shared" si="7"/>
        <v>53.94736842105263</v>
      </c>
      <c r="Z13" s="211">
        <v>125</v>
      </c>
      <c r="AA13" s="212">
        <v>73</v>
      </c>
      <c r="AB13" s="213">
        <f t="shared" si="8"/>
        <v>58.4</v>
      </c>
      <c r="AC13" s="256"/>
      <c r="AD13" s="257"/>
    </row>
    <row r="14" spans="1:32" s="258" customFormat="1" ht="17.45" customHeight="1">
      <c r="A14" s="217" t="s">
        <v>55</v>
      </c>
      <c r="B14" s="211">
        <v>418</v>
      </c>
      <c r="C14" s="212">
        <v>337</v>
      </c>
      <c r="D14" s="213">
        <f t="shared" si="0"/>
        <v>80.622009569377994</v>
      </c>
      <c r="E14" s="211">
        <v>162</v>
      </c>
      <c r="F14" s="212">
        <v>152</v>
      </c>
      <c r="G14" s="213">
        <f t="shared" si="1"/>
        <v>93.827160493827151</v>
      </c>
      <c r="H14" s="211">
        <v>27</v>
      </c>
      <c r="I14" s="212">
        <v>13</v>
      </c>
      <c r="J14" s="213">
        <f t="shared" si="2"/>
        <v>48.148148148148145</v>
      </c>
      <c r="K14" s="211">
        <v>21</v>
      </c>
      <c r="L14" s="212">
        <v>8</v>
      </c>
      <c r="M14" s="213">
        <f t="shared" si="3"/>
        <v>38.095238095238095</v>
      </c>
      <c r="N14" s="211">
        <v>46</v>
      </c>
      <c r="O14" s="212">
        <v>11</v>
      </c>
      <c r="P14" s="213">
        <f t="shared" si="4"/>
        <v>23.913043478260871</v>
      </c>
      <c r="Q14" s="211">
        <v>150</v>
      </c>
      <c r="R14" s="212">
        <v>137</v>
      </c>
      <c r="S14" s="213">
        <f t="shared" si="5"/>
        <v>91.333333333333329</v>
      </c>
      <c r="T14" s="211">
        <v>344</v>
      </c>
      <c r="U14" s="212">
        <v>258</v>
      </c>
      <c r="V14" s="213">
        <f t="shared" si="6"/>
        <v>75</v>
      </c>
      <c r="W14" s="211">
        <v>108</v>
      </c>
      <c r="X14" s="212">
        <v>100</v>
      </c>
      <c r="Y14" s="213">
        <f t="shared" si="7"/>
        <v>92.592592592592595</v>
      </c>
      <c r="Z14" s="211">
        <v>89</v>
      </c>
      <c r="AA14" s="212">
        <v>90</v>
      </c>
      <c r="AB14" s="213">
        <f t="shared" si="8"/>
        <v>101.12359550561798</v>
      </c>
      <c r="AC14" s="256"/>
      <c r="AD14" s="257"/>
    </row>
    <row r="15" spans="1:32" s="258" customFormat="1" ht="17.45" customHeight="1">
      <c r="A15" s="217" t="s">
        <v>56</v>
      </c>
      <c r="B15" s="211">
        <v>675</v>
      </c>
      <c r="C15" s="212">
        <v>499</v>
      </c>
      <c r="D15" s="213">
        <f t="shared" si="0"/>
        <v>73.925925925925924</v>
      </c>
      <c r="E15" s="211">
        <v>320</v>
      </c>
      <c r="F15" s="212">
        <v>290</v>
      </c>
      <c r="G15" s="213">
        <f t="shared" si="1"/>
        <v>90.625</v>
      </c>
      <c r="H15" s="211">
        <v>50</v>
      </c>
      <c r="I15" s="212">
        <v>35</v>
      </c>
      <c r="J15" s="213">
        <f t="shared" si="2"/>
        <v>70</v>
      </c>
      <c r="K15" s="211">
        <v>33</v>
      </c>
      <c r="L15" s="212">
        <v>13</v>
      </c>
      <c r="M15" s="213">
        <f t="shared" si="3"/>
        <v>39.393939393939391</v>
      </c>
      <c r="N15" s="211">
        <v>23</v>
      </c>
      <c r="O15" s="212">
        <v>21</v>
      </c>
      <c r="P15" s="213">
        <f t="shared" si="4"/>
        <v>91.304347826086953</v>
      </c>
      <c r="Q15" s="211">
        <v>280</v>
      </c>
      <c r="R15" s="212">
        <v>251</v>
      </c>
      <c r="S15" s="213">
        <f t="shared" si="5"/>
        <v>89.642857142857153</v>
      </c>
      <c r="T15" s="211">
        <v>541</v>
      </c>
      <c r="U15" s="212">
        <v>388</v>
      </c>
      <c r="V15" s="213">
        <f t="shared" si="6"/>
        <v>71.71903881700554</v>
      </c>
      <c r="W15" s="211">
        <v>204</v>
      </c>
      <c r="X15" s="212">
        <v>184</v>
      </c>
      <c r="Y15" s="213">
        <f t="shared" si="7"/>
        <v>90.196078431372555</v>
      </c>
      <c r="Z15" s="211">
        <v>189</v>
      </c>
      <c r="AA15" s="212">
        <v>177</v>
      </c>
      <c r="AB15" s="213">
        <f t="shared" si="8"/>
        <v>93.650793650793645</v>
      </c>
      <c r="AC15" s="256"/>
      <c r="AD15" s="257"/>
    </row>
    <row r="16" spans="1:32" s="258" customFormat="1" ht="17.45" customHeight="1">
      <c r="A16" s="217" t="s">
        <v>78</v>
      </c>
      <c r="B16" s="211">
        <v>373</v>
      </c>
      <c r="C16" s="212">
        <v>380</v>
      </c>
      <c r="D16" s="213">
        <f t="shared" si="0"/>
        <v>101.87667560321717</v>
      </c>
      <c r="E16" s="211">
        <v>202</v>
      </c>
      <c r="F16" s="212">
        <v>237</v>
      </c>
      <c r="G16" s="213">
        <f t="shared" si="1"/>
        <v>117.32673267326732</v>
      </c>
      <c r="H16" s="211">
        <v>27</v>
      </c>
      <c r="I16" s="212">
        <v>52</v>
      </c>
      <c r="J16" s="213">
        <f t="shared" si="2"/>
        <v>192.59259259259258</v>
      </c>
      <c r="K16" s="211">
        <v>17</v>
      </c>
      <c r="L16" s="212">
        <v>15</v>
      </c>
      <c r="M16" s="213">
        <f t="shared" si="3"/>
        <v>88.235294117647058</v>
      </c>
      <c r="N16" s="211">
        <v>57</v>
      </c>
      <c r="O16" s="212">
        <v>33</v>
      </c>
      <c r="P16" s="213">
        <f t="shared" si="4"/>
        <v>57.894736842105267</v>
      </c>
      <c r="Q16" s="211">
        <v>185</v>
      </c>
      <c r="R16" s="212">
        <v>213</v>
      </c>
      <c r="S16" s="213">
        <f t="shared" si="5"/>
        <v>115.13513513513513</v>
      </c>
      <c r="T16" s="211">
        <v>304</v>
      </c>
      <c r="U16" s="212">
        <v>254</v>
      </c>
      <c r="V16" s="213">
        <f t="shared" si="6"/>
        <v>83.55263157894737</v>
      </c>
      <c r="W16" s="211">
        <v>144</v>
      </c>
      <c r="X16" s="212">
        <v>123</v>
      </c>
      <c r="Y16" s="213">
        <f t="shared" si="7"/>
        <v>85.416666666666657</v>
      </c>
      <c r="Z16" s="211">
        <v>118</v>
      </c>
      <c r="AA16" s="212">
        <v>101</v>
      </c>
      <c r="AB16" s="213">
        <f t="shared" si="8"/>
        <v>85.593220338983059</v>
      </c>
      <c r="AC16" s="256"/>
      <c r="AD16" s="257"/>
    </row>
    <row r="17" spans="1:30" s="258" customFormat="1" ht="21" customHeight="1">
      <c r="A17" s="217" t="s">
        <v>58</v>
      </c>
      <c r="B17" s="211">
        <v>155</v>
      </c>
      <c r="C17" s="212">
        <v>149</v>
      </c>
      <c r="D17" s="213">
        <f t="shared" si="0"/>
        <v>96.129032258064512</v>
      </c>
      <c r="E17" s="211">
        <v>49</v>
      </c>
      <c r="F17" s="212">
        <v>51</v>
      </c>
      <c r="G17" s="213">
        <f t="shared" si="1"/>
        <v>104.08163265306123</v>
      </c>
      <c r="H17" s="211">
        <v>7</v>
      </c>
      <c r="I17" s="212">
        <v>8</v>
      </c>
      <c r="J17" s="213">
        <f t="shared" si="2"/>
        <v>114.28571428571428</v>
      </c>
      <c r="K17" s="211">
        <v>4</v>
      </c>
      <c r="L17" s="212">
        <v>2</v>
      </c>
      <c r="M17" s="213">
        <f t="shared" si="3"/>
        <v>50</v>
      </c>
      <c r="N17" s="211">
        <v>15</v>
      </c>
      <c r="O17" s="212">
        <v>5</v>
      </c>
      <c r="P17" s="213">
        <f t="shared" si="4"/>
        <v>33.333333333333329</v>
      </c>
      <c r="Q17" s="211">
        <v>41</v>
      </c>
      <c r="R17" s="212">
        <v>42</v>
      </c>
      <c r="S17" s="213">
        <f t="shared" si="5"/>
        <v>102.4390243902439</v>
      </c>
      <c r="T17" s="211">
        <v>134</v>
      </c>
      <c r="U17" s="212">
        <v>124</v>
      </c>
      <c r="V17" s="213">
        <f t="shared" si="6"/>
        <v>92.537313432835816</v>
      </c>
      <c r="W17" s="211">
        <v>28</v>
      </c>
      <c r="X17" s="212">
        <v>28</v>
      </c>
      <c r="Y17" s="213">
        <f t="shared" si="7"/>
        <v>100</v>
      </c>
      <c r="Z17" s="211">
        <v>19</v>
      </c>
      <c r="AA17" s="212">
        <v>21</v>
      </c>
      <c r="AB17" s="213">
        <f t="shared" si="8"/>
        <v>110.5263157894737</v>
      </c>
      <c r="AC17" s="256"/>
      <c r="AD17" s="257"/>
    </row>
    <row r="18" spans="1:30" s="258" customFormat="1" ht="21" customHeight="1">
      <c r="A18" s="217" t="s">
        <v>59</v>
      </c>
      <c r="B18" s="211">
        <v>2502</v>
      </c>
      <c r="C18" s="212">
        <v>2378</v>
      </c>
      <c r="D18" s="213">
        <f t="shared" si="0"/>
        <v>95.04396482813749</v>
      </c>
      <c r="E18" s="211">
        <v>883</v>
      </c>
      <c r="F18" s="212">
        <v>956</v>
      </c>
      <c r="G18" s="213">
        <f t="shared" si="1"/>
        <v>108.26727066817668</v>
      </c>
      <c r="H18" s="211">
        <v>74</v>
      </c>
      <c r="I18" s="212">
        <v>59</v>
      </c>
      <c r="J18" s="213">
        <f t="shared" si="2"/>
        <v>79.729729729729726</v>
      </c>
      <c r="K18" s="211">
        <v>66</v>
      </c>
      <c r="L18" s="212">
        <v>23</v>
      </c>
      <c r="M18" s="213">
        <f t="shared" si="3"/>
        <v>34.848484848484851</v>
      </c>
      <c r="N18" s="211">
        <v>138</v>
      </c>
      <c r="O18" s="212">
        <v>5</v>
      </c>
      <c r="P18" s="213">
        <f t="shared" si="4"/>
        <v>3.6231884057971016</v>
      </c>
      <c r="Q18" s="211">
        <v>693</v>
      </c>
      <c r="R18" s="212">
        <v>671</v>
      </c>
      <c r="S18" s="213">
        <f t="shared" si="5"/>
        <v>96.825396825396822</v>
      </c>
      <c r="T18" s="211">
        <v>2223</v>
      </c>
      <c r="U18" s="212">
        <v>2071</v>
      </c>
      <c r="V18" s="213">
        <f t="shared" si="6"/>
        <v>93.162393162393158</v>
      </c>
      <c r="W18" s="211">
        <v>635</v>
      </c>
      <c r="X18" s="212">
        <v>659</v>
      </c>
      <c r="Y18" s="213">
        <f t="shared" si="7"/>
        <v>103.77952755905513</v>
      </c>
      <c r="Z18" s="211">
        <v>569</v>
      </c>
      <c r="AA18" s="212">
        <v>606</v>
      </c>
      <c r="AB18" s="213">
        <f t="shared" si="8"/>
        <v>106.50263620386644</v>
      </c>
      <c r="AC18" s="256"/>
      <c r="AD18" s="257"/>
    </row>
    <row r="19" spans="1:30" s="258" customFormat="1" ht="21" customHeight="1">
      <c r="A19" s="217" t="s">
        <v>60</v>
      </c>
      <c r="B19" s="211">
        <v>104</v>
      </c>
      <c r="C19" s="212">
        <v>96</v>
      </c>
      <c r="D19" s="213">
        <f t="shared" si="0"/>
        <v>92.307692307692307</v>
      </c>
      <c r="E19" s="211">
        <v>48</v>
      </c>
      <c r="F19" s="212">
        <v>45</v>
      </c>
      <c r="G19" s="213">
        <f t="shared" si="1"/>
        <v>93.75</v>
      </c>
      <c r="H19" s="211">
        <v>6</v>
      </c>
      <c r="I19" s="212">
        <v>7</v>
      </c>
      <c r="J19" s="213">
        <f t="shared" si="2"/>
        <v>116.66666666666667</v>
      </c>
      <c r="K19" s="211">
        <v>6</v>
      </c>
      <c r="L19" s="212">
        <v>5</v>
      </c>
      <c r="M19" s="213">
        <f t="shared" si="3"/>
        <v>83.333333333333343</v>
      </c>
      <c r="N19" s="211">
        <v>14</v>
      </c>
      <c r="O19" s="212">
        <v>6</v>
      </c>
      <c r="P19" s="213">
        <f t="shared" si="4"/>
        <v>42.857142857142854</v>
      </c>
      <c r="Q19" s="211">
        <v>41</v>
      </c>
      <c r="R19" s="212">
        <v>42</v>
      </c>
      <c r="S19" s="213">
        <f t="shared" si="5"/>
        <v>102.4390243902439</v>
      </c>
      <c r="T19" s="211">
        <v>83</v>
      </c>
      <c r="U19" s="212">
        <v>80</v>
      </c>
      <c r="V19" s="213">
        <f t="shared" si="6"/>
        <v>96.385542168674704</v>
      </c>
      <c r="W19" s="211">
        <v>32</v>
      </c>
      <c r="X19" s="212">
        <v>29</v>
      </c>
      <c r="Y19" s="213">
        <f t="shared" si="7"/>
        <v>90.625</v>
      </c>
      <c r="Z19" s="211">
        <v>24</v>
      </c>
      <c r="AA19" s="212">
        <v>23</v>
      </c>
      <c r="AB19" s="213">
        <f t="shared" si="8"/>
        <v>95.833333333333343</v>
      </c>
      <c r="AC19" s="256"/>
      <c r="AD19" s="257"/>
    </row>
    <row r="20" spans="1:30" s="258" customFormat="1" ht="21" customHeight="1">
      <c r="A20" s="217" t="s">
        <v>61</v>
      </c>
      <c r="B20" s="211">
        <v>245</v>
      </c>
      <c r="C20" s="212">
        <v>172</v>
      </c>
      <c r="D20" s="213">
        <f t="shared" si="0"/>
        <v>70.204081632653057</v>
      </c>
      <c r="E20" s="211">
        <v>99</v>
      </c>
      <c r="F20" s="212">
        <v>106</v>
      </c>
      <c r="G20" s="213">
        <f t="shared" si="1"/>
        <v>107.07070707070707</v>
      </c>
      <c r="H20" s="211">
        <v>40</v>
      </c>
      <c r="I20" s="212">
        <v>22</v>
      </c>
      <c r="J20" s="213">
        <f t="shared" si="2"/>
        <v>55.000000000000007</v>
      </c>
      <c r="K20" s="211">
        <v>17</v>
      </c>
      <c r="L20" s="212">
        <v>11</v>
      </c>
      <c r="M20" s="213">
        <f t="shared" si="3"/>
        <v>64.705882352941174</v>
      </c>
      <c r="N20" s="211">
        <v>14</v>
      </c>
      <c r="O20" s="212">
        <v>7</v>
      </c>
      <c r="P20" s="213">
        <f t="shared" si="4"/>
        <v>50</v>
      </c>
      <c r="Q20" s="211">
        <v>96</v>
      </c>
      <c r="R20" s="212">
        <v>100</v>
      </c>
      <c r="S20" s="213">
        <f t="shared" si="5"/>
        <v>104.16666666666667</v>
      </c>
      <c r="T20" s="211">
        <v>185</v>
      </c>
      <c r="U20" s="212">
        <v>131</v>
      </c>
      <c r="V20" s="213">
        <f t="shared" si="6"/>
        <v>70.810810810810807</v>
      </c>
      <c r="W20" s="211">
        <v>69</v>
      </c>
      <c r="X20" s="212">
        <v>79</v>
      </c>
      <c r="Y20" s="213">
        <f t="shared" si="7"/>
        <v>114.49275362318841</v>
      </c>
      <c r="Z20" s="211">
        <v>61</v>
      </c>
      <c r="AA20" s="212">
        <v>67</v>
      </c>
      <c r="AB20" s="213">
        <f t="shared" si="8"/>
        <v>109.8360655737705</v>
      </c>
      <c r="AC20" s="256"/>
      <c r="AD20" s="257"/>
    </row>
    <row r="21" spans="1:30" s="258" customFormat="1" ht="21" customHeight="1">
      <c r="A21" s="217" t="s">
        <v>62</v>
      </c>
      <c r="B21" s="211">
        <v>1053</v>
      </c>
      <c r="C21" s="212">
        <v>897</v>
      </c>
      <c r="D21" s="213">
        <f t="shared" si="0"/>
        <v>85.18518518518519</v>
      </c>
      <c r="E21" s="211">
        <v>186</v>
      </c>
      <c r="F21" s="212">
        <v>160</v>
      </c>
      <c r="G21" s="213">
        <f t="shared" si="1"/>
        <v>86.021505376344081</v>
      </c>
      <c r="H21" s="211">
        <v>26</v>
      </c>
      <c r="I21" s="212">
        <v>19</v>
      </c>
      <c r="J21" s="213">
        <f t="shared" si="2"/>
        <v>73.076923076923066</v>
      </c>
      <c r="K21" s="211">
        <v>19</v>
      </c>
      <c r="L21" s="212">
        <v>11</v>
      </c>
      <c r="M21" s="213">
        <f t="shared" si="3"/>
        <v>57.894736842105267</v>
      </c>
      <c r="N21" s="211">
        <v>19</v>
      </c>
      <c r="O21" s="212">
        <v>11</v>
      </c>
      <c r="P21" s="213">
        <f t="shared" si="4"/>
        <v>57.894736842105267</v>
      </c>
      <c r="Q21" s="211">
        <v>155</v>
      </c>
      <c r="R21" s="212">
        <v>140</v>
      </c>
      <c r="S21" s="213">
        <f t="shared" si="5"/>
        <v>90.322580645161281</v>
      </c>
      <c r="T21" s="211">
        <v>967</v>
      </c>
      <c r="U21" s="212">
        <v>829</v>
      </c>
      <c r="V21" s="213">
        <f t="shared" si="6"/>
        <v>85.729058945191312</v>
      </c>
      <c r="W21" s="211">
        <v>115</v>
      </c>
      <c r="X21" s="212">
        <v>99</v>
      </c>
      <c r="Y21" s="213">
        <f t="shared" si="7"/>
        <v>86.08695652173914</v>
      </c>
      <c r="Z21" s="211">
        <v>92</v>
      </c>
      <c r="AA21" s="212">
        <v>81</v>
      </c>
      <c r="AB21" s="213">
        <f t="shared" si="8"/>
        <v>88.043478260869563</v>
      </c>
      <c r="AC21" s="256"/>
      <c r="AD21" s="257"/>
    </row>
    <row r="22" spans="1:30" s="258" customFormat="1" ht="21" customHeight="1">
      <c r="A22" s="217" t="s">
        <v>63</v>
      </c>
      <c r="B22" s="211">
        <v>78</v>
      </c>
      <c r="C22" s="212">
        <v>85</v>
      </c>
      <c r="D22" s="213">
        <f t="shared" si="0"/>
        <v>108.97435897435896</v>
      </c>
      <c r="E22" s="211">
        <v>73</v>
      </c>
      <c r="F22" s="212">
        <v>81</v>
      </c>
      <c r="G22" s="213">
        <f t="shared" si="1"/>
        <v>110.95890410958904</v>
      </c>
      <c r="H22" s="211">
        <v>16</v>
      </c>
      <c r="I22" s="212">
        <v>15</v>
      </c>
      <c r="J22" s="213">
        <f t="shared" si="2"/>
        <v>93.75</v>
      </c>
      <c r="K22" s="211">
        <v>13</v>
      </c>
      <c r="L22" s="212">
        <v>9</v>
      </c>
      <c r="M22" s="213">
        <f t="shared" si="3"/>
        <v>69.230769230769226</v>
      </c>
      <c r="N22" s="211">
        <v>8</v>
      </c>
      <c r="O22" s="212">
        <v>3</v>
      </c>
      <c r="P22" s="213">
        <f t="shared" si="4"/>
        <v>37.5</v>
      </c>
      <c r="Q22" s="211">
        <v>68</v>
      </c>
      <c r="R22" s="212">
        <v>75</v>
      </c>
      <c r="S22" s="213">
        <f t="shared" si="5"/>
        <v>110.29411764705883</v>
      </c>
      <c r="T22" s="211">
        <v>52</v>
      </c>
      <c r="U22" s="212">
        <v>54</v>
      </c>
      <c r="V22" s="213">
        <f t="shared" si="6"/>
        <v>103.84615384615385</v>
      </c>
      <c r="W22" s="211">
        <v>47</v>
      </c>
      <c r="X22" s="212">
        <v>51</v>
      </c>
      <c r="Y22" s="213">
        <f t="shared" si="7"/>
        <v>108.51063829787233</v>
      </c>
      <c r="Z22" s="211">
        <v>36</v>
      </c>
      <c r="AA22" s="212">
        <v>40</v>
      </c>
      <c r="AB22" s="213">
        <f t="shared" si="8"/>
        <v>111.11111111111111</v>
      </c>
      <c r="AC22" s="256"/>
      <c r="AD22" s="257"/>
    </row>
    <row r="23" spans="1:30" s="258" customFormat="1" ht="21" customHeight="1">
      <c r="A23" s="217" t="s">
        <v>64</v>
      </c>
      <c r="B23" s="211">
        <v>216</v>
      </c>
      <c r="C23" s="212">
        <v>188</v>
      </c>
      <c r="D23" s="213">
        <f t="shared" si="0"/>
        <v>87.037037037037038</v>
      </c>
      <c r="E23" s="211">
        <v>139</v>
      </c>
      <c r="F23" s="212">
        <v>125</v>
      </c>
      <c r="G23" s="213">
        <f t="shared" si="1"/>
        <v>89.928057553956833</v>
      </c>
      <c r="H23" s="211">
        <v>24</v>
      </c>
      <c r="I23" s="212">
        <v>14</v>
      </c>
      <c r="J23" s="213">
        <f t="shared" si="2"/>
        <v>58.333333333333336</v>
      </c>
      <c r="K23" s="211">
        <v>18</v>
      </c>
      <c r="L23" s="212">
        <v>4</v>
      </c>
      <c r="M23" s="213">
        <f t="shared" si="3"/>
        <v>22.222222222222221</v>
      </c>
      <c r="N23" s="211">
        <v>31</v>
      </c>
      <c r="O23" s="212">
        <v>0</v>
      </c>
      <c r="P23" s="213">
        <f t="shared" si="4"/>
        <v>0</v>
      </c>
      <c r="Q23" s="211">
        <v>124</v>
      </c>
      <c r="R23" s="212">
        <v>107</v>
      </c>
      <c r="S23" s="213">
        <f t="shared" si="5"/>
        <v>86.290322580645167</v>
      </c>
      <c r="T23" s="211">
        <v>171</v>
      </c>
      <c r="U23" s="212">
        <v>150</v>
      </c>
      <c r="V23" s="213">
        <f t="shared" si="6"/>
        <v>87.719298245614027</v>
      </c>
      <c r="W23" s="211">
        <v>96</v>
      </c>
      <c r="X23" s="212">
        <v>88</v>
      </c>
      <c r="Y23" s="213">
        <f t="shared" si="7"/>
        <v>91.666666666666657</v>
      </c>
      <c r="Z23" s="211">
        <v>82</v>
      </c>
      <c r="AA23" s="212">
        <v>80</v>
      </c>
      <c r="AB23" s="213">
        <f t="shared" si="8"/>
        <v>97.560975609756099</v>
      </c>
      <c r="AC23" s="256"/>
      <c r="AD23" s="257"/>
    </row>
    <row r="24" spans="1:30" s="258" customFormat="1" ht="21" customHeight="1">
      <c r="A24" s="217" t="s">
        <v>79</v>
      </c>
      <c r="B24" s="211">
        <v>344</v>
      </c>
      <c r="C24" s="212">
        <v>338</v>
      </c>
      <c r="D24" s="213">
        <f t="shared" si="0"/>
        <v>98.255813953488371</v>
      </c>
      <c r="E24" s="211">
        <v>330</v>
      </c>
      <c r="F24" s="212">
        <v>319</v>
      </c>
      <c r="G24" s="213">
        <f t="shared" si="1"/>
        <v>96.666666666666671</v>
      </c>
      <c r="H24" s="211">
        <v>31</v>
      </c>
      <c r="I24" s="212">
        <v>40</v>
      </c>
      <c r="J24" s="213">
        <f t="shared" si="2"/>
        <v>129.03225806451613</v>
      </c>
      <c r="K24" s="211">
        <v>29</v>
      </c>
      <c r="L24" s="212">
        <v>45</v>
      </c>
      <c r="M24" s="213">
        <f t="shared" si="3"/>
        <v>155.17241379310346</v>
      </c>
      <c r="N24" s="211">
        <v>25</v>
      </c>
      <c r="O24" s="212">
        <v>21</v>
      </c>
      <c r="P24" s="213">
        <f t="shared" si="4"/>
        <v>84</v>
      </c>
      <c r="Q24" s="211">
        <v>244</v>
      </c>
      <c r="R24" s="212">
        <v>244</v>
      </c>
      <c r="S24" s="213">
        <f t="shared" si="5"/>
        <v>100</v>
      </c>
      <c r="T24" s="211">
        <v>242</v>
      </c>
      <c r="U24" s="212">
        <v>243</v>
      </c>
      <c r="V24" s="213">
        <f t="shared" si="6"/>
        <v>100.41322314049587</v>
      </c>
      <c r="W24" s="211">
        <v>230</v>
      </c>
      <c r="X24" s="212">
        <v>229</v>
      </c>
      <c r="Y24" s="213">
        <f t="shared" si="7"/>
        <v>99.565217391304344</v>
      </c>
      <c r="Z24" s="211">
        <v>170</v>
      </c>
      <c r="AA24" s="212">
        <v>175</v>
      </c>
      <c r="AB24" s="213">
        <f t="shared" si="8"/>
        <v>102.94117647058823</v>
      </c>
      <c r="AC24" s="256"/>
      <c r="AD24" s="257"/>
    </row>
    <row r="25" spans="1:30" s="258" customFormat="1" ht="21" customHeight="1">
      <c r="A25" s="217" t="s">
        <v>66</v>
      </c>
      <c r="B25" s="211">
        <v>810</v>
      </c>
      <c r="C25" s="212">
        <v>770</v>
      </c>
      <c r="D25" s="213">
        <f t="shared" si="0"/>
        <v>95.061728395061735</v>
      </c>
      <c r="E25" s="211">
        <v>233</v>
      </c>
      <c r="F25" s="212">
        <v>290</v>
      </c>
      <c r="G25" s="213">
        <f t="shared" si="1"/>
        <v>124.46351931330473</v>
      </c>
      <c r="H25" s="211">
        <v>53</v>
      </c>
      <c r="I25" s="212">
        <v>30</v>
      </c>
      <c r="J25" s="213">
        <f t="shared" si="2"/>
        <v>56.60377358490566</v>
      </c>
      <c r="K25" s="211">
        <v>16</v>
      </c>
      <c r="L25" s="212">
        <v>7</v>
      </c>
      <c r="M25" s="213">
        <f t="shared" si="3"/>
        <v>43.75</v>
      </c>
      <c r="N25" s="211">
        <v>8</v>
      </c>
      <c r="O25" s="212">
        <v>6</v>
      </c>
      <c r="P25" s="213">
        <f t="shared" si="4"/>
        <v>75</v>
      </c>
      <c r="Q25" s="211">
        <v>216</v>
      </c>
      <c r="R25" s="212">
        <v>226</v>
      </c>
      <c r="S25" s="213">
        <f t="shared" si="5"/>
        <v>104.62962962962963</v>
      </c>
      <c r="T25" s="211">
        <v>710</v>
      </c>
      <c r="U25" s="212">
        <v>648</v>
      </c>
      <c r="V25" s="213">
        <f t="shared" si="6"/>
        <v>91.267605633802816</v>
      </c>
      <c r="W25" s="211">
        <v>167</v>
      </c>
      <c r="X25" s="212">
        <v>190</v>
      </c>
      <c r="Y25" s="213">
        <f t="shared" si="7"/>
        <v>113.77245508982037</v>
      </c>
      <c r="Z25" s="211">
        <v>157</v>
      </c>
      <c r="AA25" s="212">
        <v>163</v>
      </c>
      <c r="AB25" s="213">
        <f t="shared" si="8"/>
        <v>103.82165605095541</v>
      </c>
      <c r="AC25" s="256"/>
      <c r="AD25" s="257"/>
    </row>
    <row r="26" spans="1:30" s="258" customFormat="1" ht="21" customHeight="1">
      <c r="A26" s="217" t="s">
        <v>67</v>
      </c>
      <c r="B26" s="211">
        <v>324</v>
      </c>
      <c r="C26" s="212">
        <v>217</v>
      </c>
      <c r="D26" s="213">
        <f t="shared" si="0"/>
        <v>66.975308641975303</v>
      </c>
      <c r="E26" s="211">
        <v>139</v>
      </c>
      <c r="F26" s="212">
        <v>65</v>
      </c>
      <c r="G26" s="213">
        <f t="shared" si="1"/>
        <v>46.762589928057551</v>
      </c>
      <c r="H26" s="211">
        <v>28</v>
      </c>
      <c r="I26" s="212">
        <v>6</v>
      </c>
      <c r="J26" s="213">
        <f t="shared" si="2"/>
        <v>21.428571428571427</v>
      </c>
      <c r="K26" s="211">
        <v>30</v>
      </c>
      <c r="L26" s="212">
        <v>6</v>
      </c>
      <c r="M26" s="213">
        <f t="shared" si="3"/>
        <v>20</v>
      </c>
      <c r="N26" s="211">
        <v>11</v>
      </c>
      <c r="O26" s="212">
        <v>1</v>
      </c>
      <c r="P26" s="213">
        <f t="shared" si="4"/>
        <v>9.0909090909090917</v>
      </c>
      <c r="Q26" s="211">
        <v>132</v>
      </c>
      <c r="R26" s="212">
        <v>57</v>
      </c>
      <c r="S26" s="213">
        <f t="shared" si="5"/>
        <v>43.18181818181818</v>
      </c>
      <c r="T26" s="211">
        <v>279</v>
      </c>
      <c r="U26" s="212">
        <v>200</v>
      </c>
      <c r="V26" s="213">
        <f t="shared" si="6"/>
        <v>71.68458781362007</v>
      </c>
      <c r="W26" s="211">
        <v>106</v>
      </c>
      <c r="X26" s="212">
        <v>48</v>
      </c>
      <c r="Y26" s="213">
        <f t="shared" si="7"/>
        <v>45.283018867924532</v>
      </c>
      <c r="Z26" s="211">
        <v>92</v>
      </c>
      <c r="AA26" s="212">
        <v>41</v>
      </c>
      <c r="AB26" s="213">
        <f t="shared" si="8"/>
        <v>44.565217391304344</v>
      </c>
      <c r="AC26" s="256"/>
      <c r="AD26" s="257"/>
    </row>
    <row r="27" spans="1:30" s="258" customFormat="1" ht="21" customHeight="1">
      <c r="A27" s="217" t="s">
        <v>68</v>
      </c>
      <c r="B27" s="211">
        <v>134</v>
      </c>
      <c r="C27" s="212">
        <v>78</v>
      </c>
      <c r="D27" s="213">
        <f t="shared" si="0"/>
        <v>58.208955223880601</v>
      </c>
      <c r="E27" s="211">
        <v>131</v>
      </c>
      <c r="F27" s="212">
        <v>75</v>
      </c>
      <c r="G27" s="213">
        <f t="shared" si="1"/>
        <v>57.251908396946561</v>
      </c>
      <c r="H27" s="211">
        <v>19</v>
      </c>
      <c r="I27" s="212">
        <v>10</v>
      </c>
      <c r="J27" s="213">
        <f t="shared" si="2"/>
        <v>52.631578947368418</v>
      </c>
      <c r="K27" s="211">
        <v>15</v>
      </c>
      <c r="L27" s="212">
        <v>6</v>
      </c>
      <c r="M27" s="213">
        <f t="shared" si="3"/>
        <v>40</v>
      </c>
      <c r="N27" s="211">
        <v>23</v>
      </c>
      <c r="O27" s="212">
        <v>0</v>
      </c>
      <c r="P27" s="213">
        <f t="shared" si="4"/>
        <v>0</v>
      </c>
      <c r="Q27" s="211">
        <v>120</v>
      </c>
      <c r="R27" s="212">
        <v>61</v>
      </c>
      <c r="S27" s="213">
        <f t="shared" si="5"/>
        <v>50.833333333333329</v>
      </c>
      <c r="T27" s="211">
        <v>88</v>
      </c>
      <c r="U27" s="212">
        <v>42</v>
      </c>
      <c r="V27" s="213">
        <f t="shared" si="6"/>
        <v>47.727272727272727</v>
      </c>
      <c r="W27" s="211">
        <v>85</v>
      </c>
      <c r="X27" s="212">
        <v>39</v>
      </c>
      <c r="Y27" s="213">
        <f t="shared" si="7"/>
        <v>45.882352941176471</v>
      </c>
      <c r="Z27" s="211">
        <v>79</v>
      </c>
      <c r="AA27" s="212">
        <v>35</v>
      </c>
      <c r="AB27" s="213">
        <f t="shared" si="8"/>
        <v>44.303797468354425</v>
      </c>
      <c r="AC27" s="256"/>
      <c r="AD27" s="257"/>
    </row>
    <row r="28" spans="1:30" s="258" customFormat="1" ht="21" customHeight="1" thickBot="1">
      <c r="A28" s="219" t="s">
        <v>69</v>
      </c>
      <c r="B28" s="214">
        <v>156</v>
      </c>
      <c r="C28" s="215">
        <v>126</v>
      </c>
      <c r="D28" s="216">
        <f t="shared" si="0"/>
        <v>80.769230769230774</v>
      </c>
      <c r="E28" s="214">
        <v>77</v>
      </c>
      <c r="F28" s="215">
        <v>65</v>
      </c>
      <c r="G28" s="216">
        <f t="shared" si="1"/>
        <v>84.415584415584405</v>
      </c>
      <c r="H28" s="214">
        <v>15</v>
      </c>
      <c r="I28" s="215">
        <v>5</v>
      </c>
      <c r="J28" s="216">
        <f t="shared" si="2"/>
        <v>33.333333333333329</v>
      </c>
      <c r="K28" s="214">
        <v>15</v>
      </c>
      <c r="L28" s="215">
        <v>10</v>
      </c>
      <c r="M28" s="216">
        <f t="shared" si="3"/>
        <v>66.666666666666657</v>
      </c>
      <c r="N28" s="214">
        <v>17</v>
      </c>
      <c r="O28" s="215">
        <v>0</v>
      </c>
      <c r="P28" s="216">
        <f t="shared" si="4"/>
        <v>0</v>
      </c>
      <c r="Q28" s="214">
        <v>70</v>
      </c>
      <c r="R28" s="215">
        <v>61</v>
      </c>
      <c r="S28" s="216">
        <f t="shared" si="5"/>
        <v>87.142857142857139</v>
      </c>
      <c r="T28" s="214">
        <v>131</v>
      </c>
      <c r="U28" s="215">
        <v>102</v>
      </c>
      <c r="V28" s="216">
        <f t="shared" si="6"/>
        <v>77.862595419847324</v>
      </c>
      <c r="W28" s="214">
        <v>57</v>
      </c>
      <c r="X28" s="215">
        <v>42</v>
      </c>
      <c r="Y28" s="216">
        <f t="shared" si="7"/>
        <v>73.68421052631578</v>
      </c>
      <c r="Z28" s="214">
        <v>54</v>
      </c>
      <c r="AA28" s="215">
        <v>37</v>
      </c>
      <c r="AB28" s="216">
        <f t="shared" si="8"/>
        <v>68.518518518518519</v>
      </c>
      <c r="AC28" s="256"/>
      <c r="AD28" s="257"/>
    </row>
    <row r="29" spans="1:30" ht="18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30" ht="18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30" ht="18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30" ht="18" customHeight="1"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1:25"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1:25"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1:25"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1:25"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1:25"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1:25"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1:25"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1:25"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1:25"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1:25"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1:25"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1:25"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1:25"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1:25"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1:25"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1:25"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1:25"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1:25"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1:25"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1:25"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1:25"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1:25"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1:25"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1:25"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1:25"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1:25"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1:25"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1:25"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1:25"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1:25"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1:25"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1:25"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1:25"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1:25"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1:25"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1:25"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1:25"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1:25"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1:25"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1:25"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1:25"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1:25"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1:25"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1:25"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1:25"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1:25"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1:25"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1:25"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1:25"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1:25"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11:25"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</row>
  </sheetData>
  <mergeCells count="41">
    <mergeCell ref="W4:W5"/>
    <mergeCell ref="Z3:AB3"/>
    <mergeCell ref="Z4:Z5"/>
    <mergeCell ref="AA4:AA5"/>
    <mergeCell ref="AB4:AB5"/>
    <mergeCell ref="X4:X5"/>
    <mergeCell ref="Y4:Y5"/>
    <mergeCell ref="P4:P5"/>
    <mergeCell ref="T4:T5"/>
    <mergeCell ref="U4:U5"/>
    <mergeCell ref="V4:V5"/>
    <mergeCell ref="Q3:S3"/>
    <mergeCell ref="Q4:Q5"/>
    <mergeCell ref="R4:R5"/>
    <mergeCell ref="S4:S5"/>
    <mergeCell ref="M4:M5"/>
    <mergeCell ref="N4:N5"/>
    <mergeCell ref="I4:I5"/>
    <mergeCell ref="J4:J5"/>
    <mergeCell ref="O4:O5"/>
    <mergeCell ref="F4:F5"/>
    <mergeCell ref="G4:G5"/>
    <mergeCell ref="H4:H5"/>
    <mergeCell ref="K4:K5"/>
    <mergeCell ref="L4:L5"/>
    <mergeCell ref="X1:Y1"/>
    <mergeCell ref="Z2:AB2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Normal="100" zoomScaleSheetLayoutView="80" workbookViewId="0">
      <selection activeCell="C2" sqref="C2:C3"/>
    </sheetView>
  </sheetViews>
  <sheetFormatPr defaultColWidth="8" defaultRowHeight="12.75"/>
  <cols>
    <col min="1" max="1" width="60.85546875" style="3" customWidth="1"/>
    <col min="2" max="2" width="17.5703125" style="3" customWidth="1"/>
    <col min="3" max="3" width="16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>
      <c r="A1" s="274" t="s">
        <v>46</v>
      </c>
      <c r="B1" s="274"/>
      <c r="C1" s="274"/>
      <c r="D1" s="274"/>
      <c r="E1" s="274"/>
    </row>
    <row r="2" spans="1:11" s="4" customFormat="1" ht="23.25" customHeight="1">
      <c r="A2" s="279" t="s">
        <v>0</v>
      </c>
      <c r="B2" s="275" t="s">
        <v>134</v>
      </c>
      <c r="C2" s="275" t="s">
        <v>135</v>
      </c>
      <c r="D2" s="308" t="s">
        <v>2</v>
      </c>
      <c r="E2" s="309"/>
    </row>
    <row r="3" spans="1:11" s="4" customFormat="1" ht="42" customHeight="1">
      <c r="A3" s="280"/>
      <c r="B3" s="276"/>
      <c r="C3" s="276"/>
      <c r="D3" s="187" t="s">
        <v>3</v>
      </c>
      <c r="E3" s="188" t="s">
        <v>47</v>
      </c>
    </row>
    <row r="4" spans="1:11" s="5" customFormat="1" ht="15.75" customHeight="1">
      <c r="A4" s="112" t="s">
        <v>6</v>
      </c>
      <c r="B4" s="113">
        <v>1</v>
      </c>
      <c r="C4" s="113">
        <v>2</v>
      </c>
      <c r="D4" s="113">
        <v>3</v>
      </c>
      <c r="E4" s="113">
        <v>4</v>
      </c>
    </row>
    <row r="5" spans="1:11" s="5" customFormat="1" ht="31.5" customHeight="1">
      <c r="A5" s="6" t="s">
        <v>80</v>
      </c>
      <c r="B5" s="110">
        <f>'[7]4'!B8</f>
        <v>1602</v>
      </c>
      <c r="C5" s="110">
        <f>'[7]4'!C8</f>
        <v>1905</v>
      </c>
      <c r="D5" s="8">
        <f>C5/B5*100</f>
        <v>118.91385767790261</v>
      </c>
      <c r="E5" s="111">
        <f>C5-B5</f>
        <v>303</v>
      </c>
      <c r="K5" s="11"/>
    </row>
    <row r="6" spans="1:11" s="4" customFormat="1" ht="31.5" customHeight="1">
      <c r="A6" s="6" t="s">
        <v>81</v>
      </c>
      <c r="B6" s="110">
        <f>'[7]4'!E8</f>
        <v>1287</v>
      </c>
      <c r="C6" s="110">
        <f>'[7]4'!F8</f>
        <v>1654</v>
      </c>
      <c r="D6" s="8">
        <f t="shared" ref="D6:D10" si="0">C6/B6*100</f>
        <v>128.51592851592852</v>
      </c>
      <c r="E6" s="111">
        <f t="shared" ref="E6:E10" si="1">C6-B6</f>
        <v>367</v>
      </c>
      <c r="K6" s="11"/>
    </row>
    <row r="7" spans="1:11" s="4" customFormat="1" ht="54.75" customHeight="1">
      <c r="A7" s="13" t="s">
        <v>82</v>
      </c>
      <c r="B7" s="110">
        <f>'[7]4'!H8</f>
        <v>146</v>
      </c>
      <c r="C7" s="110">
        <f>'[7]4'!I8</f>
        <v>162</v>
      </c>
      <c r="D7" s="8">
        <f t="shared" si="0"/>
        <v>110.95890410958904</v>
      </c>
      <c r="E7" s="111">
        <f t="shared" si="1"/>
        <v>16</v>
      </c>
      <c r="K7" s="11"/>
    </row>
    <row r="8" spans="1:11" s="4" customFormat="1" ht="35.25" customHeight="1">
      <c r="A8" s="14" t="s">
        <v>83</v>
      </c>
      <c r="B8" s="110">
        <f>'[7]4'!K8</f>
        <v>77</v>
      </c>
      <c r="C8" s="110">
        <f>'[7]4'!L8</f>
        <v>50</v>
      </c>
      <c r="D8" s="8">
        <f t="shared" si="0"/>
        <v>64.935064935064929</v>
      </c>
      <c r="E8" s="111">
        <f t="shared" si="1"/>
        <v>-27</v>
      </c>
      <c r="K8" s="11"/>
    </row>
    <row r="9" spans="1:11" s="4" customFormat="1" ht="45.75" customHeight="1">
      <c r="A9" s="14" t="s">
        <v>84</v>
      </c>
      <c r="B9" s="110">
        <f>'[7]4'!N8</f>
        <v>187</v>
      </c>
      <c r="C9" s="110">
        <f>'[7]4'!O8</f>
        <v>120</v>
      </c>
      <c r="D9" s="8">
        <f t="shared" si="0"/>
        <v>64.171122994652407</v>
      </c>
      <c r="E9" s="111">
        <f t="shared" si="1"/>
        <v>-67</v>
      </c>
      <c r="K9" s="11"/>
    </row>
    <row r="10" spans="1:11" s="4" customFormat="1" ht="55.5" customHeight="1">
      <c r="A10" s="14" t="s">
        <v>87</v>
      </c>
      <c r="B10" s="110">
        <f>'[7]4'!Q8</f>
        <v>1166</v>
      </c>
      <c r="C10" s="110">
        <f>'[7]4'!R8</f>
        <v>1387</v>
      </c>
      <c r="D10" s="8">
        <f t="shared" si="0"/>
        <v>118.95368782161235</v>
      </c>
      <c r="E10" s="111">
        <f t="shared" si="1"/>
        <v>221</v>
      </c>
      <c r="K10" s="11"/>
    </row>
    <row r="11" spans="1:11" s="4" customFormat="1" ht="12.75" customHeight="1">
      <c r="A11" s="281" t="s">
        <v>7</v>
      </c>
      <c r="B11" s="282"/>
      <c r="C11" s="282"/>
      <c r="D11" s="282"/>
      <c r="E11" s="282"/>
      <c r="K11" s="11"/>
    </row>
    <row r="12" spans="1:11" s="4" customFormat="1" ht="15" customHeight="1">
      <c r="A12" s="284"/>
      <c r="B12" s="285"/>
      <c r="C12" s="285"/>
      <c r="D12" s="285"/>
      <c r="E12" s="285"/>
      <c r="K12" s="11"/>
    </row>
    <row r="13" spans="1:11" s="4" customFormat="1" ht="20.25" customHeight="1">
      <c r="A13" s="279" t="s">
        <v>0</v>
      </c>
      <c r="B13" s="287" t="s">
        <v>112</v>
      </c>
      <c r="C13" s="287" t="s">
        <v>113</v>
      </c>
      <c r="D13" s="308" t="s">
        <v>2</v>
      </c>
      <c r="E13" s="309"/>
      <c r="K13" s="11"/>
    </row>
    <row r="14" spans="1:11" ht="35.25" customHeight="1">
      <c r="A14" s="280"/>
      <c r="B14" s="287"/>
      <c r="C14" s="287"/>
      <c r="D14" s="187" t="s">
        <v>3</v>
      </c>
      <c r="E14" s="188" t="s">
        <v>48</v>
      </c>
      <c r="K14" s="11"/>
    </row>
    <row r="15" spans="1:11" ht="24" customHeight="1">
      <c r="A15" s="6" t="s">
        <v>80</v>
      </c>
      <c r="B15" s="110">
        <f>'[7]4'!T8</f>
        <v>1212</v>
      </c>
      <c r="C15" s="110">
        <f>'[7]4'!U8</f>
        <v>1317</v>
      </c>
      <c r="D15" s="17">
        <f>C15/B15*100</f>
        <v>108.66336633663367</v>
      </c>
      <c r="E15" s="111">
        <f>C15-B15</f>
        <v>105</v>
      </c>
      <c r="K15" s="11"/>
    </row>
    <row r="16" spans="1:11" ht="25.5" customHeight="1">
      <c r="A16" s="1" t="s">
        <v>81</v>
      </c>
      <c r="B16" s="110">
        <f>'[7]4'!W8</f>
        <v>930</v>
      </c>
      <c r="C16" s="110">
        <f>'[7]4'!X8</f>
        <v>1080</v>
      </c>
      <c r="D16" s="17">
        <f t="shared" ref="D16:D17" si="2">C16/B16*100</f>
        <v>116.12903225806453</v>
      </c>
      <c r="E16" s="111">
        <f t="shared" ref="E16:E17" si="3">C16-B16</f>
        <v>150</v>
      </c>
      <c r="K16" s="11"/>
    </row>
    <row r="17" spans="1:11" ht="33.75" customHeight="1">
      <c r="A17" s="1" t="s">
        <v>86</v>
      </c>
      <c r="B17" s="110">
        <f>'[7]4'!Z8</f>
        <v>776</v>
      </c>
      <c r="C17" s="110">
        <f>'[7]4'!AA8</f>
        <v>953</v>
      </c>
      <c r="D17" s="17">
        <f t="shared" si="2"/>
        <v>122.80927835051547</v>
      </c>
      <c r="E17" s="114">
        <f t="shared" si="3"/>
        <v>177</v>
      </c>
      <c r="K17" s="11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2"/>
  <sheetViews>
    <sheetView zoomScaleNormal="100" zoomScaleSheetLayoutView="90" workbookViewId="0">
      <selection activeCell="C2" sqref="C3:C4"/>
    </sheetView>
  </sheetViews>
  <sheetFormatPr defaultColWidth="9.140625" defaultRowHeight="14.25"/>
  <cols>
    <col min="1" max="1" width="35.140625" style="42" bestFit="1" customWidth="1"/>
    <col min="2" max="2" width="9.85546875" style="42" customWidth="1"/>
    <col min="3" max="3" width="9.5703125" style="42" customWidth="1"/>
    <col min="4" max="4" width="8.7109375" style="42" customWidth="1"/>
    <col min="5" max="5" width="9.5703125" style="42" customWidth="1"/>
    <col min="6" max="13" width="8.7109375" style="42" customWidth="1"/>
    <col min="14" max="15" width="9.42578125" style="42" customWidth="1"/>
    <col min="16" max="16" width="8.5703125" style="42" customWidth="1"/>
    <col min="17" max="18" width="9.42578125" style="42" customWidth="1"/>
    <col min="19" max="19" width="8.5703125" style="42" customWidth="1"/>
    <col min="20" max="21" width="8.140625" style="42" customWidth="1"/>
    <col min="22" max="22" width="8.5703125" style="42" customWidth="1"/>
    <col min="23" max="23" width="8.7109375" style="42" customWidth="1"/>
    <col min="24" max="24" width="8.85546875" style="42" customWidth="1"/>
    <col min="25" max="25" width="8.5703125" style="42" customWidth="1"/>
    <col min="26" max="16384" width="9.140625" style="42"/>
  </cols>
  <sheetData>
    <row r="1" spans="1:32" s="33" customFormat="1" ht="43.5" customHeight="1">
      <c r="A1" s="32"/>
      <c r="B1" s="310" t="s">
        <v>136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AB1" s="104" t="s">
        <v>27</v>
      </c>
    </row>
    <row r="2" spans="1:32" s="36" customFormat="1" ht="14.2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73" t="s">
        <v>10</v>
      </c>
      <c r="N2" s="35"/>
      <c r="O2" s="35"/>
      <c r="P2" s="35"/>
      <c r="Q2" s="35"/>
      <c r="R2" s="35"/>
      <c r="S2" s="35"/>
      <c r="T2" s="35"/>
      <c r="U2" s="35"/>
      <c r="V2" s="35"/>
      <c r="X2" s="35"/>
      <c r="Y2" s="37"/>
      <c r="Z2" s="37"/>
      <c r="AA2" s="37"/>
      <c r="AB2" s="273" t="s">
        <v>10</v>
      </c>
    </row>
    <row r="3" spans="1:32" s="38" customFormat="1" ht="74.25" customHeight="1">
      <c r="A3" s="292"/>
      <c r="B3" s="295" t="s">
        <v>32</v>
      </c>
      <c r="C3" s="296"/>
      <c r="D3" s="297"/>
      <c r="E3" s="298" t="s">
        <v>12</v>
      </c>
      <c r="F3" s="296"/>
      <c r="G3" s="299"/>
      <c r="H3" s="295" t="s">
        <v>24</v>
      </c>
      <c r="I3" s="296"/>
      <c r="J3" s="297"/>
      <c r="K3" s="298" t="s">
        <v>15</v>
      </c>
      <c r="L3" s="296"/>
      <c r="M3" s="299"/>
      <c r="N3" s="295" t="s">
        <v>16</v>
      </c>
      <c r="O3" s="296"/>
      <c r="P3" s="297"/>
      <c r="Q3" s="301" t="s">
        <v>14</v>
      </c>
      <c r="R3" s="301"/>
      <c r="S3" s="301"/>
      <c r="T3" s="300" t="s">
        <v>33</v>
      </c>
      <c r="U3" s="301"/>
      <c r="V3" s="302"/>
      <c r="W3" s="298" t="s">
        <v>17</v>
      </c>
      <c r="X3" s="296"/>
      <c r="Y3" s="299"/>
      <c r="Z3" s="295" t="s">
        <v>23</v>
      </c>
      <c r="AA3" s="296"/>
      <c r="AB3" s="297"/>
    </row>
    <row r="4" spans="1:32" s="39" customFormat="1" ht="26.25" customHeight="1">
      <c r="A4" s="293"/>
      <c r="B4" s="303" t="s">
        <v>1</v>
      </c>
      <c r="C4" s="304" t="s">
        <v>44</v>
      </c>
      <c r="D4" s="305" t="s">
        <v>45</v>
      </c>
      <c r="E4" s="306" t="s">
        <v>1</v>
      </c>
      <c r="F4" s="304" t="s">
        <v>44</v>
      </c>
      <c r="G4" s="307" t="s">
        <v>45</v>
      </c>
      <c r="H4" s="303" t="s">
        <v>1</v>
      </c>
      <c r="I4" s="304" t="s">
        <v>44</v>
      </c>
      <c r="J4" s="305" t="s">
        <v>45</v>
      </c>
      <c r="K4" s="306" t="s">
        <v>1</v>
      </c>
      <c r="L4" s="304" t="s">
        <v>44</v>
      </c>
      <c r="M4" s="307" t="s">
        <v>45</v>
      </c>
      <c r="N4" s="303" t="s">
        <v>1</v>
      </c>
      <c r="O4" s="304" t="s">
        <v>44</v>
      </c>
      <c r="P4" s="305" t="s">
        <v>45</v>
      </c>
      <c r="Q4" s="306" t="s">
        <v>1</v>
      </c>
      <c r="R4" s="304" t="s">
        <v>44</v>
      </c>
      <c r="S4" s="307" t="s">
        <v>45</v>
      </c>
      <c r="T4" s="303" t="s">
        <v>1</v>
      </c>
      <c r="U4" s="304" t="s">
        <v>44</v>
      </c>
      <c r="V4" s="305" t="s">
        <v>45</v>
      </c>
      <c r="W4" s="306" t="s">
        <v>1</v>
      </c>
      <c r="X4" s="304" t="s">
        <v>44</v>
      </c>
      <c r="Y4" s="307" t="s">
        <v>45</v>
      </c>
      <c r="Z4" s="303" t="s">
        <v>1</v>
      </c>
      <c r="AA4" s="304" t="s">
        <v>44</v>
      </c>
      <c r="AB4" s="305" t="s">
        <v>45</v>
      </c>
    </row>
    <row r="5" spans="1:32" s="39" customFormat="1" ht="15.75" customHeight="1">
      <c r="A5" s="294"/>
      <c r="B5" s="303"/>
      <c r="C5" s="304"/>
      <c r="D5" s="305"/>
      <c r="E5" s="306"/>
      <c r="F5" s="304"/>
      <c r="G5" s="307"/>
      <c r="H5" s="303"/>
      <c r="I5" s="304"/>
      <c r="J5" s="305"/>
      <c r="K5" s="306"/>
      <c r="L5" s="304"/>
      <c r="M5" s="307"/>
      <c r="N5" s="303"/>
      <c r="O5" s="304"/>
      <c r="P5" s="305"/>
      <c r="Q5" s="306"/>
      <c r="R5" s="304"/>
      <c r="S5" s="307"/>
      <c r="T5" s="303"/>
      <c r="U5" s="304"/>
      <c r="V5" s="305"/>
      <c r="W5" s="306"/>
      <c r="X5" s="304"/>
      <c r="Y5" s="307"/>
      <c r="Z5" s="303"/>
      <c r="AA5" s="304"/>
      <c r="AB5" s="305"/>
    </row>
    <row r="6" spans="1:32" s="116" customFormat="1" ht="11.25" customHeight="1" thickBot="1">
      <c r="A6" s="118" t="s">
        <v>6</v>
      </c>
      <c r="B6" s="120">
        <v>1</v>
      </c>
      <c r="C6" s="115">
        <v>2</v>
      </c>
      <c r="D6" s="117">
        <v>3</v>
      </c>
      <c r="E6" s="119">
        <v>4</v>
      </c>
      <c r="F6" s="115">
        <v>5</v>
      </c>
      <c r="G6" s="121">
        <v>6</v>
      </c>
      <c r="H6" s="120">
        <v>7</v>
      </c>
      <c r="I6" s="115">
        <v>8</v>
      </c>
      <c r="J6" s="117">
        <v>9</v>
      </c>
      <c r="K6" s="119">
        <v>10</v>
      </c>
      <c r="L6" s="115">
        <v>11</v>
      </c>
      <c r="M6" s="121">
        <v>12</v>
      </c>
      <c r="N6" s="120">
        <v>13</v>
      </c>
      <c r="O6" s="115">
        <v>14</v>
      </c>
      <c r="P6" s="117">
        <v>15</v>
      </c>
      <c r="Q6" s="119">
        <v>16</v>
      </c>
      <c r="R6" s="115">
        <v>17</v>
      </c>
      <c r="S6" s="121">
        <v>18</v>
      </c>
      <c r="T6" s="120">
        <v>19</v>
      </c>
      <c r="U6" s="115">
        <v>20</v>
      </c>
      <c r="V6" s="117">
        <v>21</v>
      </c>
      <c r="W6" s="119">
        <v>22</v>
      </c>
      <c r="X6" s="115">
        <v>23</v>
      </c>
      <c r="Y6" s="121">
        <v>24</v>
      </c>
      <c r="Z6" s="120">
        <v>25</v>
      </c>
      <c r="AA6" s="115">
        <v>26</v>
      </c>
      <c r="AB6" s="117">
        <v>27</v>
      </c>
    </row>
    <row r="7" spans="1:32" s="228" customFormat="1" ht="28.5" customHeight="1" thickBot="1">
      <c r="A7" s="222" t="s">
        <v>70</v>
      </c>
      <c r="B7" s="223">
        <v>1602</v>
      </c>
      <c r="C7" s="223">
        <v>1905</v>
      </c>
      <c r="D7" s="224">
        <v>118.91385767790261</v>
      </c>
      <c r="E7" s="223">
        <v>1287</v>
      </c>
      <c r="F7" s="223">
        <v>1654</v>
      </c>
      <c r="G7" s="224">
        <v>128.51592851592852</v>
      </c>
      <c r="H7" s="223">
        <v>146</v>
      </c>
      <c r="I7" s="223">
        <v>162</v>
      </c>
      <c r="J7" s="224">
        <v>110.95890410958904</v>
      </c>
      <c r="K7" s="223">
        <v>77</v>
      </c>
      <c r="L7" s="223">
        <v>50</v>
      </c>
      <c r="M7" s="224">
        <v>64.935064935064929</v>
      </c>
      <c r="N7" s="225">
        <v>187</v>
      </c>
      <c r="O7" s="223">
        <v>120</v>
      </c>
      <c r="P7" s="224">
        <v>64.171122994652407</v>
      </c>
      <c r="Q7" s="223">
        <v>1166</v>
      </c>
      <c r="R7" s="223">
        <v>1387</v>
      </c>
      <c r="S7" s="224">
        <v>118.95368782161235</v>
      </c>
      <c r="T7" s="225">
        <v>1212</v>
      </c>
      <c r="U7" s="223">
        <v>1317</v>
      </c>
      <c r="V7" s="224">
        <v>108.66336633663367</v>
      </c>
      <c r="W7" s="223">
        <v>930</v>
      </c>
      <c r="X7" s="223">
        <v>1080</v>
      </c>
      <c r="Y7" s="224">
        <v>116.12903225806453</v>
      </c>
      <c r="Z7" s="225">
        <v>776</v>
      </c>
      <c r="AA7" s="223">
        <v>953</v>
      </c>
      <c r="AB7" s="224">
        <v>122.80927835051547</v>
      </c>
      <c r="AC7" s="255"/>
      <c r="AD7" s="255"/>
      <c r="AE7" s="255"/>
      <c r="AF7" s="255"/>
    </row>
    <row r="8" spans="1:32" s="218" customFormat="1" ht="21" customHeight="1">
      <c r="A8" s="217" t="s">
        <v>49</v>
      </c>
      <c r="B8" s="211">
        <v>16</v>
      </c>
      <c r="C8" s="212">
        <v>28</v>
      </c>
      <c r="D8" s="213">
        <v>175</v>
      </c>
      <c r="E8" s="211">
        <v>11</v>
      </c>
      <c r="F8" s="212">
        <v>24</v>
      </c>
      <c r="G8" s="213">
        <v>218.18181818181816</v>
      </c>
      <c r="H8" s="211">
        <v>1</v>
      </c>
      <c r="I8" s="212">
        <v>1</v>
      </c>
      <c r="J8" s="213">
        <v>100</v>
      </c>
      <c r="K8" s="211">
        <v>0</v>
      </c>
      <c r="L8" s="212">
        <v>0</v>
      </c>
      <c r="M8" s="213"/>
      <c r="N8" s="211">
        <v>2</v>
      </c>
      <c r="O8" s="212">
        <v>0</v>
      </c>
      <c r="P8" s="213">
        <v>0</v>
      </c>
      <c r="Q8" s="211">
        <v>9</v>
      </c>
      <c r="R8" s="212">
        <v>19</v>
      </c>
      <c r="S8" s="213">
        <v>211.11111111111111</v>
      </c>
      <c r="T8" s="211">
        <v>14</v>
      </c>
      <c r="U8" s="212">
        <v>18</v>
      </c>
      <c r="V8" s="213">
        <v>128.57142857142858</v>
      </c>
      <c r="W8" s="211">
        <v>10</v>
      </c>
      <c r="X8" s="212">
        <v>14</v>
      </c>
      <c r="Y8" s="213">
        <v>140</v>
      </c>
      <c r="Z8" s="211">
        <v>7</v>
      </c>
      <c r="AA8" s="212">
        <v>13</v>
      </c>
      <c r="AB8" s="213">
        <v>185.71428571428572</v>
      </c>
      <c r="AC8" s="220"/>
    </row>
    <row r="9" spans="1:32" s="218" customFormat="1" ht="21" customHeight="1">
      <c r="A9" s="217" t="s">
        <v>50</v>
      </c>
      <c r="B9" s="211">
        <v>191</v>
      </c>
      <c r="C9" s="212">
        <v>227</v>
      </c>
      <c r="D9" s="213">
        <v>118.84816753926701</v>
      </c>
      <c r="E9" s="211">
        <v>176</v>
      </c>
      <c r="F9" s="212">
        <v>219</v>
      </c>
      <c r="G9" s="213">
        <v>124.43181818181819</v>
      </c>
      <c r="H9" s="211">
        <v>35</v>
      </c>
      <c r="I9" s="212">
        <v>32</v>
      </c>
      <c r="J9" s="213">
        <v>91.428571428571431</v>
      </c>
      <c r="K9" s="211">
        <v>13</v>
      </c>
      <c r="L9" s="212">
        <v>8</v>
      </c>
      <c r="M9" s="213">
        <v>61.53846153846154</v>
      </c>
      <c r="N9" s="211">
        <v>27</v>
      </c>
      <c r="O9" s="212">
        <v>22</v>
      </c>
      <c r="P9" s="213">
        <v>81.481481481481481</v>
      </c>
      <c r="Q9" s="211">
        <v>167</v>
      </c>
      <c r="R9" s="212">
        <v>206</v>
      </c>
      <c r="S9" s="213">
        <v>123.35329341317365</v>
      </c>
      <c r="T9" s="211">
        <v>132</v>
      </c>
      <c r="U9" s="212">
        <v>164</v>
      </c>
      <c r="V9" s="213">
        <v>124.24242424242425</v>
      </c>
      <c r="W9" s="211">
        <v>125</v>
      </c>
      <c r="X9" s="212">
        <v>156</v>
      </c>
      <c r="Y9" s="213">
        <v>124.8</v>
      </c>
      <c r="Z9" s="211">
        <v>97</v>
      </c>
      <c r="AA9" s="212">
        <v>138</v>
      </c>
      <c r="AB9" s="213">
        <v>142.26804123711341</v>
      </c>
      <c r="AC9" s="220"/>
    </row>
    <row r="10" spans="1:32" s="218" customFormat="1" ht="21" customHeight="1">
      <c r="A10" s="217" t="s">
        <v>51</v>
      </c>
      <c r="B10" s="211">
        <v>45</v>
      </c>
      <c r="C10" s="212">
        <v>75</v>
      </c>
      <c r="D10" s="213">
        <v>166.66666666666669</v>
      </c>
      <c r="E10" s="211">
        <v>37</v>
      </c>
      <c r="F10" s="212">
        <v>70</v>
      </c>
      <c r="G10" s="213">
        <v>189.18918918918919</v>
      </c>
      <c r="H10" s="211">
        <v>7</v>
      </c>
      <c r="I10" s="212">
        <v>16</v>
      </c>
      <c r="J10" s="213">
        <v>228.57142857142856</v>
      </c>
      <c r="K10" s="211">
        <v>5</v>
      </c>
      <c r="L10" s="212">
        <v>5</v>
      </c>
      <c r="M10" s="213">
        <v>100</v>
      </c>
      <c r="N10" s="211">
        <v>5</v>
      </c>
      <c r="O10" s="212">
        <v>5</v>
      </c>
      <c r="P10" s="213">
        <v>100</v>
      </c>
      <c r="Q10" s="211">
        <v>34</v>
      </c>
      <c r="R10" s="212">
        <v>57</v>
      </c>
      <c r="S10" s="213">
        <v>167.64705882352942</v>
      </c>
      <c r="T10" s="211">
        <v>33</v>
      </c>
      <c r="U10" s="212">
        <v>39</v>
      </c>
      <c r="V10" s="213">
        <v>118.18181818181819</v>
      </c>
      <c r="W10" s="211">
        <v>26</v>
      </c>
      <c r="X10" s="212">
        <v>34</v>
      </c>
      <c r="Y10" s="213">
        <v>130.76923076923077</v>
      </c>
      <c r="Z10" s="211">
        <v>24</v>
      </c>
      <c r="AA10" s="212">
        <v>29</v>
      </c>
      <c r="AB10" s="213">
        <v>120.83333333333333</v>
      </c>
      <c r="AC10" s="220"/>
    </row>
    <row r="11" spans="1:32" s="218" customFormat="1" ht="21" customHeight="1">
      <c r="A11" s="217" t="s">
        <v>52</v>
      </c>
      <c r="B11" s="211">
        <v>15</v>
      </c>
      <c r="C11" s="212">
        <v>19</v>
      </c>
      <c r="D11" s="213">
        <v>126.66666666666666</v>
      </c>
      <c r="E11" s="211">
        <v>12</v>
      </c>
      <c r="F11" s="212">
        <v>17</v>
      </c>
      <c r="G11" s="213">
        <v>141.66666666666669</v>
      </c>
      <c r="H11" s="211">
        <v>1</v>
      </c>
      <c r="I11" s="212">
        <v>3</v>
      </c>
      <c r="J11" s="213">
        <v>300</v>
      </c>
      <c r="K11" s="211">
        <v>0</v>
      </c>
      <c r="L11" s="212">
        <v>1</v>
      </c>
      <c r="M11" s="213"/>
      <c r="N11" s="211">
        <v>1</v>
      </c>
      <c r="O11" s="212">
        <v>1</v>
      </c>
      <c r="P11" s="213">
        <v>100</v>
      </c>
      <c r="Q11" s="211">
        <v>11</v>
      </c>
      <c r="R11" s="212">
        <v>17</v>
      </c>
      <c r="S11" s="213">
        <v>154.54545454545453</v>
      </c>
      <c r="T11" s="211">
        <v>12</v>
      </c>
      <c r="U11" s="212">
        <v>13</v>
      </c>
      <c r="V11" s="213">
        <v>108.33333333333333</v>
      </c>
      <c r="W11" s="211">
        <v>9</v>
      </c>
      <c r="X11" s="212">
        <v>11</v>
      </c>
      <c r="Y11" s="213">
        <v>122.22222222222223</v>
      </c>
      <c r="Z11" s="211">
        <v>8</v>
      </c>
      <c r="AA11" s="212">
        <v>10</v>
      </c>
      <c r="AB11" s="213">
        <v>125</v>
      </c>
      <c r="AC11" s="220"/>
    </row>
    <row r="12" spans="1:32" s="218" customFormat="1" ht="21" customHeight="1">
      <c r="A12" s="217" t="s">
        <v>53</v>
      </c>
      <c r="B12" s="211">
        <v>109</v>
      </c>
      <c r="C12" s="212">
        <v>116</v>
      </c>
      <c r="D12" s="213">
        <v>106.42201834862387</v>
      </c>
      <c r="E12" s="211">
        <v>51</v>
      </c>
      <c r="F12" s="212">
        <v>75</v>
      </c>
      <c r="G12" s="213">
        <v>147.05882352941177</v>
      </c>
      <c r="H12" s="211">
        <v>8</v>
      </c>
      <c r="I12" s="212">
        <v>13</v>
      </c>
      <c r="J12" s="213">
        <v>162.5</v>
      </c>
      <c r="K12" s="211">
        <v>2</v>
      </c>
      <c r="L12" s="212">
        <v>0</v>
      </c>
      <c r="M12" s="213">
        <v>0</v>
      </c>
      <c r="N12" s="211">
        <v>3</v>
      </c>
      <c r="O12" s="212">
        <v>0</v>
      </c>
      <c r="P12" s="213">
        <v>0</v>
      </c>
      <c r="Q12" s="211">
        <v>48</v>
      </c>
      <c r="R12" s="212">
        <v>69</v>
      </c>
      <c r="S12" s="213">
        <v>143.75</v>
      </c>
      <c r="T12" s="211">
        <v>94</v>
      </c>
      <c r="U12" s="212">
        <v>86</v>
      </c>
      <c r="V12" s="213">
        <v>91.489361702127653</v>
      </c>
      <c r="W12" s="211">
        <v>40</v>
      </c>
      <c r="X12" s="212">
        <v>46</v>
      </c>
      <c r="Y12" s="213">
        <v>114.99999999999999</v>
      </c>
      <c r="Z12" s="211">
        <v>37</v>
      </c>
      <c r="AA12" s="212">
        <v>35</v>
      </c>
      <c r="AB12" s="213">
        <v>94.594594594594597</v>
      </c>
      <c r="AC12" s="220"/>
    </row>
    <row r="13" spans="1:32" s="218" customFormat="1" ht="21" customHeight="1">
      <c r="A13" s="217" t="s">
        <v>54</v>
      </c>
      <c r="B13" s="211">
        <v>89</v>
      </c>
      <c r="C13" s="212">
        <v>101</v>
      </c>
      <c r="D13" s="213">
        <v>113.48314606741575</v>
      </c>
      <c r="E13" s="211">
        <v>87</v>
      </c>
      <c r="F13" s="212">
        <v>101</v>
      </c>
      <c r="G13" s="213">
        <v>116.0919540229885</v>
      </c>
      <c r="H13" s="211">
        <v>5</v>
      </c>
      <c r="I13" s="212">
        <v>5</v>
      </c>
      <c r="J13" s="213">
        <v>100</v>
      </c>
      <c r="K13" s="211">
        <v>3</v>
      </c>
      <c r="L13" s="212">
        <v>2</v>
      </c>
      <c r="M13" s="213">
        <v>66.666666666666657</v>
      </c>
      <c r="N13" s="211">
        <v>40</v>
      </c>
      <c r="O13" s="212">
        <v>40</v>
      </c>
      <c r="P13" s="213">
        <v>100</v>
      </c>
      <c r="Q13" s="211">
        <v>79</v>
      </c>
      <c r="R13" s="212">
        <v>93</v>
      </c>
      <c r="S13" s="213">
        <v>117.72151898734178</v>
      </c>
      <c r="T13" s="211">
        <v>60</v>
      </c>
      <c r="U13" s="212">
        <v>55</v>
      </c>
      <c r="V13" s="213">
        <v>91.666666666666657</v>
      </c>
      <c r="W13" s="211">
        <v>59</v>
      </c>
      <c r="X13" s="212">
        <v>55</v>
      </c>
      <c r="Y13" s="213">
        <v>93.220338983050837</v>
      </c>
      <c r="Z13" s="211">
        <v>49</v>
      </c>
      <c r="AA13" s="212">
        <v>49</v>
      </c>
      <c r="AB13" s="213">
        <v>100</v>
      </c>
      <c r="AC13" s="220"/>
    </row>
    <row r="14" spans="1:32" s="218" customFormat="1" ht="21" customHeight="1">
      <c r="A14" s="217" t="s">
        <v>55</v>
      </c>
      <c r="B14" s="211">
        <v>90</v>
      </c>
      <c r="C14" s="212">
        <v>100</v>
      </c>
      <c r="D14" s="213">
        <v>111.11111111111111</v>
      </c>
      <c r="E14" s="211">
        <v>73</v>
      </c>
      <c r="F14" s="212">
        <v>92</v>
      </c>
      <c r="G14" s="213">
        <v>126.02739726027397</v>
      </c>
      <c r="H14" s="211">
        <v>7</v>
      </c>
      <c r="I14" s="212">
        <v>6</v>
      </c>
      <c r="J14" s="213">
        <v>85.714285714285708</v>
      </c>
      <c r="K14" s="211">
        <v>9</v>
      </c>
      <c r="L14" s="212">
        <v>2</v>
      </c>
      <c r="M14" s="213">
        <v>22.222222222222221</v>
      </c>
      <c r="N14" s="211">
        <v>16</v>
      </c>
      <c r="O14" s="212">
        <v>6</v>
      </c>
      <c r="P14" s="213">
        <v>37.5</v>
      </c>
      <c r="Q14" s="211">
        <v>71</v>
      </c>
      <c r="R14" s="212">
        <v>85</v>
      </c>
      <c r="S14" s="213">
        <v>119.71830985915493</v>
      </c>
      <c r="T14" s="211">
        <v>69</v>
      </c>
      <c r="U14" s="212">
        <v>71</v>
      </c>
      <c r="V14" s="213">
        <v>102.89855072463767</v>
      </c>
      <c r="W14" s="211">
        <v>53</v>
      </c>
      <c r="X14" s="212">
        <v>63</v>
      </c>
      <c r="Y14" s="213">
        <v>118.86792452830188</v>
      </c>
      <c r="Z14" s="211">
        <v>45</v>
      </c>
      <c r="AA14" s="212">
        <v>60</v>
      </c>
      <c r="AB14" s="213">
        <v>133.33333333333331</v>
      </c>
      <c r="AC14" s="220"/>
    </row>
    <row r="15" spans="1:32" s="218" customFormat="1" ht="21" customHeight="1">
      <c r="A15" s="217" t="s">
        <v>56</v>
      </c>
      <c r="B15" s="211">
        <v>175</v>
      </c>
      <c r="C15" s="212">
        <v>185</v>
      </c>
      <c r="D15" s="213">
        <v>105.71428571428572</v>
      </c>
      <c r="E15" s="211">
        <v>167</v>
      </c>
      <c r="F15" s="212">
        <v>183</v>
      </c>
      <c r="G15" s="213">
        <v>109.5808383233533</v>
      </c>
      <c r="H15" s="211">
        <v>15</v>
      </c>
      <c r="I15" s="212">
        <v>20</v>
      </c>
      <c r="J15" s="213">
        <v>133.33333333333331</v>
      </c>
      <c r="K15" s="211">
        <v>8</v>
      </c>
      <c r="L15" s="212">
        <v>8</v>
      </c>
      <c r="M15" s="213">
        <v>100</v>
      </c>
      <c r="N15" s="211">
        <v>7</v>
      </c>
      <c r="O15" s="212">
        <v>11</v>
      </c>
      <c r="P15" s="213">
        <v>157.14285714285714</v>
      </c>
      <c r="Q15" s="211">
        <v>151</v>
      </c>
      <c r="R15" s="212">
        <v>159</v>
      </c>
      <c r="S15" s="213">
        <v>105.29801324503312</v>
      </c>
      <c r="T15" s="211">
        <v>117</v>
      </c>
      <c r="U15" s="212">
        <v>110</v>
      </c>
      <c r="V15" s="213">
        <v>94.01709401709401</v>
      </c>
      <c r="W15" s="211">
        <v>112</v>
      </c>
      <c r="X15" s="212">
        <v>108</v>
      </c>
      <c r="Y15" s="213">
        <v>96.428571428571431</v>
      </c>
      <c r="Z15" s="211">
        <v>104</v>
      </c>
      <c r="AA15" s="212">
        <v>105</v>
      </c>
      <c r="AB15" s="213">
        <v>100.96153846153845</v>
      </c>
      <c r="AC15" s="220"/>
    </row>
    <row r="16" spans="1:32" s="218" customFormat="1" ht="21" customHeight="1">
      <c r="A16" s="217" t="s">
        <v>57</v>
      </c>
      <c r="B16" s="211">
        <v>91</v>
      </c>
      <c r="C16" s="212">
        <v>89</v>
      </c>
      <c r="D16" s="213">
        <v>97.802197802197796</v>
      </c>
      <c r="E16" s="211">
        <v>75</v>
      </c>
      <c r="F16" s="212">
        <v>79</v>
      </c>
      <c r="G16" s="213">
        <v>105.33333333333333</v>
      </c>
      <c r="H16" s="211">
        <v>5</v>
      </c>
      <c r="I16" s="212">
        <v>15</v>
      </c>
      <c r="J16" s="213">
        <v>300</v>
      </c>
      <c r="K16" s="211">
        <v>1</v>
      </c>
      <c r="L16" s="212">
        <v>1</v>
      </c>
      <c r="M16" s="213">
        <v>100</v>
      </c>
      <c r="N16" s="211">
        <v>25</v>
      </c>
      <c r="O16" s="212">
        <v>18</v>
      </c>
      <c r="P16" s="213">
        <v>72</v>
      </c>
      <c r="Q16" s="211">
        <v>68</v>
      </c>
      <c r="R16" s="212">
        <v>69</v>
      </c>
      <c r="S16" s="213">
        <v>101.47058823529412</v>
      </c>
      <c r="T16" s="211">
        <v>70</v>
      </c>
      <c r="U16" s="212">
        <v>54</v>
      </c>
      <c r="V16" s="213">
        <v>77.142857142857153</v>
      </c>
      <c r="W16" s="211">
        <v>56</v>
      </c>
      <c r="X16" s="212">
        <v>46</v>
      </c>
      <c r="Y16" s="213">
        <v>82.142857142857139</v>
      </c>
      <c r="Z16" s="211">
        <v>41</v>
      </c>
      <c r="AA16" s="212">
        <v>37</v>
      </c>
      <c r="AB16" s="213">
        <v>90.243902439024396</v>
      </c>
      <c r="AC16" s="220"/>
    </row>
    <row r="17" spans="1:29" s="218" customFormat="1" ht="21" customHeight="1">
      <c r="A17" s="217" t="s">
        <v>58</v>
      </c>
      <c r="B17" s="211">
        <v>19</v>
      </c>
      <c r="C17" s="212">
        <v>39</v>
      </c>
      <c r="D17" s="213">
        <v>205.26315789473685</v>
      </c>
      <c r="E17" s="211">
        <v>17</v>
      </c>
      <c r="F17" s="212">
        <v>30</v>
      </c>
      <c r="G17" s="213">
        <v>176.47058823529412</v>
      </c>
      <c r="H17" s="211">
        <v>2</v>
      </c>
      <c r="I17" s="212">
        <v>5</v>
      </c>
      <c r="J17" s="213">
        <v>250</v>
      </c>
      <c r="K17" s="211">
        <v>1</v>
      </c>
      <c r="L17" s="212">
        <v>0</v>
      </c>
      <c r="M17" s="213">
        <v>0</v>
      </c>
      <c r="N17" s="211">
        <v>8</v>
      </c>
      <c r="O17" s="212">
        <v>0</v>
      </c>
      <c r="P17" s="213">
        <v>0</v>
      </c>
      <c r="Q17" s="211">
        <v>16</v>
      </c>
      <c r="R17" s="212">
        <v>26</v>
      </c>
      <c r="S17" s="213">
        <v>162.5</v>
      </c>
      <c r="T17" s="211">
        <v>15</v>
      </c>
      <c r="U17" s="212">
        <v>24</v>
      </c>
      <c r="V17" s="213">
        <v>160</v>
      </c>
      <c r="W17" s="211">
        <v>13</v>
      </c>
      <c r="X17" s="212">
        <v>17</v>
      </c>
      <c r="Y17" s="213">
        <v>130.76923076923077</v>
      </c>
      <c r="Z17" s="211">
        <v>7</v>
      </c>
      <c r="AA17" s="212">
        <v>11</v>
      </c>
      <c r="AB17" s="213">
        <v>157.14285714285714</v>
      </c>
      <c r="AC17" s="220"/>
    </row>
    <row r="18" spans="1:29" s="218" customFormat="1" ht="21" customHeight="1">
      <c r="A18" s="217" t="s">
        <v>59</v>
      </c>
      <c r="B18" s="211">
        <v>419</v>
      </c>
      <c r="C18" s="212">
        <v>515</v>
      </c>
      <c r="D18" s="213">
        <v>122.91169451073986</v>
      </c>
      <c r="E18" s="211">
        <v>286</v>
      </c>
      <c r="F18" s="212">
        <v>397</v>
      </c>
      <c r="G18" s="213">
        <v>138.8111888111888</v>
      </c>
      <c r="H18" s="211">
        <v>18</v>
      </c>
      <c r="I18" s="212">
        <v>22</v>
      </c>
      <c r="J18" s="213">
        <v>122.22222222222223</v>
      </c>
      <c r="K18" s="211">
        <v>11</v>
      </c>
      <c r="L18" s="212">
        <v>4</v>
      </c>
      <c r="M18" s="213">
        <v>36.363636363636367</v>
      </c>
      <c r="N18" s="211">
        <v>25</v>
      </c>
      <c r="O18" s="212">
        <v>3</v>
      </c>
      <c r="P18" s="213">
        <v>12</v>
      </c>
      <c r="Q18" s="211">
        <v>239</v>
      </c>
      <c r="R18" s="212">
        <v>267</v>
      </c>
      <c r="S18" s="213">
        <v>111.71548117154812</v>
      </c>
      <c r="T18" s="211">
        <v>343</v>
      </c>
      <c r="U18" s="212">
        <v>384</v>
      </c>
      <c r="V18" s="213">
        <v>111.9533527696793</v>
      </c>
      <c r="W18" s="211">
        <v>219</v>
      </c>
      <c r="X18" s="212">
        <v>268</v>
      </c>
      <c r="Y18" s="213">
        <v>122.37442922374429</v>
      </c>
      <c r="Z18" s="211">
        <v>185</v>
      </c>
      <c r="AA18" s="212">
        <v>240</v>
      </c>
      <c r="AB18" s="213">
        <v>129.72972972972974</v>
      </c>
      <c r="AC18" s="220"/>
    </row>
    <row r="19" spans="1:29" s="218" customFormat="1" ht="21" customHeight="1">
      <c r="A19" s="217" t="s">
        <v>60</v>
      </c>
      <c r="B19" s="211">
        <v>13</v>
      </c>
      <c r="C19" s="212">
        <v>7</v>
      </c>
      <c r="D19" s="213">
        <v>53.846153846153847</v>
      </c>
      <c r="E19" s="211">
        <v>11</v>
      </c>
      <c r="F19" s="212">
        <v>5</v>
      </c>
      <c r="G19" s="213">
        <v>45.454545454545453</v>
      </c>
      <c r="H19" s="211">
        <v>1</v>
      </c>
      <c r="I19" s="212">
        <v>0</v>
      </c>
      <c r="J19" s="213">
        <v>0</v>
      </c>
      <c r="K19" s="211">
        <v>1</v>
      </c>
      <c r="L19" s="212">
        <v>0</v>
      </c>
      <c r="M19" s="213">
        <v>0</v>
      </c>
      <c r="N19" s="211">
        <v>0</v>
      </c>
      <c r="O19" s="212">
        <v>0</v>
      </c>
      <c r="P19" s="213"/>
      <c r="Q19" s="211">
        <v>10</v>
      </c>
      <c r="R19" s="212">
        <v>4</v>
      </c>
      <c r="S19" s="213">
        <v>40</v>
      </c>
      <c r="T19" s="211">
        <v>8</v>
      </c>
      <c r="U19" s="212">
        <v>6</v>
      </c>
      <c r="V19" s="213">
        <v>75</v>
      </c>
      <c r="W19" s="211">
        <v>6</v>
      </c>
      <c r="X19" s="212">
        <v>4</v>
      </c>
      <c r="Y19" s="213">
        <v>66.666666666666657</v>
      </c>
      <c r="Z19" s="211">
        <v>4</v>
      </c>
      <c r="AA19" s="212">
        <v>3</v>
      </c>
      <c r="AB19" s="213">
        <v>75</v>
      </c>
      <c r="AC19" s="220"/>
    </row>
    <row r="20" spans="1:29" s="218" customFormat="1" ht="21" customHeight="1">
      <c r="A20" s="217" t="s">
        <v>61</v>
      </c>
      <c r="B20" s="211">
        <v>19</v>
      </c>
      <c r="C20" s="212">
        <v>16</v>
      </c>
      <c r="D20" s="213">
        <v>84.210526315789465</v>
      </c>
      <c r="E20" s="211">
        <v>12</v>
      </c>
      <c r="F20" s="212">
        <v>9</v>
      </c>
      <c r="G20" s="213">
        <v>75</v>
      </c>
      <c r="H20" s="211">
        <v>7</v>
      </c>
      <c r="I20" s="212">
        <v>2</v>
      </c>
      <c r="J20" s="213">
        <v>28.571428571428569</v>
      </c>
      <c r="K20" s="211">
        <v>2</v>
      </c>
      <c r="L20" s="212">
        <v>0</v>
      </c>
      <c r="M20" s="213">
        <v>0</v>
      </c>
      <c r="N20" s="211">
        <v>6</v>
      </c>
      <c r="O20" s="212">
        <v>0</v>
      </c>
      <c r="P20" s="213">
        <v>0</v>
      </c>
      <c r="Q20" s="211">
        <v>12</v>
      </c>
      <c r="R20" s="212">
        <v>9</v>
      </c>
      <c r="S20" s="213">
        <v>75</v>
      </c>
      <c r="T20" s="211">
        <v>13</v>
      </c>
      <c r="U20" s="212">
        <v>10</v>
      </c>
      <c r="V20" s="213">
        <v>76.923076923076934</v>
      </c>
      <c r="W20" s="211">
        <v>8</v>
      </c>
      <c r="X20" s="212">
        <v>8</v>
      </c>
      <c r="Y20" s="213">
        <v>100</v>
      </c>
      <c r="Z20" s="211">
        <v>6</v>
      </c>
      <c r="AA20" s="212">
        <v>7</v>
      </c>
      <c r="AB20" s="213">
        <v>116.66666666666667</v>
      </c>
      <c r="AC20" s="220"/>
    </row>
    <row r="21" spans="1:29" s="218" customFormat="1" ht="21" customHeight="1">
      <c r="A21" s="217" t="s">
        <v>62</v>
      </c>
      <c r="B21" s="211">
        <v>70</v>
      </c>
      <c r="C21" s="212">
        <v>126</v>
      </c>
      <c r="D21" s="213">
        <v>180</v>
      </c>
      <c r="E21" s="211">
        <v>59</v>
      </c>
      <c r="F21" s="212">
        <v>114</v>
      </c>
      <c r="G21" s="213">
        <v>193.22033898305085</v>
      </c>
      <c r="H21" s="211">
        <v>4</v>
      </c>
      <c r="I21" s="212">
        <v>10</v>
      </c>
      <c r="J21" s="213">
        <v>250</v>
      </c>
      <c r="K21" s="211">
        <v>5</v>
      </c>
      <c r="L21" s="212">
        <v>3</v>
      </c>
      <c r="M21" s="213">
        <v>60</v>
      </c>
      <c r="N21" s="211">
        <v>0</v>
      </c>
      <c r="O21" s="212">
        <v>5</v>
      </c>
      <c r="P21" s="213"/>
      <c r="Q21" s="211">
        <v>53</v>
      </c>
      <c r="R21" s="212">
        <v>98</v>
      </c>
      <c r="S21" s="213">
        <v>184.90566037735849</v>
      </c>
      <c r="T21" s="211">
        <v>54</v>
      </c>
      <c r="U21" s="212">
        <v>86</v>
      </c>
      <c r="V21" s="213">
        <v>159.25925925925927</v>
      </c>
      <c r="W21" s="211">
        <v>43</v>
      </c>
      <c r="X21" s="212">
        <v>75</v>
      </c>
      <c r="Y21" s="213">
        <v>174.41860465116278</v>
      </c>
      <c r="Z21" s="211">
        <v>31</v>
      </c>
      <c r="AA21" s="212">
        <v>59</v>
      </c>
      <c r="AB21" s="213">
        <v>190.32258064516131</v>
      </c>
      <c r="AC21" s="220"/>
    </row>
    <row r="22" spans="1:29" s="218" customFormat="1" ht="21" customHeight="1">
      <c r="A22" s="217" t="s">
        <v>63</v>
      </c>
      <c r="B22" s="211">
        <v>17</v>
      </c>
      <c r="C22" s="212">
        <v>21</v>
      </c>
      <c r="D22" s="213">
        <v>123.52941176470588</v>
      </c>
      <c r="E22" s="211">
        <v>17</v>
      </c>
      <c r="F22" s="212">
        <v>21</v>
      </c>
      <c r="G22" s="213">
        <v>123.52941176470588</v>
      </c>
      <c r="H22" s="211">
        <v>4</v>
      </c>
      <c r="I22" s="212">
        <v>0</v>
      </c>
      <c r="J22" s="213">
        <v>0</v>
      </c>
      <c r="K22" s="211">
        <v>4</v>
      </c>
      <c r="L22" s="212">
        <v>2</v>
      </c>
      <c r="M22" s="213">
        <v>50</v>
      </c>
      <c r="N22" s="211">
        <v>1</v>
      </c>
      <c r="O22" s="212">
        <v>1</v>
      </c>
      <c r="P22" s="213">
        <v>100</v>
      </c>
      <c r="Q22" s="211">
        <v>16</v>
      </c>
      <c r="R22" s="212">
        <v>21</v>
      </c>
      <c r="S22" s="213">
        <v>131.25</v>
      </c>
      <c r="T22" s="211">
        <v>11</v>
      </c>
      <c r="U22" s="212">
        <v>19</v>
      </c>
      <c r="V22" s="213">
        <v>172.72727272727272</v>
      </c>
      <c r="W22" s="211">
        <v>11</v>
      </c>
      <c r="X22" s="212">
        <v>19</v>
      </c>
      <c r="Y22" s="213">
        <v>172.72727272727272</v>
      </c>
      <c r="Z22" s="211">
        <v>10</v>
      </c>
      <c r="AA22" s="212">
        <v>16</v>
      </c>
      <c r="AB22" s="213">
        <v>160</v>
      </c>
      <c r="AC22" s="220"/>
    </row>
    <row r="23" spans="1:29" s="218" customFormat="1" ht="21" customHeight="1">
      <c r="A23" s="217" t="s">
        <v>64</v>
      </c>
      <c r="B23" s="211">
        <v>20</v>
      </c>
      <c r="C23" s="212">
        <v>26</v>
      </c>
      <c r="D23" s="213">
        <v>130</v>
      </c>
      <c r="E23" s="211">
        <v>17</v>
      </c>
      <c r="F23" s="212">
        <v>23</v>
      </c>
      <c r="G23" s="213">
        <v>135.29411764705884</v>
      </c>
      <c r="H23" s="211">
        <v>3</v>
      </c>
      <c r="I23" s="212">
        <v>2</v>
      </c>
      <c r="J23" s="213">
        <v>66.666666666666657</v>
      </c>
      <c r="K23" s="211">
        <v>0</v>
      </c>
      <c r="L23" s="212">
        <v>1</v>
      </c>
      <c r="M23" s="213"/>
      <c r="N23" s="211">
        <v>2</v>
      </c>
      <c r="O23" s="212">
        <v>0</v>
      </c>
      <c r="P23" s="213">
        <v>0</v>
      </c>
      <c r="Q23" s="211">
        <v>16</v>
      </c>
      <c r="R23" s="212">
        <v>22</v>
      </c>
      <c r="S23" s="213">
        <v>137.5</v>
      </c>
      <c r="T23" s="211">
        <v>17</v>
      </c>
      <c r="U23" s="212">
        <v>22</v>
      </c>
      <c r="V23" s="213">
        <v>129.41176470588235</v>
      </c>
      <c r="W23" s="211">
        <v>14</v>
      </c>
      <c r="X23" s="212">
        <v>20</v>
      </c>
      <c r="Y23" s="213">
        <v>142.85714285714286</v>
      </c>
      <c r="Z23" s="211">
        <v>10</v>
      </c>
      <c r="AA23" s="212">
        <v>19</v>
      </c>
      <c r="AB23" s="213">
        <v>190</v>
      </c>
      <c r="AC23" s="220"/>
    </row>
    <row r="24" spans="1:29" s="218" customFormat="1" ht="21" customHeight="1">
      <c r="A24" s="217" t="s">
        <v>65</v>
      </c>
      <c r="B24" s="211">
        <v>28</v>
      </c>
      <c r="C24" s="212">
        <v>32</v>
      </c>
      <c r="D24" s="213">
        <v>114.28571428571428</v>
      </c>
      <c r="E24" s="211">
        <v>27</v>
      </c>
      <c r="F24" s="212">
        <v>31</v>
      </c>
      <c r="G24" s="213">
        <v>114.81481481481481</v>
      </c>
      <c r="H24" s="211">
        <v>3</v>
      </c>
      <c r="I24" s="212">
        <v>3</v>
      </c>
      <c r="J24" s="213">
        <v>100</v>
      </c>
      <c r="K24" s="211">
        <v>0</v>
      </c>
      <c r="L24" s="212">
        <v>4</v>
      </c>
      <c r="M24" s="213"/>
      <c r="N24" s="211">
        <v>0</v>
      </c>
      <c r="O24" s="212">
        <v>5</v>
      </c>
      <c r="P24" s="213"/>
      <c r="Q24" s="211">
        <v>25</v>
      </c>
      <c r="R24" s="212">
        <v>26</v>
      </c>
      <c r="S24" s="213">
        <v>104</v>
      </c>
      <c r="T24" s="211">
        <v>24</v>
      </c>
      <c r="U24" s="212">
        <v>19</v>
      </c>
      <c r="V24" s="213">
        <v>79.166666666666657</v>
      </c>
      <c r="W24" s="211">
        <v>23</v>
      </c>
      <c r="X24" s="212">
        <v>18</v>
      </c>
      <c r="Y24" s="213">
        <v>78.260869565217391</v>
      </c>
      <c r="Z24" s="211">
        <v>20</v>
      </c>
      <c r="AA24" s="212">
        <v>17</v>
      </c>
      <c r="AB24" s="213">
        <v>85</v>
      </c>
      <c r="AC24" s="220"/>
    </row>
    <row r="25" spans="1:29" s="218" customFormat="1" ht="21" customHeight="1">
      <c r="A25" s="217" t="s">
        <v>66</v>
      </c>
      <c r="B25" s="211">
        <v>116</v>
      </c>
      <c r="C25" s="212">
        <v>112</v>
      </c>
      <c r="D25" s="213">
        <v>96.551724137931032</v>
      </c>
      <c r="E25" s="211">
        <v>96</v>
      </c>
      <c r="F25" s="212">
        <v>96</v>
      </c>
      <c r="G25" s="213">
        <v>100</v>
      </c>
      <c r="H25" s="211">
        <v>12</v>
      </c>
      <c r="I25" s="212">
        <v>2</v>
      </c>
      <c r="J25" s="213">
        <v>16.666666666666664</v>
      </c>
      <c r="K25" s="211">
        <v>6</v>
      </c>
      <c r="L25" s="212">
        <v>3</v>
      </c>
      <c r="M25" s="213">
        <v>50</v>
      </c>
      <c r="N25" s="211">
        <v>4</v>
      </c>
      <c r="O25" s="212">
        <v>3</v>
      </c>
      <c r="P25" s="213">
        <v>75</v>
      </c>
      <c r="Q25" s="211">
        <v>90</v>
      </c>
      <c r="R25" s="212">
        <v>77</v>
      </c>
      <c r="S25" s="213">
        <v>85.555555555555557</v>
      </c>
      <c r="T25" s="211">
        <v>88</v>
      </c>
      <c r="U25" s="212">
        <v>84</v>
      </c>
      <c r="V25" s="213">
        <v>95.454545454545453</v>
      </c>
      <c r="W25" s="211">
        <v>69</v>
      </c>
      <c r="X25" s="212">
        <v>68</v>
      </c>
      <c r="Y25" s="213">
        <v>98.550724637681171</v>
      </c>
      <c r="Z25" s="211">
        <v>63</v>
      </c>
      <c r="AA25" s="212">
        <v>60</v>
      </c>
      <c r="AB25" s="213">
        <v>95.238095238095227</v>
      </c>
      <c r="AC25" s="220"/>
    </row>
    <row r="26" spans="1:29" s="218" customFormat="1" ht="21" customHeight="1">
      <c r="A26" s="217" t="s">
        <v>67</v>
      </c>
      <c r="B26" s="211">
        <v>13</v>
      </c>
      <c r="C26" s="212">
        <v>15</v>
      </c>
      <c r="D26" s="213">
        <v>115.38461538461537</v>
      </c>
      <c r="E26" s="211">
        <v>11</v>
      </c>
      <c r="F26" s="212">
        <v>14</v>
      </c>
      <c r="G26" s="213">
        <v>127.27272727272727</v>
      </c>
      <c r="H26" s="211">
        <v>0</v>
      </c>
      <c r="I26" s="212">
        <v>0</v>
      </c>
      <c r="J26" s="213"/>
      <c r="K26" s="211">
        <v>0</v>
      </c>
      <c r="L26" s="212">
        <v>1</v>
      </c>
      <c r="M26" s="213"/>
      <c r="N26" s="211">
        <v>0</v>
      </c>
      <c r="O26" s="212">
        <v>0</v>
      </c>
      <c r="P26" s="213"/>
      <c r="Q26" s="211">
        <v>11</v>
      </c>
      <c r="R26" s="212">
        <v>13</v>
      </c>
      <c r="S26" s="213">
        <v>118.18181818181819</v>
      </c>
      <c r="T26" s="211">
        <v>10</v>
      </c>
      <c r="U26" s="212">
        <v>13</v>
      </c>
      <c r="V26" s="213">
        <v>130</v>
      </c>
      <c r="W26" s="211">
        <v>8</v>
      </c>
      <c r="X26" s="212">
        <v>12</v>
      </c>
      <c r="Y26" s="213">
        <v>150</v>
      </c>
      <c r="Z26" s="211">
        <v>6</v>
      </c>
      <c r="AA26" s="212">
        <v>11</v>
      </c>
      <c r="AB26" s="213">
        <v>183.33333333333331</v>
      </c>
      <c r="AC26" s="220"/>
    </row>
    <row r="27" spans="1:29" s="218" customFormat="1" ht="21" customHeight="1">
      <c r="A27" s="217" t="s">
        <v>68</v>
      </c>
      <c r="B27" s="211">
        <v>26</v>
      </c>
      <c r="C27" s="212">
        <v>25</v>
      </c>
      <c r="D27" s="213">
        <v>96.15384615384616</v>
      </c>
      <c r="E27" s="211">
        <v>26</v>
      </c>
      <c r="F27" s="212">
        <v>25</v>
      </c>
      <c r="G27" s="213">
        <v>96.15384615384616</v>
      </c>
      <c r="H27" s="211">
        <v>4</v>
      </c>
      <c r="I27" s="212">
        <v>3</v>
      </c>
      <c r="J27" s="213">
        <v>75</v>
      </c>
      <c r="K27" s="211">
        <v>1</v>
      </c>
      <c r="L27" s="212">
        <v>1</v>
      </c>
      <c r="M27" s="213">
        <v>100</v>
      </c>
      <c r="N27" s="211">
        <v>8</v>
      </c>
      <c r="O27" s="212">
        <v>0</v>
      </c>
      <c r="P27" s="213">
        <v>0</v>
      </c>
      <c r="Q27" s="211">
        <v>23</v>
      </c>
      <c r="R27" s="212">
        <v>21</v>
      </c>
      <c r="S27" s="213">
        <v>91.304347826086953</v>
      </c>
      <c r="T27" s="211">
        <v>11</v>
      </c>
      <c r="U27" s="212">
        <v>17</v>
      </c>
      <c r="V27" s="213">
        <v>154.54545454545453</v>
      </c>
      <c r="W27" s="211">
        <v>11</v>
      </c>
      <c r="X27" s="212">
        <v>17</v>
      </c>
      <c r="Y27" s="213">
        <v>154.54545454545453</v>
      </c>
      <c r="Z27" s="211">
        <v>9</v>
      </c>
      <c r="AA27" s="212">
        <v>15</v>
      </c>
      <c r="AB27" s="213">
        <v>166.66666666666669</v>
      </c>
      <c r="AC27" s="220"/>
    </row>
    <row r="28" spans="1:29" s="221" customFormat="1" ht="21" customHeight="1" thickBot="1">
      <c r="A28" s="219" t="s">
        <v>69</v>
      </c>
      <c r="B28" s="214">
        <v>21</v>
      </c>
      <c r="C28" s="215">
        <v>31</v>
      </c>
      <c r="D28" s="216">
        <v>147.61904761904762</v>
      </c>
      <c r="E28" s="214">
        <v>19</v>
      </c>
      <c r="F28" s="215">
        <v>29</v>
      </c>
      <c r="G28" s="216">
        <v>152.63157894736844</v>
      </c>
      <c r="H28" s="214">
        <v>4</v>
      </c>
      <c r="I28" s="215">
        <v>2</v>
      </c>
      <c r="J28" s="216">
        <v>50</v>
      </c>
      <c r="K28" s="214">
        <v>5</v>
      </c>
      <c r="L28" s="215">
        <v>4</v>
      </c>
      <c r="M28" s="216">
        <v>80</v>
      </c>
      <c r="N28" s="214">
        <v>7</v>
      </c>
      <c r="O28" s="215">
        <v>0</v>
      </c>
      <c r="P28" s="216">
        <v>0</v>
      </c>
      <c r="Q28" s="214">
        <v>17</v>
      </c>
      <c r="R28" s="215">
        <v>29</v>
      </c>
      <c r="S28" s="216">
        <v>170.58823529411765</v>
      </c>
      <c r="T28" s="214">
        <v>17</v>
      </c>
      <c r="U28" s="215">
        <v>23</v>
      </c>
      <c r="V28" s="216">
        <v>135.29411764705884</v>
      </c>
      <c r="W28" s="214">
        <v>15</v>
      </c>
      <c r="X28" s="215">
        <v>21</v>
      </c>
      <c r="Y28" s="216">
        <v>140</v>
      </c>
      <c r="Z28" s="214">
        <v>13</v>
      </c>
      <c r="AA28" s="215">
        <v>19</v>
      </c>
      <c r="AB28" s="216">
        <v>146.15384615384613</v>
      </c>
    </row>
    <row r="29" spans="1:29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9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29"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9"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1:25"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1:25"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1:25"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1:25"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1:25"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1:25"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1:25"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1:25"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1:25"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1:25"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1:25"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1:25"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1:25"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1:25"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1:25"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1:25"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1:25"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1:25"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1:25"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1:25"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1:25"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1:25"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1:25"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1:25"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1:25"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1:25"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1:25"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1:25"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1:25"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1:25"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1:25"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1:25"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1:25"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1:25"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1:25"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1:25"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1:25"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1:25"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1:25"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1:25"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1:25"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1:25"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1:25"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1:25"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1:25"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1:25"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1:25"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1:25"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1:25"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1:25"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3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Normal="100" zoomScaleSheetLayoutView="80" workbookViewId="0">
      <selection activeCell="A2" sqref="C3:C4"/>
    </sheetView>
  </sheetViews>
  <sheetFormatPr defaultColWidth="8" defaultRowHeight="12.75"/>
  <cols>
    <col min="1" max="1" width="61.7109375" style="3" customWidth="1"/>
    <col min="2" max="2" width="16.28515625" style="22" customWidth="1"/>
    <col min="3" max="3" width="15.7109375" style="22" customWidth="1"/>
    <col min="4" max="4" width="12.5703125" style="3" customWidth="1"/>
    <col min="5" max="5" width="12.42578125" style="3" customWidth="1"/>
    <col min="6" max="16384" width="8" style="3"/>
  </cols>
  <sheetData>
    <row r="1" spans="1:9" ht="80.25" customHeight="1">
      <c r="A1" s="274" t="s">
        <v>137</v>
      </c>
      <c r="B1" s="274"/>
      <c r="C1" s="274"/>
      <c r="D1" s="274"/>
      <c r="E1" s="274"/>
    </row>
    <row r="2" spans="1:9" ht="9.75" customHeight="1">
      <c r="A2" s="311"/>
      <c r="B2" s="311"/>
      <c r="C2" s="311"/>
      <c r="D2" s="311"/>
      <c r="E2" s="311"/>
    </row>
    <row r="3" spans="1:9" s="4" customFormat="1" ht="23.25" customHeight="1">
      <c r="A3" s="279" t="s">
        <v>0</v>
      </c>
      <c r="B3" s="275" t="s">
        <v>134</v>
      </c>
      <c r="C3" s="275" t="s">
        <v>135</v>
      </c>
      <c r="D3" s="312" t="s">
        <v>2</v>
      </c>
      <c r="E3" s="313"/>
    </row>
    <row r="4" spans="1:9" s="4" customFormat="1" ht="32.25" customHeight="1">
      <c r="A4" s="280"/>
      <c r="B4" s="276"/>
      <c r="C4" s="276"/>
      <c r="D4" s="187" t="s">
        <v>3</v>
      </c>
      <c r="E4" s="188" t="s">
        <v>47</v>
      </c>
    </row>
    <row r="5" spans="1:9" s="5" customFormat="1" ht="15.75" customHeight="1">
      <c r="A5" s="112" t="s">
        <v>6</v>
      </c>
      <c r="B5" s="113">
        <v>1</v>
      </c>
      <c r="C5" s="113">
        <v>2</v>
      </c>
      <c r="D5" s="113">
        <v>3</v>
      </c>
      <c r="E5" s="113">
        <v>4</v>
      </c>
    </row>
    <row r="6" spans="1:9" s="5" customFormat="1" ht="29.25" customHeight="1">
      <c r="A6" s="6" t="s">
        <v>80</v>
      </c>
      <c r="B6" s="189">
        <f>'[8]6'!B9</f>
        <v>403</v>
      </c>
      <c r="C6" s="189">
        <f>'[8]6'!C9</f>
        <v>551</v>
      </c>
      <c r="D6" s="24">
        <f>'[8]6'!D9</f>
        <v>136.72456575682381</v>
      </c>
      <c r="E6" s="111">
        <f>C6-B6</f>
        <v>148</v>
      </c>
      <c r="I6" s="11"/>
    </row>
    <row r="7" spans="1:9" s="4" customFormat="1" ht="29.25" customHeight="1">
      <c r="A7" s="6" t="s">
        <v>81</v>
      </c>
      <c r="B7" s="190">
        <f>'[8]6'!E9</f>
        <v>296</v>
      </c>
      <c r="C7" s="191">
        <f>'[8]6'!F9</f>
        <v>444</v>
      </c>
      <c r="D7" s="24">
        <f>'[8]6'!G9</f>
        <v>150</v>
      </c>
      <c r="E7" s="111">
        <f t="shared" ref="E7:E11" si="0">C7-B7</f>
        <v>148</v>
      </c>
      <c r="I7" s="11"/>
    </row>
    <row r="8" spans="1:9" s="4" customFormat="1" ht="48.75" customHeight="1">
      <c r="A8" s="13" t="s">
        <v>82</v>
      </c>
      <c r="B8" s="190">
        <f>'[8]6'!H9</f>
        <v>50</v>
      </c>
      <c r="C8" s="191">
        <f>'[8]6'!I9</f>
        <v>66</v>
      </c>
      <c r="D8" s="24">
        <f>'[8]6'!J9</f>
        <v>132</v>
      </c>
      <c r="E8" s="111">
        <f t="shared" si="0"/>
        <v>16</v>
      </c>
      <c r="I8" s="11"/>
    </row>
    <row r="9" spans="1:9" s="4" customFormat="1" ht="34.5" customHeight="1">
      <c r="A9" s="14" t="s">
        <v>83</v>
      </c>
      <c r="B9" s="190">
        <f>'[8]6'!K9</f>
        <v>23</v>
      </c>
      <c r="C9" s="191">
        <f>'[8]6'!L9</f>
        <v>10</v>
      </c>
      <c r="D9" s="24">
        <f>'[8]6'!M9</f>
        <v>43.478260869565219</v>
      </c>
      <c r="E9" s="111">
        <f t="shared" si="0"/>
        <v>-13</v>
      </c>
      <c r="I9" s="11"/>
    </row>
    <row r="10" spans="1:9" s="4" customFormat="1" ht="48.75" customHeight="1">
      <c r="A10" s="14" t="s">
        <v>84</v>
      </c>
      <c r="B10" s="190">
        <f>'[8]6'!N9</f>
        <v>25</v>
      </c>
      <c r="C10" s="191">
        <f>'[8]6'!O9</f>
        <v>7</v>
      </c>
      <c r="D10" s="24">
        <f>'[8]6'!P9</f>
        <v>28.000000000000004</v>
      </c>
      <c r="E10" s="111">
        <f t="shared" si="0"/>
        <v>-18</v>
      </c>
      <c r="I10" s="11"/>
    </row>
    <row r="11" spans="1:9" s="4" customFormat="1" ht="54.75" customHeight="1">
      <c r="A11" s="14" t="s">
        <v>85</v>
      </c>
      <c r="B11" s="192">
        <f>'[8]6'!Q9</f>
        <v>260</v>
      </c>
      <c r="C11" s="192">
        <f>'[8]6'!R9</f>
        <v>366</v>
      </c>
      <c r="D11" s="8">
        <f>'[8]6'!S9</f>
        <v>140.76923076923077</v>
      </c>
      <c r="E11" s="111">
        <f t="shared" si="0"/>
        <v>106</v>
      </c>
      <c r="I11" s="11"/>
    </row>
    <row r="12" spans="1:9" s="4" customFormat="1" ht="12.75" customHeight="1">
      <c r="A12" s="281" t="s">
        <v>7</v>
      </c>
      <c r="B12" s="282"/>
      <c r="C12" s="282"/>
      <c r="D12" s="282"/>
      <c r="E12" s="282"/>
      <c r="I12" s="11"/>
    </row>
    <row r="13" spans="1:9" s="4" customFormat="1" ht="18" customHeight="1">
      <c r="A13" s="284"/>
      <c r="B13" s="285"/>
      <c r="C13" s="285"/>
      <c r="D13" s="285"/>
      <c r="E13" s="285"/>
      <c r="I13" s="11"/>
    </row>
    <row r="14" spans="1:9" s="4" customFormat="1" ht="20.25" customHeight="1">
      <c r="A14" s="279" t="s">
        <v>0</v>
      </c>
      <c r="B14" s="287" t="s">
        <v>112</v>
      </c>
      <c r="C14" s="287" t="s">
        <v>113</v>
      </c>
      <c r="D14" s="312" t="s">
        <v>2</v>
      </c>
      <c r="E14" s="313"/>
      <c r="I14" s="11"/>
    </row>
    <row r="15" spans="1:9" ht="34.5" customHeight="1">
      <c r="A15" s="280"/>
      <c r="B15" s="287"/>
      <c r="C15" s="287"/>
      <c r="D15" s="193" t="s">
        <v>3</v>
      </c>
      <c r="E15" s="188" t="s">
        <v>71</v>
      </c>
      <c r="I15" s="11"/>
    </row>
    <row r="16" spans="1:9" ht="28.5" customHeight="1">
      <c r="A16" s="6" t="s">
        <v>80</v>
      </c>
      <c r="B16" s="189">
        <f>'[8]6'!T9</f>
        <v>309</v>
      </c>
      <c r="C16" s="189">
        <f>'[8]6'!U9</f>
        <v>394</v>
      </c>
      <c r="D16" s="27">
        <f>'[8]6'!V9</f>
        <v>127.50809061488673</v>
      </c>
      <c r="E16" s="111">
        <f>C16-B16</f>
        <v>85</v>
      </c>
      <c r="I16" s="11"/>
    </row>
    <row r="17" spans="1:9" ht="25.5" customHeight="1">
      <c r="A17" s="1" t="s">
        <v>81</v>
      </c>
      <c r="B17" s="190">
        <f>'[8]6'!W9</f>
        <v>203</v>
      </c>
      <c r="C17" s="191">
        <f>'[8]6'!X9</f>
        <v>289</v>
      </c>
      <c r="D17" s="27">
        <f>'[8]6'!Y9</f>
        <v>142.36453201970443</v>
      </c>
      <c r="E17" s="111">
        <f t="shared" ref="E17:E18" si="1">C17-B17</f>
        <v>86</v>
      </c>
      <c r="I17" s="11"/>
    </row>
    <row r="18" spans="1:9" ht="27.75" customHeight="1">
      <c r="A18" s="1" t="s">
        <v>86</v>
      </c>
      <c r="B18" s="190">
        <f>'[8]6'!Z9</f>
        <v>177</v>
      </c>
      <c r="C18" s="191">
        <f>'[8]6'!AA9</f>
        <v>264</v>
      </c>
      <c r="D18" s="27">
        <f>'[8]6'!AB9</f>
        <v>149.15254237288136</v>
      </c>
      <c r="E18" s="111">
        <f t="shared" si="1"/>
        <v>87</v>
      </c>
      <c r="I18" s="11"/>
    </row>
    <row r="19" spans="1:9">
      <c r="C19" s="23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9"/>
  <sheetViews>
    <sheetView zoomScaleNormal="100" zoomScaleSheetLayoutView="85" workbookViewId="0">
      <selection activeCell="C2" sqref="C3:C4"/>
    </sheetView>
  </sheetViews>
  <sheetFormatPr defaultRowHeight="15.75"/>
  <cols>
    <col min="1" max="1" width="35.140625" style="56" bestFit="1" customWidth="1"/>
    <col min="2" max="2" width="10.42578125" style="56" customWidth="1"/>
    <col min="3" max="3" width="9.42578125" style="56" customWidth="1"/>
    <col min="4" max="4" width="8.5703125" style="56" customWidth="1"/>
    <col min="5" max="5" width="11" style="54" customWidth="1"/>
    <col min="6" max="6" width="11.140625" style="54" customWidth="1"/>
    <col min="7" max="7" width="9.85546875" style="57" bestFit="1" customWidth="1"/>
    <col min="8" max="8" width="10.140625" style="54" customWidth="1"/>
    <col min="9" max="9" width="8.85546875" style="54" customWidth="1"/>
    <col min="10" max="10" width="8.5703125" style="57" customWidth="1"/>
    <col min="11" max="11" width="8.140625" style="54" customWidth="1"/>
    <col min="12" max="12" width="7.5703125" style="54" customWidth="1"/>
    <col min="13" max="13" width="7" style="57" customWidth="1"/>
    <col min="14" max="15" width="8.7109375" style="57" customWidth="1"/>
    <col min="16" max="16" width="8.7109375" style="57" bestFit="1" customWidth="1"/>
    <col min="17" max="17" width="8.140625" style="54" customWidth="1"/>
    <col min="18" max="18" width="8.7109375" style="54" customWidth="1"/>
    <col min="19" max="19" width="9.42578125" style="57" bestFit="1" customWidth="1"/>
    <col min="20" max="21" width="9.28515625" style="54" customWidth="1"/>
    <col min="22" max="22" width="9.42578125" style="57" bestFit="1" customWidth="1"/>
    <col min="23" max="24" width="9.5703125" style="54" customWidth="1"/>
    <col min="25" max="25" width="9.42578125" style="57" bestFit="1" customWidth="1"/>
    <col min="26" max="26" width="9.5703125" style="54" customWidth="1"/>
    <col min="27" max="27" width="9.5703125" style="55" customWidth="1"/>
    <col min="28" max="28" width="9.28515625" style="57" customWidth="1"/>
    <col min="29" max="31" width="9.140625" style="54"/>
    <col min="32" max="32" width="10.85546875" style="54" bestFit="1" customWidth="1"/>
    <col min="33" max="253" width="9.140625" style="54"/>
    <col min="254" max="254" width="18.7109375" style="54" customWidth="1"/>
    <col min="255" max="256" width="9.42578125" style="54" customWidth="1"/>
    <col min="257" max="257" width="7.7109375" style="54" customWidth="1"/>
    <col min="258" max="258" width="9.28515625" style="54" customWidth="1"/>
    <col min="259" max="259" width="9.85546875" style="54" customWidth="1"/>
    <col min="260" max="260" width="7.140625" style="54" customWidth="1"/>
    <col min="261" max="261" width="8.5703125" style="54" customWidth="1"/>
    <col min="262" max="262" width="8.85546875" style="54" customWidth="1"/>
    <col min="263" max="263" width="7.140625" style="54" customWidth="1"/>
    <col min="264" max="264" width="9" style="54" customWidth="1"/>
    <col min="265" max="265" width="8.7109375" style="54" customWidth="1"/>
    <col min="266" max="266" width="6.5703125" style="54" customWidth="1"/>
    <col min="267" max="267" width="8.140625" style="54" customWidth="1"/>
    <col min="268" max="268" width="7.5703125" style="54" customWidth="1"/>
    <col min="269" max="269" width="7" style="54" customWidth="1"/>
    <col min="270" max="271" width="8.7109375" style="54" customWidth="1"/>
    <col min="272" max="272" width="7.28515625" style="54" customWidth="1"/>
    <col min="273" max="273" width="8.140625" style="54" customWidth="1"/>
    <col min="274" max="274" width="8.7109375" style="54" customWidth="1"/>
    <col min="275" max="275" width="6.42578125" style="54" customWidth="1"/>
    <col min="276" max="277" width="9.28515625" style="54" customWidth="1"/>
    <col min="278" max="278" width="6.42578125" style="54" customWidth="1"/>
    <col min="279" max="280" width="9.5703125" style="54" customWidth="1"/>
    <col min="281" max="281" width="6.42578125" style="54" customWidth="1"/>
    <col min="282" max="283" width="9.5703125" style="54" customWidth="1"/>
    <col min="284" max="284" width="6.7109375" style="54" customWidth="1"/>
    <col min="285" max="287" width="9.140625" style="54"/>
    <col min="288" max="288" width="10.85546875" style="54" bestFit="1" customWidth="1"/>
    <col min="289" max="509" width="9.140625" style="54"/>
    <col min="510" max="510" width="18.7109375" style="54" customWidth="1"/>
    <col min="511" max="512" width="9.42578125" style="54" customWidth="1"/>
    <col min="513" max="513" width="7.7109375" style="54" customWidth="1"/>
    <col min="514" max="514" width="9.28515625" style="54" customWidth="1"/>
    <col min="515" max="515" width="9.85546875" style="54" customWidth="1"/>
    <col min="516" max="516" width="7.140625" style="54" customWidth="1"/>
    <col min="517" max="517" width="8.5703125" style="54" customWidth="1"/>
    <col min="518" max="518" width="8.85546875" style="54" customWidth="1"/>
    <col min="519" max="519" width="7.140625" style="54" customWidth="1"/>
    <col min="520" max="520" width="9" style="54" customWidth="1"/>
    <col min="521" max="521" width="8.7109375" style="54" customWidth="1"/>
    <col min="522" max="522" width="6.5703125" style="54" customWidth="1"/>
    <col min="523" max="523" width="8.140625" style="54" customWidth="1"/>
    <col min="524" max="524" width="7.5703125" style="54" customWidth="1"/>
    <col min="525" max="525" width="7" style="54" customWidth="1"/>
    <col min="526" max="527" width="8.7109375" style="54" customWidth="1"/>
    <col min="528" max="528" width="7.28515625" style="54" customWidth="1"/>
    <col min="529" max="529" width="8.140625" style="54" customWidth="1"/>
    <col min="530" max="530" width="8.7109375" style="54" customWidth="1"/>
    <col min="531" max="531" width="6.42578125" style="54" customWidth="1"/>
    <col min="532" max="533" width="9.28515625" style="54" customWidth="1"/>
    <col min="534" max="534" width="6.42578125" style="54" customWidth="1"/>
    <col min="535" max="536" width="9.5703125" style="54" customWidth="1"/>
    <col min="537" max="537" width="6.42578125" style="54" customWidth="1"/>
    <col min="538" max="539" width="9.5703125" style="54" customWidth="1"/>
    <col min="540" max="540" width="6.7109375" style="54" customWidth="1"/>
    <col min="541" max="543" width="9.140625" style="54"/>
    <col min="544" max="544" width="10.85546875" style="54" bestFit="1" customWidth="1"/>
    <col min="545" max="765" width="9.140625" style="54"/>
    <col min="766" max="766" width="18.7109375" style="54" customWidth="1"/>
    <col min="767" max="768" width="9.42578125" style="54" customWidth="1"/>
    <col min="769" max="769" width="7.7109375" style="54" customWidth="1"/>
    <col min="770" max="770" width="9.28515625" style="54" customWidth="1"/>
    <col min="771" max="771" width="9.85546875" style="54" customWidth="1"/>
    <col min="772" max="772" width="7.140625" style="54" customWidth="1"/>
    <col min="773" max="773" width="8.5703125" style="54" customWidth="1"/>
    <col min="774" max="774" width="8.85546875" style="54" customWidth="1"/>
    <col min="775" max="775" width="7.140625" style="54" customWidth="1"/>
    <col min="776" max="776" width="9" style="54" customWidth="1"/>
    <col min="777" max="777" width="8.7109375" style="54" customWidth="1"/>
    <col min="778" max="778" width="6.5703125" style="54" customWidth="1"/>
    <col min="779" max="779" width="8.140625" style="54" customWidth="1"/>
    <col min="780" max="780" width="7.5703125" style="54" customWidth="1"/>
    <col min="781" max="781" width="7" style="54" customWidth="1"/>
    <col min="782" max="783" width="8.7109375" style="54" customWidth="1"/>
    <col min="784" max="784" width="7.28515625" style="54" customWidth="1"/>
    <col min="785" max="785" width="8.140625" style="54" customWidth="1"/>
    <col min="786" max="786" width="8.7109375" style="54" customWidth="1"/>
    <col min="787" max="787" width="6.42578125" style="54" customWidth="1"/>
    <col min="788" max="789" width="9.28515625" style="54" customWidth="1"/>
    <col min="790" max="790" width="6.42578125" style="54" customWidth="1"/>
    <col min="791" max="792" width="9.5703125" style="54" customWidth="1"/>
    <col min="793" max="793" width="6.42578125" style="54" customWidth="1"/>
    <col min="794" max="795" width="9.5703125" style="54" customWidth="1"/>
    <col min="796" max="796" width="6.7109375" style="54" customWidth="1"/>
    <col min="797" max="799" width="9.140625" style="54"/>
    <col min="800" max="800" width="10.85546875" style="54" bestFit="1" customWidth="1"/>
    <col min="801" max="1021" width="9.140625" style="54"/>
    <col min="1022" max="1022" width="18.7109375" style="54" customWidth="1"/>
    <col min="1023" max="1024" width="9.42578125" style="54" customWidth="1"/>
    <col min="1025" max="1025" width="7.7109375" style="54" customWidth="1"/>
    <col min="1026" max="1026" width="9.28515625" style="54" customWidth="1"/>
    <col min="1027" max="1027" width="9.85546875" style="54" customWidth="1"/>
    <col min="1028" max="1028" width="7.140625" style="54" customWidth="1"/>
    <col min="1029" max="1029" width="8.5703125" style="54" customWidth="1"/>
    <col min="1030" max="1030" width="8.85546875" style="54" customWidth="1"/>
    <col min="1031" max="1031" width="7.140625" style="54" customWidth="1"/>
    <col min="1032" max="1032" width="9" style="54" customWidth="1"/>
    <col min="1033" max="1033" width="8.7109375" style="54" customWidth="1"/>
    <col min="1034" max="1034" width="6.5703125" style="54" customWidth="1"/>
    <col min="1035" max="1035" width="8.140625" style="54" customWidth="1"/>
    <col min="1036" max="1036" width="7.5703125" style="54" customWidth="1"/>
    <col min="1037" max="1037" width="7" style="54" customWidth="1"/>
    <col min="1038" max="1039" width="8.7109375" style="54" customWidth="1"/>
    <col min="1040" max="1040" width="7.28515625" style="54" customWidth="1"/>
    <col min="1041" max="1041" width="8.140625" style="54" customWidth="1"/>
    <col min="1042" max="1042" width="8.7109375" style="54" customWidth="1"/>
    <col min="1043" max="1043" width="6.42578125" style="54" customWidth="1"/>
    <col min="1044" max="1045" width="9.28515625" style="54" customWidth="1"/>
    <col min="1046" max="1046" width="6.42578125" style="54" customWidth="1"/>
    <col min="1047" max="1048" width="9.5703125" style="54" customWidth="1"/>
    <col min="1049" max="1049" width="6.42578125" style="54" customWidth="1"/>
    <col min="1050" max="1051" width="9.5703125" style="54" customWidth="1"/>
    <col min="1052" max="1052" width="6.7109375" style="54" customWidth="1"/>
    <col min="1053" max="1055" width="9.140625" style="54"/>
    <col min="1056" max="1056" width="10.85546875" style="54" bestFit="1" customWidth="1"/>
    <col min="1057" max="1277" width="9.140625" style="54"/>
    <col min="1278" max="1278" width="18.7109375" style="54" customWidth="1"/>
    <col min="1279" max="1280" width="9.42578125" style="54" customWidth="1"/>
    <col min="1281" max="1281" width="7.7109375" style="54" customWidth="1"/>
    <col min="1282" max="1282" width="9.28515625" style="54" customWidth="1"/>
    <col min="1283" max="1283" width="9.85546875" style="54" customWidth="1"/>
    <col min="1284" max="1284" width="7.140625" style="54" customWidth="1"/>
    <col min="1285" max="1285" width="8.5703125" style="54" customWidth="1"/>
    <col min="1286" max="1286" width="8.85546875" style="54" customWidth="1"/>
    <col min="1287" max="1287" width="7.140625" style="54" customWidth="1"/>
    <col min="1288" max="1288" width="9" style="54" customWidth="1"/>
    <col min="1289" max="1289" width="8.7109375" style="54" customWidth="1"/>
    <col min="1290" max="1290" width="6.5703125" style="54" customWidth="1"/>
    <col min="1291" max="1291" width="8.140625" style="54" customWidth="1"/>
    <col min="1292" max="1292" width="7.5703125" style="54" customWidth="1"/>
    <col min="1293" max="1293" width="7" style="54" customWidth="1"/>
    <col min="1294" max="1295" width="8.7109375" style="54" customWidth="1"/>
    <col min="1296" max="1296" width="7.28515625" style="54" customWidth="1"/>
    <col min="1297" max="1297" width="8.140625" style="54" customWidth="1"/>
    <col min="1298" max="1298" width="8.7109375" style="54" customWidth="1"/>
    <col min="1299" max="1299" width="6.42578125" style="54" customWidth="1"/>
    <col min="1300" max="1301" width="9.28515625" style="54" customWidth="1"/>
    <col min="1302" max="1302" width="6.42578125" style="54" customWidth="1"/>
    <col min="1303" max="1304" width="9.5703125" style="54" customWidth="1"/>
    <col min="1305" max="1305" width="6.42578125" style="54" customWidth="1"/>
    <col min="1306" max="1307" width="9.5703125" style="54" customWidth="1"/>
    <col min="1308" max="1308" width="6.7109375" style="54" customWidth="1"/>
    <col min="1309" max="1311" width="9.140625" style="54"/>
    <col min="1312" max="1312" width="10.85546875" style="54" bestFit="1" customWidth="1"/>
    <col min="1313" max="1533" width="9.140625" style="54"/>
    <col min="1534" max="1534" width="18.7109375" style="54" customWidth="1"/>
    <col min="1535" max="1536" width="9.42578125" style="54" customWidth="1"/>
    <col min="1537" max="1537" width="7.7109375" style="54" customWidth="1"/>
    <col min="1538" max="1538" width="9.28515625" style="54" customWidth="1"/>
    <col min="1539" max="1539" width="9.85546875" style="54" customWidth="1"/>
    <col min="1540" max="1540" width="7.140625" style="54" customWidth="1"/>
    <col min="1541" max="1541" width="8.5703125" style="54" customWidth="1"/>
    <col min="1542" max="1542" width="8.85546875" style="54" customWidth="1"/>
    <col min="1543" max="1543" width="7.140625" style="54" customWidth="1"/>
    <col min="1544" max="1544" width="9" style="54" customWidth="1"/>
    <col min="1545" max="1545" width="8.7109375" style="54" customWidth="1"/>
    <col min="1546" max="1546" width="6.5703125" style="54" customWidth="1"/>
    <col min="1547" max="1547" width="8.140625" style="54" customWidth="1"/>
    <col min="1548" max="1548" width="7.5703125" style="54" customWidth="1"/>
    <col min="1549" max="1549" width="7" style="54" customWidth="1"/>
    <col min="1550" max="1551" width="8.7109375" style="54" customWidth="1"/>
    <col min="1552" max="1552" width="7.28515625" style="54" customWidth="1"/>
    <col min="1553" max="1553" width="8.140625" style="54" customWidth="1"/>
    <col min="1554" max="1554" width="8.7109375" style="54" customWidth="1"/>
    <col min="1555" max="1555" width="6.42578125" style="54" customWidth="1"/>
    <col min="1556" max="1557" width="9.28515625" style="54" customWidth="1"/>
    <col min="1558" max="1558" width="6.42578125" style="54" customWidth="1"/>
    <col min="1559" max="1560" width="9.5703125" style="54" customWidth="1"/>
    <col min="1561" max="1561" width="6.42578125" style="54" customWidth="1"/>
    <col min="1562" max="1563" width="9.5703125" style="54" customWidth="1"/>
    <col min="1564" max="1564" width="6.7109375" style="54" customWidth="1"/>
    <col min="1565" max="1567" width="9.140625" style="54"/>
    <col min="1568" max="1568" width="10.85546875" style="54" bestFit="1" customWidth="1"/>
    <col min="1569" max="1789" width="9.140625" style="54"/>
    <col min="1790" max="1790" width="18.7109375" style="54" customWidth="1"/>
    <col min="1791" max="1792" width="9.42578125" style="54" customWidth="1"/>
    <col min="1793" max="1793" width="7.7109375" style="54" customWidth="1"/>
    <col min="1794" max="1794" width="9.28515625" style="54" customWidth="1"/>
    <col min="1795" max="1795" width="9.85546875" style="54" customWidth="1"/>
    <col min="1796" max="1796" width="7.140625" style="54" customWidth="1"/>
    <col min="1797" max="1797" width="8.5703125" style="54" customWidth="1"/>
    <col min="1798" max="1798" width="8.85546875" style="54" customWidth="1"/>
    <col min="1799" max="1799" width="7.140625" style="54" customWidth="1"/>
    <col min="1800" max="1800" width="9" style="54" customWidth="1"/>
    <col min="1801" max="1801" width="8.7109375" style="54" customWidth="1"/>
    <col min="1802" max="1802" width="6.5703125" style="54" customWidth="1"/>
    <col min="1803" max="1803" width="8.140625" style="54" customWidth="1"/>
    <col min="1804" max="1804" width="7.5703125" style="54" customWidth="1"/>
    <col min="1805" max="1805" width="7" style="54" customWidth="1"/>
    <col min="1806" max="1807" width="8.7109375" style="54" customWidth="1"/>
    <col min="1808" max="1808" width="7.28515625" style="54" customWidth="1"/>
    <col min="1809" max="1809" width="8.140625" style="54" customWidth="1"/>
    <col min="1810" max="1810" width="8.7109375" style="54" customWidth="1"/>
    <col min="1811" max="1811" width="6.42578125" style="54" customWidth="1"/>
    <col min="1812" max="1813" width="9.28515625" style="54" customWidth="1"/>
    <col min="1814" max="1814" width="6.42578125" style="54" customWidth="1"/>
    <col min="1815" max="1816" width="9.5703125" style="54" customWidth="1"/>
    <col min="1817" max="1817" width="6.42578125" style="54" customWidth="1"/>
    <col min="1818" max="1819" width="9.5703125" style="54" customWidth="1"/>
    <col min="1820" max="1820" width="6.7109375" style="54" customWidth="1"/>
    <col min="1821" max="1823" width="9.140625" style="54"/>
    <col min="1824" max="1824" width="10.85546875" style="54" bestFit="1" customWidth="1"/>
    <col min="1825" max="2045" width="9.140625" style="54"/>
    <col min="2046" max="2046" width="18.7109375" style="54" customWidth="1"/>
    <col min="2047" max="2048" width="9.42578125" style="54" customWidth="1"/>
    <col min="2049" max="2049" width="7.7109375" style="54" customWidth="1"/>
    <col min="2050" max="2050" width="9.28515625" style="54" customWidth="1"/>
    <col min="2051" max="2051" width="9.85546875" style="54" customWidth="1"/>
    <col min="2052" max="2052" width="7.140625" style="54" customWidth="1"/>
    <col min="2053" max="2053" width="8.5703125" style="54" customWidth="1"/>
    <col min="2054" max="2054" width="8.85546875" style="54" customWidth="1"/>
    <col min="2055" max="2055" width="7.140625" style="54" customWidth="1"/>
    <col min="2056" max="2056" width="9" style="54" customWidth="1"/>
    <col min="2057" max="2057" width="8.7109375" style="54" customWidth="1"/>
    <col min="2058" max="2058" width="6.5703125" style="54" customWidth="1"/>
    <col min="2059" max="2059" width="8.140625" style="54" customWidth="1"/>
    <col min="2060" max="2060" width="7.5703125" style="54" customWidth="1"/>
    <col min="2061" max="2061" width="7" style="54" customWidth="1"/>
    <col min="2062" max="2063" width="8.7109375" style="54" customWidth="1"/>
    <col min="2064" max="2064" width="7.28515625" style="54" customWidth="1"/>
    <col min="2065" max="2065" width="8.140625" style="54" customWidth="1"/>
    <col min="2066" max="2066" width="8.7109375" style="54" customWidth="1"/>
    <col min="2067" max="2067" width="6.42578125" style="54" customWidth="1"/>
    <col min="2068" max="2069" width="9.28515625" style="54" customWidth="1"/>
    <col min="2070" max="2070" width="6.42578125" style="54" customWidth="1"/>
    <col min="2071" max="2072" width="9.5703125" style="54" customWidth="1"/>
    <col min="2073" max="2073" width="6.42578125" style="54" customWidth="1"/>
    <col min="2074" max="2075" width="9.5703125" style="54" customWidth="1"/>
    <col min="2076" max="2076" width="6.7109375" style="54" customWidth="1"/>
    <col min="2077" max="2079" width="9.140625" style="54"/>
    <col min="2080" max="2080" width="10.85546875" style="54" bestFit="1" customWidth="1"/>
    <col min="2081" max="2301" width="9.140625" style="54"/>
    <col min="2302" max="2302" width="18.7109375" style="54" customWidth="1"/>
    <col min="2303" max="2304" width="9.42578125" style="54" customWidth="1"/>
    <col min="2305" max="2305" width="7.7109375" style="54" customWidth="1"/>
    <col min="2306" max="2306" width="9.28515625" style="54" customWidth="1"/>
    <col min="2307" max="2307" width="9.85546875" style="54" customWidth="1"/>
    <col min="2308" max="2308" width="7.140625" style="54" customWidth="1"/>
    <col min="2309" max="2309" width="8.5703125" style="54" customWidth="1"/>
    <col min="2310" max="2310" width="8.85546875" style="54" customWidth="1"/>
    <col min="2311" max="2311" width="7.140625" style="54" customWidth="1"/>
    <col min="2312" max="2312" width="9" style="54" customWidth="1"/>
    <col min="2313" max="2313" width="8.7109375" style="54" customWidth="1"/>
    <col min="2314" max="2314" width="6.5703125" style="54" customWidth="1"/>
    <col min="2315" max="2315" width="8.140625" style="54" customWidth="1"/>
    <col min="2316" max="2316" width="7.5703125" style="54" customWidth="1"/>
    <col min="2317" max="2317" width="7" style="54" customWidth="1"/>
    <col min="2318" max="2319" width="8.7109375" style="54" customWidth="1"/>
    <col min="2320" max="2320" width="7.28515625" style="54" customWidth="1"/>
    <col min="2321" max="2321" width="8.140625" style="54" customWidth="1"/>
    <col min="2322" max="2322" width="8.7109375" style="54" customWidth="1"/>
    <col min="2323" max="2323" width="6.42578125" style="54" customWidth="1"/>
    <col min="2324" max="2325" width="9.28515625" style="54" customWidth="1"/>
    <col min="2326" max="2326" width="6.42578125" style="54" customWidth="1"/>
    <col min="2327" max="2328" width="9.5703125" style="54" customWidth="1"/>
    <col min="2329" max="2329" width="6.42578125" style="54" customWidth="1"/>
    <col min="2330" max="2331" width="9.5703125" style="54" customWidth="1"/>
    <col min="2332" max="2332" width="6.7109375" style="54" customWidth="1"/>
    <col min="2333" max="2335" width="9.140625" style="54"/>
    <col min="2336" max="2336" width="10.85546875" style="54" bestFit="1" customWidth="1"/>
    <col min="2337" max="2557" width="9.140625" style="54"/>
    <col min="2558" max="2558" width="18.7109375" style="54" customWidth="1"/>
    <col min="2559" max="2560" width="9.42578125" style="54" customWidth="1"/>
    <col min="2561" max="2561" width="7.7109375" style="54" customWidth="1"/>
    <col min="2562" max="2562" width="9.28515625" style="54" customWidth="1"/>
    <col min="2563" max="2563" width="9.85546875" style="54" customWidth="1"/>
    <col min="2564" max="2564" width="7.140625" style="54" customWidth="1"/>
    <col min="2565" max="2565" width="8.5703125" style="54" customWidth="1"/>
    <col min="2566" max="2566" width="8.85546875" style="54" customWidth="1"/>
    <col min="2567" max="2567" width="7.140625" style="54" customWidth="1"/>
    <col min="2568" max="2568" width="9" style="54" customWidth="1"/>
    <col min="2569" max="2569" width="8.7109375" style="54" customWidth="1"/>
    <col min="2570" max="2570" width="6.5703125" style="54" customWidth="1"/>
    <col min="2571" max="2571" width="8.140625" style="54" customWidth="1"/>
    <col min="2572" max="2572" width="7.5703125" style="54" customWidth="1"/>
    <col min="2573" max="2573" width="7" style="54" customWidth="1"/>
    <col min="2574" max="2575" width="8.7109375" style="54" customWidth="1"/>
    <col min="2576" max="2576" width="7.28515625" style="54" customWidth="1"/>
    <col min="2577" max="2577" width="8.140625" style="54" customWidth="1"/>
    <col min="2578" max="2578" width="8.7109375" style="54" customWidth="1"/>
    <col min="2579" max="2579" width="6.42578125" style="54" customWidth="1"/>
    <col min="2580" max="2581" width="9.28515625" style="54" customWidth="1"/>
    <col min="2582" max="2582" width="6.42578125" style="54" customWidth="1"/>
    <col min="2583" max="2584" width="9.5703125" style="54" customWidth="1"/>
    <col min="2585" max="2585" width="6.42578125" style="54" customWidth="1"/>
    <col min="2586" max="2587" width="9.5703125" style="54" customWidth="1"/>
    <col min="2588" max="2588" width="6.7109375" style="54" customWidth="1"/>
    <col min="2589" max="2591" width="9.140625" style="54"/>
    <col min="2592" max="2592" width="10.85546875" style="54" bestFit="1" customWidth="1"/>
    <col min="2593" max="2813" width="9.140625" style="54"/>
    <col min="2814" max="2814" width="18.7109375" style="54" customWidth="1"/>
    <col min="2815" max="2816" width="9.42578125" style="54" customWidth="1"/>
    <col min="2817" max="2817" width="7.7109375" style="54" customWidth="1"/>
    <col min="2818" max="2818" width="9.28515625" style="54" customWidth="1"/>
    <col min="2819" max="2819" width="9.85546875" style="54" customWidth="1"/>
    <col min="2820" max="2820" width="7.140625" style="54" customWidth="1"/>
    <col min="2821" max="2821" width="8.5703125" style="54" customWidth="1"/>
    <col min="2822" max="2822" width="8.85546875" style="54" customWidth="1"/>
    <col min="2823" max="2823" width="7.140625" style="54" customWidth="1"/>
    <col min="2824" max="2824" width="9" style="54" customWidth="1"/>
    <col min="2825" max="2825" width="8.7109375" style="54" customWidth="1"/>
    <col min="2826" max="2826" width="6.5703125" style="54" customWidth="1"/>
    <col min="2827" max="2827" width="8.140625" style="54" customWidth="1"/>
    <col min="2828" max="2828" width="7.5703125" style="54" customWidth="1"/>
    <col min="2829" max="2829" width="7" style="54" customWidth="1"/>
    <col min="2830" max="2831" width="8.7109375" style="54" customWidth="1"/>
    <col min="2832" max="2832" width="7.28515625" style="54" customWidth="1"/>
    <col min="2833" max="2833" width="8.140625" style="54" customWidth="1"/>
    <col min="2834" max="2834" width="8.7109375" style="54" customWidth="1"/>
    <col min="2835" max="2835" width="6.42578125" style="54" customWidth="1"/>
    <col min="2836" max="2837" width="9.28515625" style="54" customWidth="1"/>
    <col min="2838" max="2838" width="6.42578125" style="54" customWidth="1"/>
    <col min="2839" max="2840" width="9.5703125" style="54" customWidth="1"/>
    <col min="2841" max="2841" width="6.42578125" style="54" customWidth="1"/>
    <col min="2842" max="2843" width="9.5703125" style="54" customWidth="1"/>
    <col min="2844" max="2844" width="6.7109375" style="54" customWidth="1"/>
    <col min="2845" max="2847" width="9.140625" style="54"/>
    <col min="2848" max="2848" width="10.85546875" style="54" bestFit="1" customWidth="1"/>
    <col min="2849" max="3069" width="9.140625" style="54"/>
    <col min="3070" max="3070" width="18.7109375" style="54" customWidth="1"/>
    <col min="3071" max="3072" width="9.42578125" style="54" customWidth="1"/>
    <col min="3073" max="3073" width="7.7109375" style="54" customWidth="1"/>
    <col min="3074" max="3074" width="9.28515625" style="54" customWidth="1"/>
    <col min="3075" max="3075" width="9.85546875" style="54" customWidth="1"/>
    <col min="3076" max="3076" width="7.140625" style="54" customWidth="1"/>
    <col min="3077" max="3077" width="8.5703125" style="54" customWidth="1"/>
    <col min="3078" max="3078" width="8.85546875" style="54" customWidth="1"/>
    <col min="3079" max="3079" width="7.140625" style="54" customWidth="1"/>
    <col min="3080" max="3080" width="9" style="54" customWidth="1"/>
    <col min="3081" max="3081" width="8.7109375" style="54" customWidth="1"/>
    <col min="3082" max="3082" width="6.5703125" style="54" customWidth="1"/>
    <col min="3083" max="3083" width="8.140625" style="54" customWidth="1"/>
    <col min="3084" max="3084" width="7.5703125" style="54" customWidth="1"/>
    <col min="3085" max="3085" width="7" style="54" customWidth="1"/>
    <col min="3086" max="3087" width="8.7109375" style="54" customWidth="1"/>
    <col min="3088" max="3088" width="7.28515625" style="54" customWidth="1"/>
    <col min="3089" max="3089" width="8.140625" style="54" customWidth="1"/>
    <col min="3090" max="3090" width="8.7109375" style="54" customWidth="1"/>
    <col min="3091" max="3091" width="6.42578125" style="54" customWidth="1"/>
    <col min="3092" max="3093" width="9.28515625" style="54" customWidth="1"/>
    <col min="3094" max="3094" width="6.42578125" style="54" customWidth="1"/>
    <col min="3095" max="3096" width="9.5703125" style="54" customWidth="1"/>
    <col min="3097" max="3097" width="6.42578125" style="54" customWidth="1"/>
    <col min="3098" max="3099" width="9.5703125" style="54" customWidth="1"/>
    <col min="3100" max="3100" width="6.7109375" style="54" customWidth="1"/>
    <col min="3101" max="3103" width="9.140625" style="54"/>
    <col min="3104" max="3104" width="10.85546875" style="54" bestFit="1" customWidth="1"/>
    <col min="3105" max="3325" width="9.140625" style="54"/>
    <col min="3326" max="3326" width="18.7109375" style="54" customWidth="1"/>
    <col min="3327" max="3328" width="9.42578125" style="54" customWidth="1"/>
    <col min="3329" max="3329" width="7.7109375" style="54" customWidth="1"/>
    <col min="3330" max="3330" width="9.28515625" style="54" customWidth="1"/>
    <col min="3331" max="3331" width="9.85546875" style="54" customWidth="1"/>
    <col min="3332" max="3332" width="7.140625" style="54" customWidth="1"/>
    <col min="3333" max="3333" width="8.5703125" style="54" customWidth="1"/>
    <col min="3334" max="3334" width="8.85546875" style="54" customWidth="1"/>
    <col min="3335" max="3335" width="7.140625" style="54" customWidth="1"/>
    <col min="3336" max="3336" width="9" style="54" customWidth="1"/>
    <col min="3337" max="3337" width="8.7109375" style="54" customWidth="1"/>
    <col min="3338" max="3338" width="6.5703125" style="54" customWidth="1"/>
    <col min="3339" max="3339" width="8.140625" style="54" customWidth="1"/>
    <col min="3340" max="3340" width="7.5703125" style="54" customWidth="1"/>
    <col min="3341" max="3341" width="7" style="54" customWidth="1"/>
    <col min="3342" max="3343" width="8.7109375" style="54" customWidth="1"/>
    <col min="3344" max="3344" width="7.28515625" style="54" customWidth="1"/>
    <col min="3345" max="3345" width="8.140625" style="54" customWidth="1"/>
    <col min="3346" max="3346" width="8.7109375" style="54" customWidth="1"/>
    <col min="3347" max="3347" width="6.42578125" style="54" customWidth="1"/>
    <col min="3348" max="3349" width="9.28515625" style="54" customWidth="1"/>
    <col min="3350" max="3350" width="6.42578125" style="54" customWidth="1"/>
    <col min="3351" max="3352" width="9.5703125" style="54" customWidth="1"/>
    <col min="3353" max="3353" width="6.42578125" style="54" customWidth="1"/>
    <col min="3354" max="3355" width="9.5703125" style="54" customWidth="1"/>
    <col min="3356" max="3356" width="6.7109375" style="54" customWidth="1"/>
    <col min="3357" max="3359" width="9.140625" style="54"/>
    <col min="3360" max="3360" width="10.85546875" style="54" bestFit="1" customWidth="1"/>
    <col min="3361" max="3581" width="9.140625" style="54"/>
    <col min="3582" max="3582" width="18.7109375" style="54" customWidth="1"/>
    <col min="3583" max="3584" width="9.42578125" style="54" customWidth="1"/>
    <col min="3585" max="3585" width="7.7109375" style="54" customWidth="1"/>
    <col min="3586" max="3586" width="9.28515625" style="54" customWidth="1"/>
    <col min="3587" max="3587" width="9.85546875" style="54" customWidth="1"/>
    <col min="3588" max="3588" width="7.140625" style="54" customWidth="1"/>
    <col min="3589" max="3589" width="8.5703125" style="54" customWidth="1"/>
    <col min="3590" max="3590" width="8.85546875" style="54" customWidth="1"/>
    <col min="3591" max="3591" width="7.140625" style="54" customWidth="1"/>
    <col min="3592" max="3592" width="9" style="54" customWidth="1"/>
    <col min="3593" max="3593" width="8.7109375" style="54" customWidth="1"/>
    <col min="3594" max="3594" width="6.5703125" style="54" customWidth="1"/>
    <col min="3595" max="3595" width="8.140625" style="54" customWidth="1"/>
    <col min="3596" max="3596" width="7.5703125" style="54" customWidth="1"/>
    <col min="3597" max="3597" width="7" style="54" customWidth="1"/>
    <col min="3598" max="3599" width="8.7109375" style="54" customWidth="1"/>
    <col min="3600" max="3600" width="7.28515625" style="54" customWidth="1"/>
    <col min="3601" max="3601" width="8.140625" style="54" customWidth="1"/>
    <col min="3602" max="3602" width="8.7109375" style="54" customWidth="1"/>
    <col min="3603" max="3603" width="6.42578125" style="54" customWidth="1"/>
    <col min="3604" max="3605" width="9.28515625" style="54" customWidth="1"/>
    <col min="3606" max="3606" width="6.42578125" style="54" customWidth="1"/>
    <col min="3607" max="3608" width="9.5703125" style="54" customWidth="1"/>
    <col min="3609" max="3609" width="6.42578125" style="54" customWidth="1"/>
    <col min="3610" max="3611" width="9.5703125" style="54" customWidth="1"/>
    <col min="3612" max="3612" width="6.7109375" style="54" customWidth="1"/>
    <col min="3613" max="3615" width="9.140625" style="54"/>
    <col min="3616" max="3616" width="10.85546875" style="54" bestFit="1" customWidth="1"/>
    <col min="3617" max="3837" width="9.140625" style="54"/>
    <col min="3838" max="3838" width="18.7109375" style="54" customWidth="1"/>
    <col min="3839" max="3840" width="9.42578125" style="54" customWidth="1"/>
    <col min="3841" max="3841" width="7.7109375" style="54" customWidth="1"/>
    <col min="3842" max="3842" width="9.28515625" style="54" customWidth="1"/>
    <col min="3843" max="3843" width="9.85546875" style="54" customWidth="1"/>
    <col min="3844" max="3844" width="7.140625" style="54" customWidth="1"/>
    <col min="3845" max="3845" width="8.5703125" style="54" customWidth="1"/>
    <col min="3846" max="3846" width="8.85546875" style="54" customWidth="1"/>
    <col min="3847" max="3847" width="7.140625" style="54" customWidth="1"/>
    <col min="3848" max="3848" width="9" style="54" customWidth="1"/>
    <col min="3849" max="3849" width="8.7109375" style="54" customWidth="1"/>
    <col min="3850" max="3850" width="6.5703125" style="54" customWidth="1"/>
    <col min="3851" max="3851" width="8.140625" style="54" customWidth="1"/>
    <col min="3852" max="3852" width="7.5703125" style="54" customWidth="1"/>
    <col min="3853" max="3853" width="7" style="54" customWidth="1"/>
    <col min="3854" max="3855" width="8.7109375" style="54" customWidth="1"/>
    <col min="3856" max="3856" width="7.28515625" style="54" customWidth="1"/>
    <col min="3857" max="3857" width="8.140625" style="54" customWidth="1"/>
    <col min="3858" max="3858" width="8.7109375" style="54" customWidth="1"/>
    <col min="3859" max="3859" width="6.42578125" style="54" customWidth="1"/>
    <col min="3860" max="3861" width="9.28515625" style="54" customWidth="1"/>
    <col min="3862" max="3862" width="6.42578125" style="54" customWidth="1"/>
    <col min="3863" max="3864" width="9.5703125" style="54" customWidth="1"/>
    <col min="3865" max="3865" width="6.42578125" style="54" customWidth="1"/>
    <col min="3866" max="3867" width="9.5703125" style="54" customWidth="1"/>
    <col min="3868" max="3868" width="6.7109375" style="54" customWidth="1"/>
    <col min="3869" max="3871" width="9.140625" style="54"/>
    <col min="3872" max="3872" width="10.85546875" style="54" bestFit="1" customWidth="1"/>
    <col min="3873" max="4093" width="9.140625" style="54"/>
    <col min="4094" max="4094" width="18.7109375" style="54" customWidth="1"/>
    <col min="4095" max="4096" width="9.42578125" style="54" customWidth="1"/>
    <col min="4097" max="4097" width="7.7109375" style="54" customWidth="1"/>
    <col min="4098" max="4098" width="9.28515625" style="54" customWidth="1"/>
    <col min="4099" max="4099" width="9.85546875" style="54" customWidth="1"/>
    <col min="4100" max="4100" width="7.140625" style="54" customWidth="1"/>
    <col min="4101" max="4101" width="8.5703125" style="54" customWidth="1"/>
    <col min="4102" max="4102" width="8.85546875" style="54" customWidth="1"/>
    <col min="4103" max="4103" width="7.140625" style="54" customWidth="1"/>
    <col min="4104" max="4104" width="9" style="54" customWidth="1"/>
    <col min="4105" max="4105" width="8.7109375" style="54" customWidth="1"/>
    <col min="4106" max="4106" width="6.5703125" style="54" customWidth="1"/>
    <col min="4107" max="4107" width="8.140625" style="54" customWidth="1"/>
    <col min="4108" max="4108" width="7.5703125" style="54" customWidth="1"/>
    <col min="4109" max="4109" width="7" style="54" customWidth="1"/>
    <col min="4110" max="4111" width="8.7109375" style="54" customWidth="1"/>
    <col min="4112" max="4112" width="7.28515625" style="54" customWidth="1"/>
    <col min="4113" max="4113" width="8.140625" style="54" customWidth="1"/>
    <col min="4114" max="4114" width="8.7109375" style="54" customWidth="1"/>
    <col min="4115" max="4115" width="6.42578125" style="54" customWidth="1"/>
    <col min="4116" max="4117" width="9.28515625" style="54" customWidth="1"/>
    <col min="4118" max="4118" width="6.42578125" style="54" customWidth="1"/>
    <col min="4119" max="4120" width="9.5703125" style="54" customWidth="1"/>
    <col min="4121" max="4121" width="6.42578125" style="54" customWidth="1"/>
    <col min="4122" max="4123" width="9.5703125" style="54" customWidth="1"/>
    <col min="4124" max="4124" width="6.7109375" style="54" customWidth="1"/>
    <col min="4125" max="4127" width="9.140625" style="54"/>
    <col min="4128" max="4128" width="10.85546875" style="54" bestFit="1" customWidth="1"/>
    <col min="4129" max="4349" width="9.140625" style="54"/>
    <col min="4350" max="4350" width="18.7109375" style="54" customWidth="1"/>
    <col min="4351" max="4352" width="9.42578125" style="54" customWidth="1"/>
    <col min="4353" max="4353" width="7.7109375" style="54" customWidth="1"/>
    <col min="4354" max="4354" width="9.28515625" style="54" customWidth="1"/>
    <col min="4355" max="4355" width="9.85546875" style="54" customWidth="1"/>
    <col min="4356" max="4356" width="7.140625" style="54" customWidth="1"/>
    <col min="4357" max="4357" width="8.5703125" style="54" customWidth="1"/>
    <col min="4358" max="4358" width="8.85546875" style="54" customWidth="1"/>
    <col min="4359" max="4359" width="7.140625" style="54" customWidth="1"/>
    <col min="4360" max="4360" width="9" style="54" customWidth="1"/>
    <col min="4361" max="4361" width="8.7109375" style="54" customWidth="1"/>
    <col min="4362" max="4362" width="6.5703125" style="54" customWidth="1"/>
    <col min="4363" max="4363" width="8.140625" style="54" customWidth="1"/>
    <col min="4364" max="4364" width="7.5703125" style="54" customWidth="1"/>
    <col min="4365" max="4365" width="7" style="54" customWidth="1"/>
    <col min="4366" max="4367" width="8.7109375" style="54" customWidth="1"/>
    <col min="4368" max="4368" width="7.28515625" style="54" customWidth="1"/>
    <col min="4369" max="4369" width="8.140625" style="54" customWidth="1"/>
    <col min="4370" max="4370" width="8.7109375" style="54" customWidth="1"/>
    <col min="4371" max="4371" width="6.42578125" style="54" customWidth="1"/>
    <col min="4372" max="4373" width="9.28515625" style="54" customWidth="1"/>
    <col min="4374" max="4374" width="6.42578125" style="54" customWidth="1"/>
    <col min="4375" max="4376" width="9.5703125" style="54" customWidth="1"/>
    <col min="4377" max="4377" width="6.42578125" style="54" customWidth="1"/>
    <col min="4378" max="4379" width="9.5703125" style="54" customWidth="1"/>
    <col min="4380" max="4380" width="6.7109375" style="54" customWidth="1"/>
    <col min="4381" max="4383" width="9.140625" style="54"/>
    <col min="4384" max="4384" width="10.85546875" style="54" bestFit="1" customWidth="1"/>
    <col min="4385" max="4605" width="9.140625" style="54"/>
    <col min="4606" max="4606" width="18.7109375" style="54" customWidth="1"/>
    <col min="4607" max="4608" width="9.42578125" style="54" customWidth="1"/>
    <col min="4609" max="4609" width="7.7109375" style="54" customWidth="1"/>
    <col min="4610" max="4610" width="9.28515625" style="54" customWidth="1"/>
    <col min="4611" max="4611" width="9.85546875" style="54" customWidth="1"/>
    <col min="4612" max="4612" width="7.140625" style="54" customWidth="1"/>
    <col min="4613" max="4613" width="8.5703125" style="54" customWidth="1"/>
    <col min="4614" max="4614" width="8.85546875" style="54" customWidth="1"/>
    <col min="4615" max="4615" width="7.140625" style="54" customWidth="1"/>
    <col min="4616" max="4616" width="9" style="54" customWidth="1"/>
    <col min="4617" max="4617" width="8.7109375" style="54" customWidth="1"/>
    <col min="4618" max="4618" width="6.5703125" style="54" customWidth="1"/>
    <col min="4619" max="4619" width="8.140625" style="54" customWidth="1"/>
    <col min="4620" max="4620" width="7.5703125" style="54" customWidth="1"/>
    <col min="4621" max="4621" width="7" style="54" customWidth="1"/>
    <col min="4622" max="4623" width="8.7109375" style="54" customWidth="1"/>
    <col min="4624" max="4624" width="7.28515625" style="54" customWidth="1"/>
    <col min="4625" max="4625" width="8.140625" style="54" customWidth="1"/>
    <col min="4626" max="4626" width="8.7109375" style="54" customWidth="1"/>
    <col min="4627" max="4627" width="6.42578125" style="54" customWidth="1"/>
    <col min="4628" max="4629" width="9.28515625" style="54" customWidth="1"/>
    <col min="4630" max="4630" width="6.42578125" style="54" customWidth="1"/>
    <col min="4631" max="4632" width="9.5703125" style="54" customWidth="1"/>
    <col min="4633" max="4633" width="6.42578125" style="54" customWidth="1"/>
    <col min="4634" max="4635" width="9.5703125" style="54" customWidth="1"/>
    <col min="4636" max="4636" width="6.7109375" style="54" customWidth="1"/>
    <col min="4637" max="4639" width="9.140625" style="54"/>
    <col min="4640" max="4640" width="10.85546875" style="54" bestFit="1" customWidth="1"/>
    <col min="4641" max="4861" width="9.140625" style="54"/>
    <col min="4862" max="4862" width="18.7109375" style="54" customWidth="1"/>
    <col min="4863" max="4864" width="9.42578125" style="54" customWidth="1"/>
    <col min="4865" max="4865" width="7.7109375" style="54" customWidth="1"/>
    <col min="4866" max="4866" width="9.28515625" style="54" customWidth="1"/>
    <col min="4867" max="4867" width="9.85546875" style="54" customWidth="1"/>
    <col min="4868" max="4868" width="7.140625" style="54" customWidth="1"/>
    <col min="4869" max="4869" width="8.5703125" style="54" customWidth="1"/>
    <col min="4870" max="4870" width="8.85546875" style="54" customWidth="1"/>
    <col min="4871" max="4871" width="7.140625" style="54" customWidth="1"/>
    <col min="4872" max="4872" width="9" style="54" customWidth="1"/>
    <col min="4873" max="4873" width="8.7109375" style="54" customWidth="1"/>
    <col min="4874" max="4874" width="6.5703125" style="54" customWidth="1"/>
    <col min="4875" max="4875" width="8.140625" style="54" customWidth="1"/>
    <col min="4876" max="4876" width="7.5703125" style="54" customWidth="1"/>
    <col min="4877" max="4877" width="7" style="54" customWidth="1"/>
    <col min="4878" max="4879" width="8.7109375" style="54" customWidth="1"/>
    <col min="4880" max="4880" width="7.28515625" style="54" customWidth="1"/>
    <col min="4881" max="4881" width="8.140625" style="54" customWidth="1"/>
    <col min="4882" max="4882" width="8.7109375" style="54" customWidth="1"/>
    <col min="4883" max="4883" width="6.42578125" style="54" customWidth="1"/>
    <col min="4884" max="4885" width="9.28515625" style="54" customWidth="1"/>
    <col min="4886" max="4886" width="6.42578125" style="54" customWidth="1"/>
    <col min="4887" max="4888" width="9.5703125" style="54" customWidth="1"/>
    <col min="4889" max="4889" width="6.42578125" style="54" customWidth="1"/>
    <col min="4890" max="4891" width="9.5703125" style="54" customWidth="1"/>
    <col min="4892" max="4892" width="6.7109375" style="54" customWidth="1"/>
    <col min="4893" max="4895" width="9.140625" style="54"/>
    <col min="4896" max="4896" width="10.85546875" style="54" bestFit="1" customWidth="1"/>
    <col min="4897" max="5117" width="9.140625" style="54"/>
    <col min="5118" max="5118" width="18.7109375" style="54" customWidth="1"/>
    <col min="5119" max="5120" width="9.42578125" style="54" customWidth="1"/>
    <col min="5121" max="5121" width="7.7109375" style="54" customWidth="1"/>
    <col min="5122" max="5122" width="9.28515625" style="54" customWidth="1"/>
    <col min="5123" max="5123" width="9.85546875" style="54" customWidth="1"/>
    <col min="5124" max="5124" width="7.140625" style="54" customWidth="1"/>
    <col min="5125" max="5125" width="8.5703125" style="54" customWidth="1"/>
    <col min="5126" max="5126" width="8.85546875" style="54" customWidth="1"/>
    <col min="5127" max="5127" width="7.140625" style="54" customWidth="1"/>
    <col min="5128" max="5128" width="9" style="54" customWidth="1"/>
    <col min="5129" max="5129" width="8.7109375" style="54" customWidth="1"/>
    <col min="5130" max="5130" width="6.5703125" style="54" customWidth="1"/>
    <col min="5131" max="5131" width="8.140625" style="54" customWidth="1"/>
    <col min="5132" max="5132" width="7.5703125" style="54" customWidth="1"/>
    <col min="5133" max="5133" width="7" style="54" customWidth="1"/>
    <col min="5134" max="5135" width="8.7109375" style="54" customWidth="1"/>
    <col min="5136" max="5136" width="7.28515625" style="54" customWidth="1"/>
    <col min="5137" max="5137" width="8.140625" style="54" customWidth="1"/>
    <col min="5138" max="5138" width="8.7109375" style="54" customWidth="1"/>
    <col min="5139" max="5139" width="6.42578125" style="54" customWidth="1"/>
    <col min="5140" max="5141" width="9.28515625" style="54" customWidth="1"/>
    <col min="5142" max="5142" width="6.42578125" style="54" customWidth="1"/>
    <col min="5143" max="5144" width="9.5703125" style="54" customWidth="1"/>
    <col min="5145" max="5145" width="6.42578125" style="54" customWidth="1"/>
    <col min="5146" max="5147" width="9.5703125" style="54" customWidth="1"/>
    <col min="5148" max="5148" width="6.7109375" style="54" customWidth="1"/>
    <col min="5149" max="5151" width="9.140625" style="54"/>
    <col min="5152" max="5152" width="10.85546875" style="54" bestFit="1" customWidth="1"/>
    <col min="5153" max="5373" width="9.140625" style="54"/>
    <col min="5374" max="5374" width="18.7109375" style="54" customWidth="1"/>
    <col min="5375" max="5376" width="9.42578125" style="54" customWidth="1"/>
    <col min="5377" max="5377" width="7.7109375" style="54" customWidth="1"/>
    <col min="5378" max="5378" width="9.28515625" style="54" customWidth="1"/>
    <col min="5379" max="5379" width="9.85546875" style="54" customWidth="1"/>
    <col min="5380" max="5380" width="7.140625" style="54" customWidth="1"/>
    <col min="5381" max="5381" width="8.5703125" style="54" customWidth="1"/>
    <col min="5382" max="5382" width="8.85546875" style="54" customWidth="1"/>
    <col min="5383" max="5383" width="7.140625" style="54" customWidth="1"/>
    <col min="5384" max="5384" width="9" style="54" customWidth="1"/>
    <col min="5385" max="5385" width="8.7109375" style="54" customWidth="1"/>
    <col min="5386" max="5386" width="6.5703125" style="54" customWidth="1"/>
    <col min="5387" max="5387" width="8.140625" style="54" customWidth="1"/>
    <col min="5388" max="5388" width="7.5703125" style="54" customWidth="1"/>
    <col min="5389" max="5389" width="7" style="54" customWidth="1"/>
    <col min="5390" max="5391" width="8.7109375" style="54" customWidth="1"/>
    <col min="5392" max="5392" width="7.28515625" style="54" customWidth="1"/>
    <col min="5393" max="5393" width="8.140625" style="54" customWidth="1"/>
    <col min="5394" max="5394" width="8.7109375" style="54" customWidth="1"/>
    <col min="5395" max="5395" width="6.42578125" style="54" customWidth="1"/>
    <col min="5396" max="5397" width="9.28515625" style="54" customWidth="1"/>
    <col min="5398" max="5398" width="6.42578125" style="54" customWidth="1"/>
    <col min="5399" max="5400" width="9.5703125" style="54" customWidth="1"/>
    <col min="5401" max="5401" width="6.42578125" style="54" customWidth="1"/>
    <col min="5402" max="5403" width="9.5703125" style="54" customWidth="1"/>
    <col min="5404" max="5404" width="6.7109375" style="54" customWidth="1"/>
    <col min="5405" max="5407" width="9.140625" style="54"/>
    <col min="5408" max="5408" width="10.85546875" style="54" bestFit="1" customWidth="1"/>
    <col min="5409" max="5629" width="9.140625" style="54"/>
    <col min="5630" max="5630" width="18.7109375" style="54" customWidth="1"/>
    <col min="5631" max="5632" width="9.42578125" style="54" customWidth="1"/>
    <col min="5633" max="5633" width="7.7109375" style="54" customWidth="1"/>
    <col min="5634" max="5634" width="9.28515625" style="54" customWidth="1"/>
    <col min="5635" max="5635" width="9.85546875" style="54" customWidth="1"/>
    <col min="5636" max="5636" width="7.140625" style="54" customWidth="1"/>
    <col min="5637" max="5637" width="8.5703125" style="54" customWidth="1"/>
    <col min="5638" max="5638" width="8.85546875" style="54" customWidth="1"/>
    <col min="5639" max="5639" width="7.140625" style="54" customWidth="1"/>
    <col min="5640" max="5640" width="9" style="54" customWidth="1"/>
    <col min="5641" max="5641" width="8.7109375" style="54" customWidth="1"/>
    <col min="5642" max="5642" width="6.5703125" style="54" customWidth="1"/>
    <col min="5643" max="5643" width="8.140625" style="54" customWidth="1"/>
    <col min="5644" max="5644" width="7.5703125" style="54" customWidth="1"/>
    <col min="5645" max="5645" width="7" style="54" customWidth="1"/>
    <col min="5646" max="5647" width="8.7109375" style="54" customWidth="1"/>
    <col min="5648" max="5648" width="7.28515625" style="54" customWidth="1"/>
    <col min="5649" max="5649" width="8.140625" style="54" customWidth="1"/>
    <col min="5650" max="5650" width="8.7109375" style="54" customWidth="1"/>
    <col min="5651" max="5651" width="6.42578125" style="54" customWidth="1"/>
    <col min="5652" max="5653" width="9.28515625" style="54" customWidth="1"/>
    <col min="5654" max="5654" width="6.42578125" style="54" customWidth="1"/>
    <col min="5655" max="5656" width="9.5703125" style="54" customWidth="1"/>
    <col min="5657" max="5657" width="6.42578125" style="54" customWidth="1"/>
    <col min="5658" max="5659" width="9.5703125" style="54" customWidth="1"/>
    <col min="5660" max="5660" width="6.7109375" style="54" customWidth="1"/>
    <col min="5661" max="5663" width="9.140625" style="54"/>
    <col min="5664" max="5664" width="10.85546875" style="54" bestFit="1" customWidth="1"/>
    <col min="5665" max="5885" width="9.140625" style="54"/>
    <col min="5886" max="5886" width="18.7109375" style="54" customWidth="1"/>
    <col min="5887" max="5888" width="9.42578125" style="54" customWidth="1"/>
    <col min="5889" max="5889" width="7.7109375" style="54" customWidth="1"/>
    <col min="5890" max="5890" width="9.28515625" style="54" customWidth="1"/>
    <col min="5891" max="5891" width="9.85546875" style="54" customWidth="1"/>
    <col min="5892" max="5892" width="7.140625" style="54" customWidth="1"/>
    <col min="5893" max="5893" width="8.5703125" style="54" customWidth="1"/>
    <col min="5894" max="5894" width="8.85546875" style="54" customWidth="1"/>
    <col min="5895" max="5895" width="7.140625" style="54" customWidth="1"/>
    <col min="5896" max="5896" width="9" style="54" customWidth="1"/>
    <col min="5897" max="5897" width="8.7109375" style="54" customWidth="1"/>
    <col min="5898" max="5898" width="6.5703125" style="54" customWidth="1"/>
    <col min="5899" max="5899" width="8.140625" style="54" customWidth="1"/>
    <col min="5900" max="5900" width="7.5703125" style="54" customWidth="1"/>
    <col min="5901" max="5901" width="7" style="54" customWidth="1"/>
    <col min="5902" max="5903" width="8.7109375" style="54" customWidth="1"/>
    <col min="5904" max="5904" width="7.28515625" style="54" customWidth="1"/>
    <col min="5905" max="5905" width="8.140625" style="54" customWidth="1"/>
    <col min="5906" max="5906" width="8.7109375" style="54" customWidth="1"/>
    <col min="5907" max="5907" width="6.42578125" style="54" customWidth="1"/>
    <col min="5908" max="5909" width="9.28515625" style="54" customWidth="1"/>
    <col min="5910" max="5910" width="6.42578125" style="54" customWidth="1"/>
    <col min="5911" max="5912" width="9.5703125" style="54" customWidth="1"/>
    <col min="5913" max="5913" width="6.42578125" style="54" customWidth="1"/>
    <col min="5914" max="5915" width="9.5703125" style="54" customWidth="1"/>
    <col min="5916" max="5916" width="6.7109375" style="54" customWidth="1"/>
    <col min="5917" max="5919" width="9.140625" style="54"/>
    <col min="5920" max="5920" width="10.85546875" style="54" bestFit="1" customWidth="1"/>
    <col min="5921" max="6141" width="9.140625" style="54"/>
    <col min="6142" max="6142" width="18.7109375" style="54" customWidth="1"/>
    <col min="6143" max="6144" width="9.42578125" style="54" customWidth="1"/>
    <col min="6145" max="6145" width="7.7109375" style="54" customWidth="1"/>
    <col min="6146" max="6146" width="9.28515625" style="54" customWidth="1"/>
    <col min="6147" max="6147" width="9.85546875" style="54" customWidth="1"/>
    <col min="6148" max="6148" width="7.140625" style="54" customWidth="1"/>
    <col min="6149" max="6149" width="8.5703125" style="54" customWidth="1"/>
    <col min="6150" max="6150" width="8.85546875" style="54" customWidth="1"/>
    <col min="6151" max="6151" width="7.140625" style="54" customWidth="1"/>
    <col min="6152" max="6152" width="9" style="54" customWidth="1"/>
    <col min="6153" max="6153" width="8.7109375" style="54" customWidth="1"/>
    <col min="6154" max="6154" width="6.5703125" style="54" customWidth="1"/>
    <col min="6155" max="6155" width="8.140625" style="54" customWidth="1"/>
    <col min="6156" max="6156" width="7.5703125" style="54" customWidth="1"/>
    <col min="6157" max="6157" width="7" style="54" customWidth="1"/>
    <col min="6158" max="6159" width="8.7109375" style="54" customWidth="1"/>
    <col min="6160" max="6160" width="7.28515625" style="54" customWidth="1"/>
    <col min="6161" max="6161" width="8.140625" style="54" customWidth="1"/>
    <col min="6162" max="6162" width="8.7109375" style="54" customWidth="1"/>
    <col min="6163" max="6163" width="6.42578125" style="54" customWidth="1"/>
    <col min="6164" max="6165" width="9.28515625" style="54" customWidth="1"/>
    <col min="6166" max="6166" width="6.42578125" style="54" customWidth="1"/>
    <col min="6167" max="6168" width="9.5703125" style="54" customWidth="1"/>
    <col min="6169" max="6169" width="6.42578125" style="54" customWidth="1"/>
    <col min="6170" max="6171" width="9.5703125" style="54" customWidth="1"/>
    <col min="6172" max="6172" width="6.7109375" style="54" customWidth="1"/>
    <col min="6173" max="6175" width="9.140625" style="54"/>
    <col min="6176" max="6176" width="10.85546875" style="54" bestFit="1" customWidth="1"/>
    <col min="6177" max="6397" width="9.140625" style="54"/>
    <col min="6398" max="6398" width="18.7109375" style="54" customWidth="1"/>
    <col min="6399" max="6400" width="9.42578125" style="54" customWidth="1"/>
    <col min="6401" max="6401" width="7.7109375" style="54" customWidth="1"/>
    <col min="6402" max="6402" width="9.28515625" style="54" customWidth="1"/>
    <col min="6403" max="6403" width="9.85546875" style="54" customWidth="1"/>
    <col min="6404" max="6404" width="7.140625" style="54" customWidth="1"/>
    <col min="6405" max="6405" width="8.5703125" style="54" customWidth="1"/>
    <col min="6406" max="6406" width="8.85546875" style="54" customWidth="1"/>
    <col min="6407" max="6407" width="7.140625" style="54" customWidth="1"/>
    <col min="6408" max="6408" width="9" style="54" customWidth="1"/>
    <col min="6409" max="6409" width="8.7109375" style="54" customWidth="1"/>
    <col min="6410" max="6410" width="6.5703125" style="54" customWidth="1"/>
    <col min="6411" max="6411" width="8.140625" style="54" customWidth="1"/>
    <col min="6412" max="6412" width="7.5703125" style="54" customWidth="1"/>
    <col min="6413" max="6413" width="7" style="54" customWidth="1"/>
    <col min="6414" max="6415" width="8.7109375" style="54" customWidth="1"/>
    <col min="6416" max="6416" width="7.28515625" style="54" customWidth="1"/>
    <col min="6417" max="6417" width="8.140625" style="54" customWidth="1"/>
    <col min="6418" max="6418" width="8.7109375" style="54" customWidth="1"/>
    <col min="6419" max="6419" width="6.42578125" style="54" customWidth="1"/>
    <col min="6420" max="6421" width="9.28515625" style="54" customWidth="1"/>
    <col min="6422" max="6422" width="6.42578125" style="54" customWidth="1"/>
    <col min="6423" max="6424" width="9.5703125" style="54" customWidth="1"/>
    <col min="6425" max="6425" width="6.42578125" style="54" customWidth="1"/>
    <col min="6426" max="6427" width="9.5703125" style="54" customWidth="1"/>
    <col min="6428" max="6428" width="6.7109375" style="54" customWidth="1"/>
    <col min="6429" max="6431" width="9.140625" style="54"/>
    <col min="6432" max="6432" width="10.85546875" style="54" bestFit="1" customWidth="1"/>
    <col min="6433" max="6653" width="9.140625" style="54"/>
    <col min="6654" max="6654" width="18.7109375" style="54" customWidth="1"/>
    <col min="6655" max="6656" width="9.42578125" style="54" customWidth="1"/>
    <col min="6657" max="6657" width="7.7109375" style="54" customWidth="1"/>
    <col min="6658" max="6658" width="9.28515625" style="54" customWidth="1"/>
    <col min="6659" max="6659" width="9.85546875" style="54" customWidth="1"/>
    <col min="6660" max="6660" width="7.140625" style="54" customWidth="1"/>
    <col min="6661" max="6661" width="8.5703125" style="54" customWidth="1"/>
    <col min="6662" max="6662" width="8.85546875" style="54" customWidth="1"/>
    <col min="6663" max="6663" width="7.140625" style="54" customWidth="1"/>
    <col min="6664" max="6664" width="9" style="54" customWidth="1"/>
    <col min="6665" max="6665" width="8.7109375" style="54" customWidth="1"/>
    <col min="6666" max="6666" width="6.5703125" style="54" customWidth="1"/>
    <col min="6667" max="6667" width="8.140625" style="54" customWidth="1"/>
    <col min="6668" max="6668" width="7.5703125" style="54" customWidth="1"/>
    <col min="6669" max="6669" width="7" style="54" customWidth="1"/>
    <col min="6670" max="6671" width="8.7109375" style="54" customWidth="1"/>
    <col min="6672" max="6672" width="7.28515625" style="54" customWidth="1"/>
    <col min="6673" max="6673" width="8.140625" style="54" customWidth="1"/>
    <col min="6674" max="6674" width="8.7109375" style="54" customWidth="1"/>
    <col min="6675" max="6675" width="6.42578125" style="54" customWidth="1"/>
    <col min="6676" max="6677" width="9.28515625" style="54" customWidth="1"/>
    <col min="6678" max="6678" width="6.42578125" style="54" customWidth="1"/>
    <col min="6679" max="6680" width="9.5703125" style="54" customWidth="1"/>
    <col min="6681" max="6681" width="6.42578125" style="54" customWidth="1"/>
    <col min="6682" max="6683" width="9.5703125" style="54" customWidth="1"/>
    <col min="6684" max="6684" width="6.7109375" style="54" customWidth="1"/>
    <col min="6685" max="6687" width="9.140625" style="54"/>
    <col min="6688" max="6688" width="10.85546875" style="54" bestFit="1" customWidth="1"/>
    <col min="6689" max="6909" width="9.140625" style="54"/>
    <col min="6910" max="6910" width="18.7109375" style="54" customWidth="1"/>
    <col min="6911" max="6912" width="9.42578125" style="54" customWidth="1"/>
    <col min="6913" max="6913" width="7.7109375" style="54" customWidth="1"/>
    <col min="6914" max="6914" width="9.28515625" style="54" customWidth="1"/>
    <col min="6915" max="6915" width="9.85546875" style="54" customWidth="1"/>
    <col min="6916" max="6916" width="7.140625" style="54" customWidth="1"/>
    <col min="6917" max="6917" width="8.5703125" style="54" customWidth="1"/>
    <col min="6918" max="6918" width="8.85546875" style="54" customWidth="1"/>
    <col min="6919" max="6919" width="7.140625" style="54" customWidth="1"/>
    <col min="6920" max="6920" width="9" style="54" customWidth="1"/>
    <col min="6921" max="6921" width="8.7109375" style="54" customWidth="1"/>
    <col min="6922" max="6922" width="6.5703125" style="54" customWidth="1"/>
    <col min="6923" max="6923" width="8.140625" style="54" customWidth="1"/>
    <col min="6924" max="6924" width="7.5703125" style="54" customWidth="1"/>
    <col min="6925" max="6925" width="7" style="54" customWidth="1"/>
    <col min="6926" max="6927" width="8.7109375" style="54" customWidth="1"/>
    <col min="6928" max="6928" width="7.28515625" style="54" customWidth="1"/>
    <col min="6929" max="6929" width="8.140625" style="54" customWidth="1"/>
    <col min="6930" max="6930" width="8.7109375" style="54" customWidth="1"/>
    <col min="6931" max="6931" width="6.42578125" style="54" customWidth="1"/>
    <col min="6932" max="6933" width="9.28515625" style="54" customWidth="1"/>
    <col min="6934" max="6934" width="6.42578125" style="54" customWidth="1"/>
    <col min="6935" max="6936" width="9.5703125" style="54" customWidth="1"/>
    <col min="6937" max="6937" width="6.42578125" style="54" customWidth="1"/>
    <col min="6938" max="6939" width="9.5703125" style="54" customWidth="1"/>
    <col min="6940" max="6940" width="6.7109375" style="54" customWidth="1"/>
    <col min="6941" max="6943" width="9.140625" style="54"/>
    <col min="6944" max="6944" width="10.85546875" style="54" bestFit="1" customWidth="1"/>
    <col min="6945" max="7165" width="9.140625" style="54"/>
    <col min="7166" max="7166" width="18.7109375" style="54" customWidth="1"/>
    <col min="7167" max="7168" width="9.42578125" style="54" customWidth="1"/>
    <col min="7169" max="7169" width="7.7109375" style="54" customWidth="1"/>
    <col min="7170" max="7170" width="9.28515625" style="54" customWidth="1"/>
    <col min="7171" max="7171" width="9.85546875" style="54" customWidth="1"/>
    <col min="7172" max="7172" width="7.140625" style="54" customWidth="1"/>
    <col min="7173" max="7173" width="8.5703125" style="54" customWidth="1"/>
    <col min="7174" max="7174" width="8.85546875" style="54" customWidth="1"/>
    <col min="7175" max="7175" width="7.140625" style="54" customWidth="1"/>
    <col min="7176" max="7176" width="9" style="54" customWidth="1"/>
    <col min="7177" max="7177" width="8.7109375" style="54" customWidth="1"/>
    <col min="7178" max="7178" width="6.5703125" style="54" customWidth="1"/>
    <col min="7179" max="7179" width="8.140625" style="54" customWidth="1"/>
    <col min="7180" max="7180" width="7.5703125" style="54" customWidth="1"/>
    <col min="7181" max="7181" width="7" style="54" customWidth="1"/>
    <col min="7182" max="7183" width="8.7109375" style="54" customWidth="1"/>
    <col min="7184" max="7184" width="7.28515625" style="54" customWidth="1"/>
    <col min="7185" max="7185" width="8.140625" style="54" customWidth="1"/>
    <col min="7186" max="7186" width="8.7109375" style="54" customWidth="1"/>
    <col min="7187" max="7187" width="6.42578125" style="54" customWidth="1"/>
    <col min="7188" max="7189" width="9.28515625" style="54" customWidth="1"/>
    <col min="7190" max="7190" width="6.42578125" style="54" customWidth="1"/>
    <col min="7191" max="7192" width="9.5703125" style="54" customWidth="1"/>
    <col min="7193" max="7193" width="6.42578125" style="54" customWidth="1"/>
    <col min="7194" max="7195" width="9.5703125" style="54" customWidth="1"/>
    <col min="7196" max="7196" width="6.7109375" style="54" customWidth="1"/>
    <col min="7197" max="7199" width="9.140625" style="54"/>
    <col min="7200" max="7200" width="10.85546875" style="54" bestFit="1" customWidth="1"/>
    <col min="7201" max="7421" width="9.140625" style="54"/>
    <col min="7422" max="7422" width="18.7109375" style="54" customWidth="1"/>
    <col min="7423" max="7424" width="9.42578125" style="54" customWidth="1"/>
    <col min="7425" max="7425" width="7.7109375" style="54" customWidth="1"/>
    <col min="7426" max="7426" width="9.28515625" style="54" customWidth="1"/>
    <col min="7427" max="7427" width="9.85546875" style="54" customWidth="1"/>
    <col min="7428" max="7428" width="7.140625" style="54" customWidth="1"/>
    <col min="7429" max="7429" width="8.5703125" style="54" customWidth="1"/>
    <col min="7430" max="7430" width="8.85546875" style="54" customWidth="1"/>
    <col min="7431" max="7431" width="7.140625" style="54" customWidth="1"/>
    <col min="7432" max="7432" width="9" style="54" customWidth="1"/>
    <col min="7433" max="7433" width="8.7109375" style="54" customWidth="1"/>
    <col min="7434" max="7434" width="6.5703125" style="54" customWidth="1"/>
    <col min="7435" max="7435" width="8.140625" style="54" customWidth="1"/>
    <col min="7436" max="7436" width="7.5703125" style="54" customWidth="1"/>
    <col min="7437" max="7437" width="7" style="54" customWidth="1"/>
    <col min="7438" max="7439" width="8.7109375" style="54" customWidth="1"/>
    <col min="7440" max="7440" width="7.28515625" style="54" customWidth="1"/>
    <col min="7441" max="7441" width="8.140625" style="54" customWidth="1"/>
    <col min="7442" max="7442" width="8.7109375" style="54" customWidth="1"/>
    <col min="7443" max="7443" width="6.42578125" style="54" customWidth="1"/>
    <col min="7444" max="7445" width="9.28515625" style="54" customWidth="1"/>
    <col min="7446" max="7446" width="6.42578125" style="54" customWidth="1"/>
    <col min="7447" max="7448" width="9.5703125" style="54" customWidth="1"/>
    <col min="7449" max="7449" width="6.42578125" style="54" customWidth="1"/>
    <col min="7450" max="7451" width="9.5703125" style="54" customWidth="1"/>
    <col min="7452" max="7452" width="6.7109375" style="54" customWidth="1"/>
    <col min="7453" max="7455" width="9.140625" style="54"/>
    <col min="7456" max="7456" width="10.85546875" style="54" bestFit="1" customWidth="1"/>
    <col min="7457" max="7677" width="9.140625" style="54"/>
    <col min="7678" max="7678" width="18.7109375" style="54" customWidth="1"/>
    <col min="7679" max="7680" width="9.42578125" style="54" customWidth="1"/>
    <col min="7681" max="7681" width="7.7109375" style="54" customWidth="1"/>
    <col min="7682" max="7682" width="9.28515625" style="54" customWidth="1"/>
    <col min="7683" max="7683" width="9.85546875" style="54" customWidth="1"/>
    <col min="7684" max="7684" width="7.140625" style="54" customWidth="1"/>
    <col min="7685" max="7685" width="8.5703125" style="54" customWidth="1"/>
    <col min="7686" max="7686" width="8.85546875" style="54" customWidth="1"/>
    <col min="7687" max="7687" width="7.140625" style="54" customWidth="1"/>
    <col min="7688" max="7688" width="9" style="54" customWidth="1"/>
    <col min="7689" max="7689" width="8.7109375" style="54" customWidth="1"/>
    <col min="7690" max="7690" width="6.5703125" style="54" customWidth="1"/>
    <col min="7691" max="7691" width="8.140625" style="54" customWidth="1"/>
    <col min="7692" max="7692" width="7.5703125" style="54" customWidth="1"/>
    <col min="7693" max="7693" width="7" style="54" customWidth="1"/>
    <col min="7694" max="7695" width="8.7109375" style="54" customWidth="1"/>
    <col min="7696" max="7696" width="7.28515625" style="54" customWidth="1"/>
    <col min="7697" max="7697" width="8.140625" style="54" customWidth="1"/>
    <col min="7698" max="7698" width="8.7109375" style="54" customWidth="1"/>
    <col min="7699" max="7699" width="6.42578125" style="54" customWidth="1"/>
    <col min="7700" max="7701" width="9.28515625" style="54" customWidth="1"/>
    <col min="7702" max="7702" width="6.42578125" style="54" customWidth="1"/>
    <col min="7703" max="7704" width="9.5703125" style="54" customWidth="1"/>
    <col min="7705" max="7705" width="6.42578125" style="54" customWidth="1"/>
    <col min="7706" max="7707" width="9.5703125" style="54" customWidth="1"/>
    <col min="7708" max="7708" width="6.7109375" style="54" customWidth="1"/>
    <col min="7709" max="7711" width="9.140625" style="54"/>
    <col min="7712" max="7712" width="10.85546875" style="54" bestFit="1" customWidth="1"/>
    <col min="7713" max="7933" width="9.140625" style="54"/>
    <col min="7934" max="7934" width="18.7109375" style="54" customWidth="1"/>
    <col min="7935" max="7936" width="9.42578125" style="54" customWidth="1"/>
    <col min="7937" max="7937" width="7.7109375" style="54" customWidth="1"/>
    <col min="7938" max="7938" width="9.28515625" style="54" customWidth="1"/>
    <col min="7939" max="7939" width="9.85546875" style="54" customWidth="1"/>
    <col min="7940" max="7940" width="7.140625" style="54" customWidth="1"/>
    <col min="7941" max="7941" width="8.5703125" style="54" customWidth="1"/>
    <col min="7942" max="7942" width="8.85546875" style="54" customWidth="1"/>
    <col min="7943" max="7943" width="7.140625" style="54" customWidth="1"/>
    <col min="7944" max="7944" width="9" style="54" customWidth="1"/>
    <col min="7945" max="7945" width="8.7109375" style="54" customWidth="1"/>
    <col min="7946" max="7946" width="6.5703125" style="54" customWidth="1"/>
    <col min="7947" max="7947" width="8.140625" style="54" customWidth="1"/>
    <col min="7948" max="7948" width="7.5703125" style="54" customWidth="1"/>
    <col min="7949" max="7949" width="7" style="54" customWidth="1"/>
    <col min="7950" max="7951" width="8.7109375" style="54" customWidth="1"/>
    <col min="7952" max="7952" width="7.28515625" style="54" customWidth="1"/>
    <col min="7953" max="7953" width="8.140625" style="54" customWidth="1"/>
    <col min="7954" max="7954" width="8.7109375" style="54" customWidth="1"/>
    <col min="7955" max="7955" width="6.42578125" style="54" customWidth="1"/>
    <col min="7956" max="7957" width="9.28515625" style="54" customWidth="1"/>
    <col min="7958" max="7958" width="6.42578125" style="54" customWidth="1"/>
    <col min="7959" max="7960" width="9.5703125" style="54" customWidth="1"/>
    <col min="7961" max="7961" width="6.42578125" style="54" customWidth="1"/>
    <col min="7962" max="7963" width="9.5703125" style="54" customWidth="1"/>
    <col min="7964" max="7964" width="6.7109375" style="54" customWidth="1"/>
    <col min="7965" max="7967" width="9.140625" style="54"/>
    <col min="7968" max="7968" width="10.85546875" style="54" bestFit="1" customWidth="1"/>
    <col min="7969" max="8189" width="9.140625" style="54"/>
    <col min="8190" max="8190" width="18.7109375" style="54" customWidth="1"/>
    <col min="8191" max="8192" width="9.42578125" style="54" customWidth="1"/>
    <col min="8193" max="8193" width="7.7109375" style="54" customWidth="1"/>
    <col min="8194" max="8194" width="9.28515625" style="54" customWidth="1"/>
    <col min="8195" max="8195" width="9.85546875" style="54" customWidth="1"/>
    <col min="8196" max="8196" width="7.140625" style="54" customWidth="1"/>
    <col min="8197" max="8197" width="8.5703125" style="54" customWidth="1"/>
    <col min="8198" max="8198" width="8.85546875" style="54" customWidth="1"/>
    <col min="8199" max="8199" width="7.140625" style="54" customWidth="1"/>
    <col min="8200" max="8200" width="9" style="54" customWidth="1"/>
    <col min="8201" max="8201" width="8.7109375" style="54" customWidth="1"/>
    <col min="8202" max="8202" width="6.5703125" style="54" customWidth="1"/>
    <col min="8203" max="8203" width="8.140625" style="54" customWidth="1"/>
    <col min="8204" max="8204" width="7.5703125" style="54" customWidth="1"/>
    <col min="8205" max="8205" width="7" style="54" customWidth="1"/>
    <col min="8206" max="8207" width="8.7109375" style="54" customWidth="1"/>
    <col min="8208" max="8208" width="7.28515625" style="54" customWidth="1"/>
    <col min="8209" max="8209" width="8.140625" style="54" customWidth="1"/>
    <col min="8210" max="8210" width="8.7109375" style="54" customWidth="1"/>
    <col min="8211" max="8211" width="6.42578125" style="54" customWidth="1"/>
    <col min="8212" max="8213" width="9.28515625" style="54" customWidth="1"/>
    <col min="8214" max="8214" width="6.42578125" style="54" customWidth="1"/>
    <col min="8215" max="8216" width="9.5703125" style="54" customWidth="1"/>
    <col min="8217" max="8217" width="6.42578125" style="54" customWidth="1"/>
    <col min="8218" max="8219" width="9.5703125" style="54" customWidth="1"/>
    <col min="8220" max="8220" width="6.7109375" style="54" customWidth="1"/>
    <col min="8221" max="8223" width="9.140625" style="54"/>
    <col min="8224" max="8224" width="10.85546875" style="54" bestFit="1" customWidth="1"/>
    <col min="8225" max="8445" width="9.140625" style="54"/>
    <col min="8446" max="8446" width="18.7109375" style="54" customWidth="1"/>
    <col min="8447" max="8448" width="9.42578125" style="54" customWidth="1"/>
    <col min="8449" max="8449" width="7.7109375" style="54" customWidth="1"/>
    <col min="8450" max="8450" width="9.28515625" style="54" customWidth="1"/>
    <col min="8451" max="8451" width="9.85546875" style="54" customWidth="1"/>
    <col min="8452" max="8452" width="7.140625" style="54" customWidth="1"/>
    <col min="8453" max="8453" width="8.5703125" style="54" customWidth="1"/>
    <col min="8454" max="8454" width="8.85546875" style="54" customWidth="1"/>
    <col min="8455" max="8455" width="7.140625" style="54" customWidth="1"/>
    <col min="8456" max="8456" width="9" style="54" customWidth="1"/>
    <col min="8457" max="8457" width="8.7109375" style="54" customWidth="1"/>
    <col min="8458" max="8458" width="6.5703125" style="54" customWidth="1"/>
    <col min="8459" max="8459" width="8.140625" style="54" customWidth="1"/>
    <col min="8460" max="8460" width="7.5703125" style="54" customWidth="1"/>
    <col min="8461" max="8461" width="7" style="54" customWidth="1"/>
    <col min="8462" max="8463" width="8.7109375" style="54" customWidth="1"/>
    <col min="8464" max="8464" width="7.28515625" style="54" customWidth="1"/>
    <col min="8465" max="8465" width="8.140625" style="54" customWidth="1"/>
    <col min="8466" max="8466" width="8.7109375" style="54" customWidth="1"/>
    <col min="8467" max="8467" width="6.42578125" style="54" customWidth="1"/>
    <col min="8468" max="8469" width="9.28515625" style="54" customWidth="1"/>
    <col min="8470" max="8470" width="6.42578125" style="54" customWidth="1"/>
    <col min="8471" max="8472" width="9.5703125" style="54" customWidth="1"/>
    <col min="8473" max="8473" width="6.42578125" style="54" customWidth="1"/>
    <col min="8474" max="8475" width="9.5703125" style="54" customWidth="1"/>
    <col min="8476" max="8476" width="6.7109375" style="54" customWidth="1"/>
    <col min="8477" max="8479" width="9.140625" style="54"/>
    <col min="8480" max="8480" width="10.85546875" style="54" bestFit="1" customWidth="1"/>
    <col min="8481" max="8701" width="9.140625" style="54"/>
    <col min="8702" max="8702" width="18.7109375" style="54" customWidth="1"/>
    <col min="8703" max="8704" width="9.42578125" style="54" customWidth="1"/>
    <col min="8705" max="8705" width="7.7109375" style="54" customWidth="1"/>
    <col min="8706" max="8706" width="9.28515625" style="54" customWidth="1"/>
    <col min="8707" max="8707" width="9.85546875" style="54" customWidth="1"/>
    <col min="8708" max="8708" width="7.140625" style="54" customWidth="1"/>
    <col min="8709" max="8709" width="8.5703125" style="54" customWidth="1"/>
    <col min="8710" max="8710" width="8.85546875" style="54" customWidth="1"/>
    <col min="8711" max="8711" width="7.140625" style="54" customWidth="1"/>
    <col min="8712" max="8712" width="9" style="54" customWidth="1"/>
    <col min="8713" max="8713" width="8.7109375" style="54" customWidth="1"/>
    <col min="8714" max="8714" width="6.5703125" style="54" customWidth="1"/>
    <col min="8715" max="8715" width="8.140625" style="54" customWidth="1"/>
    <col min="8716" max="8716" width="7.5703125" style="54" customWidth="1"/>
    <col min="8717" max="8717" width="7" style="54" customWidth="1"/>
    <col min="8718" max="8719" width="8.7109375" style="54" customWidth="1"/>
    <col min="8720" max="8720" width="7.28515625" style="54" customWidth="1"/>
    <col min="8721" max="8721" width="8.140625" style="54" customWidth="1"/>
    <col min="8722" max="8722" width="8.7109375" style="54" customWidth="1"/>
    <col min="8723" max="8723" width="6.42578125" style="54" customWidth="1"/>
    <col min="8724" max="8725" width="9.28515625" style="54" customWidth="1"/>
    <col min="8726" max="8726" width="6.42578125" style="54" customWidth="1"/>
    <col min="8727" max="8728" width="9.5703125" style="54" customWidth="1"/>
    <col min="8729" max="8729" width="6.42578125" style="54" customWidth="1"/>
    <col min="8730" max="8731" width="9.5703125" style="54" customWidth="1"/>
    <col min="8732" max="8732" width="6.7109375" style="54" customWidth="1"/>
    <col min="8733" max="8735" width="9.140625" style="54"/>
    <col min="8736" max="8736" width="10.85546875" style="54" bestFit="1" customWidth="1"/>
    <col min="8737" max="8957" width="9.140625" style="54"/>
    <col min="8958" max="8958" width="18.7109375" style="54" customWidth="1"/>
    <col min="8959" max="8960" width="9.42578125" style="54" customWidth="1"/>
    <col min="8961" max="8961" width="7.7109375" style="54" customWidth="1"/>
    <col min="8962" max="8962" width="9.28515625" style="54" customWidth="1"/>
    <col min="8963" max="8963" width="9.85546875" style="54" customWidth="1"/>
    <col min="8964" max="8964" width="7.140625" style="54" customWidth="1"/>
    <col min="8965" max="8965" width="8.5703125" style="54" customWidth="1"/>
    <col min="8966" max="8966" width="8.85546875" style="54" customWidth="1"/>
    <col min="8967" max="8967" width="7.140625" style="54" customWidth="1"/>
    <col min="8968" max="8968" width="9" style="54" customWidth="1"/>
    <col min="8969" max="8969" width="8.7109375" style="54" customWidth="1"/>
    <col min="8970" max="8970" width="6.5703125" style="54" customWidth="1"/>
    <col min="8971" max="8971" width="8.140625" style="54" customWidth="1"/>
    <col min="8972" max="8972" width="7.5703125" style="54" customWidth="1"/>
    <col min="8973" max="8973" width="7" style="54" customWidth="1"/>
    <col min="8974" max="8975" width="8.7109375" style="54" customWidth="1"/>
    <col min="8976" max="8976" width="7.28515625" style="54" customWidth="1"/>
    <col min="8977" max="8977" width="8.140625" style="54" customWidth="1"/>
    <col min="8978" max="8978" width="8.7109375" style="54" customWidth="1"/>
    <col min="8979" max="8979" width="6.42578125" style="54" customWidth="1"/>
    <col min="8980" max="8981" width="9.28515625" style="54" customWidth="1"/>
    <col min="8982" max="8982" width="6.42578125" style="54" customWidth="1"/>
    <col min="8983" max="8984" width="9.5703125" style="54" customWidth="1"/>
    <col min="8985" max="8985" width="6.42578125" style="54" customWidth="1"/>
    <col min="8986" max="8987" width="9.5703125" style="54" customWidth="1"/>
    <col min="8988" max="8988" width="6.7109375" style="54" customWidth="1"/>
    <col min="8989" max="8991" width="9.140625" style="54"/>
    <col min="8992" max="8992" width="10.85546875" style="54" bestFit="1" customWidth="1"/>
    <col min="8993" max="9213" width="9.140625" style="54"/>
    <col min="9214" max="9214" width="18.7109375" style="54" customWidth="1"/>
    <col min="9215" max="9216" width="9.42578125" style="54" customWidth="1"/>
    <col min="9217" max="9217" width="7.7109375" style="54" customWidth="1"/>
    <col min="9218" max="9218" width="9.28515625" style="54" customWidth="1"/>
    <col min="9219" max="9219" width="9.85546875" style="54" customWidth="1"/>
    <col min="9220" max="9220" width="7.140625" style="54" customWidth="1"/>
    <col min="9221" max="9221" width="8.5703125" style="54" customWidth="1"/>
    <col min="9222" max="9222" width="8.85546875" style="54" customWidth="1"/>
    <col min="9223" max="9223" width="7.140625" style="54" customWidth="1"/>
    <col min="9224" max="9224" width="9" style="54" customWidth="1"/>
    <col min="9225" max="9225" width="8.7109375" style="54" customWidth="1"/>
    <col min="9226" max="9226" width="6.5703125" style="54" customWidth="1"/>
    <col min="9227" max="9227" width="8.140625" style="54" customWidth="1"/>
    <col min="9228" max="9228" width="7.5703125" style="54" customWidth="1"/>
    <col min="9229" max="9229" width="7" style="54" customWidth="1"/>
    <col min="9230" max="9231" width="8.7109375" style="54" customWidth="1"/>
    <col min="9232" max="9232" width="7.28515625" style="54" customWidth="1"/>
    <col min="9233" max="9233" width="8.140625" style="54" customWidth="1"/>
    <col min="9234" max="9234" width="8.7109375" style="54" customWidth="1"/>
    <col min="9235" max="9235" width="6.42578125" style="54" customWidth="1"/>
    <col min="9236" max="9237" width="9.28515625" style="54" customWidth="1"/>
    <col min="9238" max="9238" width="6.42578125" style="54" customWidth="1"/>
    <col min="9239" max="9240" width="9.5703125" style="54" customWidth="1"/>
    <col min="9241" max="9241" width="6.42578125" style="54" customWidth="1"/>
    <col min="9242" max="9243" width="9.5703125" style="54" customWidth="1"/>
    <col min="9244" max="9244" width="6.7109375" style="54" customWidth="1"/>
    <col min="9245" max="9247" width="9.140625" style="54"/>
    <col min="9248" max="9248" width="10.85546875" style="54" bestFit="1" customWidth="1"/>
    <col min="9249" max="9469" width="9.140625" style="54"/>
    <col min="9470" max="9470" width="18.7109375" style="54" customWidth="1"/>
    <col min="9471" max="9472" width="9.42578125" style="54" customWidth="1"/>
    <col min="9473" max="9473" width="7.7109375" style="54" customWidth="1"/>
    <col min="9474" max="9474" width="9.28515625" style="54" customWidth="1"/>
    <col min="9475" max="9475" width="9.85546875" style="54" customWidth="1"/>
    <col min="9476" max="9476" width="7.140625" style="54" customWidth="1"/>
    <col min="9477" max="9477" width="8.5703125" style="54" customWidth="1"/>
    <col min="9478" max="9478" width="8.85546875" style="54" customWidth="1"/>
    <col min="9479" max="9479" width="7.140625" style="54" customWidth="1"/>
    <col min="9480" max="9480" width="9" style="54" customWidth="1"/>
    <col min="9481" max="9481" width="8.7109375" style="54" customWidth="1"/>
    <col min="9482" max="9482" width="6.5703125" style="54" customWidth="1"/>
    <col min="9483" max="9483" width="8.140625" style="54" customWidth="1"/>
    <col min="9484" max="9484" width="7.5703125" style="54" customWidth="1"/>
    <col min="9485" max="9485" width="7" style="54" customWidth="1"/>
    <col min="9486" max="9487" width="8.7109375" style="54" customWidth="1"/>
    <col min="9488" max="9488" width="7.28515625" style="54" customWidth="1"/>
    <col min="9489" max="9489" width="8.140625" style="54" customWidth="1"/>
    <col min="9490" max="9490" width="8.7109375" style="54" customWidth="1"/>
    <col min="9491" max="9491" width="6.42578125" style="54" customWidth="1"/>
    <col min="9492" max="9493" width="9.28515625" style="54" customWidth="1"/>
    <col min="9494" max="9494" width="6.42578125" style="54" customWidth="1"/>
    <col min="9495" max="9496" width="9.5703125" style="54" customWidth="1"/>
    <col min="9497" max="9497" width="6.42578125" style="54" customWidth="1"/>
    <col min="9498" max="9499" width="9.5703125" style="54" customWidth="1"/>
    <col min="9500" max="9500" width="6.7109375" style="54" customWidth="1"/>
    <col min="9501" max="9503" width="9.140625" style="54"/>
    <col min="9504" max="9504" width="10.85546875" style="54" bestFit="1" customWidth="1"/>
    <col min="9505" max="9725" width="9.140625" style="54"/>
    <col min="9726" max="9726" width="18.7109375" style="54" customWidth="1"/>
    <col min="9727" max="9728" width="9.42578125" style="54" customWidth="1"/>
    <col min="9729" max="9729" width="7.7109375" style="54" customWidth="1"/>
    <col min="9730" max="9730" width="9.28515625" style="54" customWidth="1"/>
    <col min="9731" max="9731" width="9.85546875" style="54" customWidth="1"/>
    <col min="9732" max="9732" width="7.140625" style="54" customWidth="1"/>
    <col min="9733" max="9733" width="8.5703125" style="54" customWidth="1"/>
    <col min="9734" max="9734" width="8.85546875" style="54" customWidth="1"/>
    <col min="9735" max="9735" width="7.140625" style="54" customWidth="1"/>
    <col min="9736" max="9736" width="9" style="54" customWidth="1"/>
    <col min="9737" max="9737" width="8.7109375" style="54" customWidth="1"/>
    <col min="9738" max="9738" width="6.5703125" style="54" customWidth="1"/>
    <col min="9739" max="9739" width="8.140625" style="54" customWidth="1"/>
    <col min="9740" max="9740" width="7.5703125" style="54" customWidth="1"/>
    <col min="9741" max="9741" width="7" style="54" customWidth="1"/>
    <col min="9742" max="9743" width="8.7109375" style="54" customWidth="1"/>
    <col min="9744" max="9744" width="7.28515625" style="54" customWidth="1"/>
    <col min="9745" max="9745" width="8.140625" style="54" customWidth="1"/>
    <col min="9746" max="9746" width="8.7109375" style="54" customWidth="1"/>
    <col min="9747" max="9747" width="6.42578125" style="54" customWidth="1"/>
    <col min="9748" max="9749" width="9.28515625" style="54" customWidth="1"/>
    <col min="9750" max="9750" width="6.42578125" style="54" customWidth="1"/>
    <col min="9751" max="9752" width="9.5703125" style="54" customWidth="1"/>
    <col min="9753" max="9753" width="6.42578125" style="54" customWidth="1"/>
    <col min="9754" max="9755" width="9.5703125" style="54" customWidth="1"/>
    <col min="9756" max="9756" width="6.7109375" style="54" customWidth="1"/>
    <col min="9757" max="9759" width="9.140625" style="54"/>
    <col min="9760" max="9760" width="10.85546875" style="54" bestFit="1" customWidth="1"/>
    <col min="9761" max="9981" width="9.140625" style="54"/>
    <col min="9982" max="9982" width="18.7109375" style="54" customWidth="1"/>
    <col min="9983" max="9984" width="9.42578125" style="54" customWidth="1"/>
    <col min="9985" max="9985" width="7.7109375" style="54" customWidth="1"/>
    <col min="9986" max="9986" width="9.28515625" style="54" customWidth="1"/>
    <col min="9987" max="9987" width="9.85546875" style="54" customWidth="1"/>
    <col min="9988" max="9988" width="7.140625" style="54" customWidth="1"/>
    <col min="9989" max="9989" width="8.5703125" style="54" customWidth="1"/>
    <col min="9990" max="9990" width="8.85546875" style="54" customWidth="1"/>
    <col min="9991" max="9991" width="7.140625" style="54" customWidth="1"/>
    <col min="9992" max="9992" width="9" style="54" customWidth="1"/>
    <col min="9993" max="9993" width="8.7109375" style="54" customWidth="1"/>
    <col min="9994" max="9994" width="6.5703125" style="54" customWidth="1"/>
    <col min="9995" max="9995" width="8.140625" style="54" customWidth="1"/>
    <col min="9996" max="9996" width="7.5703125" style="54" customWidth="1"/>
    <col min="9997" max="9997" width="7" style="54" customWidth="1"/>
    <col min="9998" max="9999" width="8.7109375" style="54" customWidth="1"/>
    <col min="10000" max="10000" width="7.28515625" style="54" customWidth="1"/>
    <col min="10001" max="10001" width="8.140625" style="54" customWidth="1"/>
    <col min="10002" max="10002" width="8.7109375" style="54" customWidth="1"/>
    <col min="10003" max="10003" width="6.42578125" style="54" customWidth="1"/>
    <col min="10004" max="10005" width="9.28515625" style="54" customWidth="1"/>
    <col min="10006" max="10006" width="6.42578125" style="54" customWidth="1"/>
    <col min="10007" max="10008" width="9.5703125" style="54" customWidth="1"/>
    <col min="10009" max="10009" width="6.42578125" style="54" customWidth="1"/>
    <col min="10010" max="10011" width="9.5703125" style="54" customWidth="1"/>
    <col min="10012" max="10012" width="6.7109375" style="54" customWidth="1"/>
    <col min="10013" max="10015" width="9.140625" style="54"/>
    <col min="10016" max="10016" width="10.85546875" style="54" bestFit="1" customWidth="1"/>
    <col min="10017" max="10237" width="9.140625" style="54"/>
    <col min="10238" max="10238" width="18.7109375" style="54" customWidth="1"/>
    <col min="10239" max="10240" width="9.42578125" style="54" customWidth="1"/>
    <col min="10241" max="10241" width="7.7109375" style="54" customWidth="1"/>
    <col min="10242" max="10242" width="9.28515625" style="54" customWidth="1"/>
    <col min="10243" max="10243" width="9.85546875" style="54" customWidth="1"/>
    <col min="10244" max="10244" width="7.140625" style="54" customWidth="1"/>
    <col min="10245" max="10245" width="8.5703125" style="54" customWidth="1"/>
    <col min="10246" max="10246" width="8.85546875" style="54" customWidth="1"/>
    <col min="10247" max="10247" width="7.140625" style="54" customWidth="1"/>
    <col min="10248" max="10248" width="9" style="54" customWidth="1"/>
    <col min="10249" max="10249" width="8.7109375" style="54" customWidth="1"/>
    <col min="10250" max="10250" width="6.5703125" style="54" customWidth="1"/>
    <col min="10251" max="10251" width="8.140625" style="54" customWidth="1"/>
    <col min="10252" max="10252" width="7.5703125" style="54" customWidth="1"/>
    <col min="10253" max="10253" width="7" style="54" customWidth="1"/>
    <col min="10254" max="10255" width="8.7109375" style="54" customWidth="1"/>
    <col min="10256" max="10256" width="7.28515625" style="54" customWidth="1"/>
    <col min="10257" max="10257" width="8.140625" style="54" customWidth="1"/>
    <col min="10258" max="10258" width="8.7109375" style="54" customWidth="1"/>
    <col min="10259" max="10259" width="6.42578125" style="54" customWidth="1"/>
    <col min="10260" max="10261" width="9.28515625" style="54" customWidth="1"/>
    <col min="10262" max="10262" width="6.42578125" style="54" customWidth="1"/>
    <col min="10263" max="10264" width="9.5703125" style="54" customWidth="1"/>
    <col min="10265" max="10265" width="6.42578125" style="54" customWidth="1"/>
    <col min="10266" max="10267" width="9.5703125" style="54" customWidth="1"/>
    <col min="10268" max="10268" width="6.7109375" style="54" customWidth="1"/>
    <col min="10269" max="10271" width="9.140625" style="54"/>
    <col min="10272" max="10272" width="10.85546875" style="54" bestFit="1" customWidth="1"/>
    <col min="10273" max="10493" width="9.140625" style="54"/>
    <col min="10494" max="10494" width="18.7109375" style="54" customWidth="1"/>
    <col min="10495" max="10496" width="9.42578125" style="54" customWidth="1"/>
    <col min="10497" max="10497" width="7.7109375" style="54" customWidth="1"/>
    <col min="10498" max="10498" width="9.28515625" style="54" customWidth="1"/>
    <col min="10499" max="10499" width="9.85546875" style="54" customWidth="1"/>
    <col min="10500" max="10500" width="7.140625" style="54" customWidth="1"/>
    <col min="10501" max="10501" width="8.5703125" style="54" customWidth="1"/>
    <col min="10502" max="10502" width="8.85546875" style="54" customWidth="1"/>
    <col min="10503" max="10503" width="7.140625" style="54" customWidth="1"/>
    <col min="10504" max="10504" width="9" style="54" customWidth="1"/>
    <col min="10505" max="10505" width="8.7109375" style="54" customWidth="1"/>
    <col min="10506" max="10506" width="6.5703125" style="54" customWidth="1"/>
    <col min="10507" max="10507" width="8.140625" style="54" customWidth="1"/>
    <col min="10508" max="10508" width="7.5703125" style="54" customWidth="1"/>
    <col min="10509" max="10509" width="7" style="54" customWidth="1"/>
    <col min="10510" max="10511" width="8.7109375" style="54" customWidth="1"/>
    <col min="10512" max="10512" width="7.28515625" style="54" customWidth="1"/>
    <col min="10513" max="10513" width="8.140625" style="54" customWidth="1"/>
    <col min="10514" max="10514" width="8.7109375" style="54" customWidth="1"/>
    <col min="10515" max="10515" width="6.42578125" style="54" customWidth="1"/>
    <col min="10516" max="10517" width="9.28515625" style="54" customWidth="1"/>
    <col min="10518" max="10518" width="6.42578125" style="54" customWidth="1"/>
    <col min="10519" max="10520" width="9.5703125" style="54" customWidth="1"/>
    <col min="10521" max="10521" width="6.42578125" style="54" customWidth="1"/>
    <col min="10522" max="10523" width="9.5703125" style="54" customWidth="1"/>
    <col min="10524" max="10524" width="6.7109375" style="54" customWidth="1"/>
    <col min="10525" max="10527" width="9.140625" style="54"/>
    <col min="10528" max="10528" width="10.85546875" style="54" bestFit="1" customWidth="1"/>
    <col min="10529" max="10749" width="9.140625" style="54"/>
    <col min="10750" max="10750" width="18.7109375" style="54" customWidth="1"/>
    <col min="10751" max="10752" width="9.42578125" style="54" customWidth="1"/>
    <col min="10753" max="10753" width="7.7109375" style="54" customWidth="1"/>
    <col min="10754" max="10754" width="9.28515625" style="54" customWidth="1"/>
    <col min="10755" max="10755" width="9.85546875" style="54" customWidth="1"/>
    <col min="10756" max="10756" width="7.140625" style="54" customWidth="1"/>
    <col min="10757" max="10757" width="8.5703125" style="54" customWidth="1"/>
    <col min="10758" max="10758" width="8.85546875" style="54" customWidth="1"/>
    <col min="10759" max="10759" width="7.140625" style="54" customWidth="1"/>
    <col min="10760" max="10760" width="9" style="54" customWidth="1"/>
    <col min="10761" max="10761" width="8.7109375" style="54" customWidth="1"/>
    <col min="10762" max="10762" width="6.5703125" style="54" customWidth="1"/>
    <col min="10763" max="10763" width="8.140625" style="54" customWidth="1"/>
    <col min="10764" max="10764" width="7.5703125" style="54" customWidth="1"/>
    <col min="10765" max="10765" width="7" style="54" customWidth="1"/>
    <col min="10766" max="10767" width="8.7109375" style="54" customWidth="1"/>
    <col min="10768" max="10768" width="7.28515625" style="54" customWidth="1"/>
    <col min="10769" max="10769" width="8.140625" style="54" customWidth="1"/>
    <col min="10770" max="10770" width="8.7109375" style="54" customWidth="1"/>
    <col min="10771" max="10771" width="6.42578125" style="54" customWidth="1"/>
    <col min="10772" max="10773" width="9.28515625" style="54" customWidth="1"/>
    <col min="10774" max="10774" width="6.42578125" style="54" customWidth="1"/>
    <col min="10775" max="10776" width="9.5703125" style="54" customWidth="1"/>
    <col min="10777" max="10777" width="6.42578125" style="54" customWidth="1"/>
    <col min="10778" max="10779" width="9.5703125" style="54" customWidth="1"/>
    <col min="10780" max="10780" width="6.7109375" style="54" customWidth="1"/>
    <col min="10781" max="10783" width="9.140625" style="54"/>
    <col min="10784" max="10784" width="10.85546875" style="54" bestFit="1" customWidth="1"/>
    <col min="10785" max="11005" width="9.140625" style="54"/>
    <col min="11006" max="11006" width="18.7109375" style="54" customWidth="1"/>
    <col min="11007" max="11008" width="9.42578125" style="54" customWidth="1"/>
    <col min="11009" max="11009" width="7.7109375" style="54" customWidth="1"/>
    <col min="11010" max="11010" width="9.28515625" style="54" customWidth="1"/>
    <col min="11011" max="11011" width="9.85546875" style="54" customWidth="1"/>
    <col min="11012" max="11012" width="7.140625" style="54" customWidth="1"/>
    <col min="11013" max="11013" width="8.5703125" style="54" customWidth="1"/>
    <col min="11014" max="11014" width="8.85546875" style="54" customWidth="1"/>
    <col min="11015" max="11015" width="7.140625" style="54" customWidth="1"/>
    <col min="11016" max="11016" width="9" style="54" customWidth="1"/>
    <col min="11017" max="11017" width="8.7109375" style="54" customWidth="1"/>
    <col min="11018" max="11018" width="6.5703125" style="54" customWidth="1"/>
    <col min="11019" max="11019" width="8.140625" style="54" customWidth="1"/>
    <col min="11020" max="11020" width="7.5703125" style="54" customWidth="1"/>
    <col min="11021" max="11021" width="7" style="54" customWidth="1"/>
    <col min="11022" max="11023" width="8.7109375" style="54" customWidth="1"/>
    <col min="11024" max="11024" width="7.28515625" style="54" customWidth="1"/>
    <col min="11025" max="11025" width="8.140625" style="54" customWidth="1"/>
    <col min="11026" max="11026" width="8.7109375" style="54" customWidth="1"/>
    <col min="11027" max="11027" width="6.42578125" style="54" customWidth="1"/>
    <col min="11028" max="11029" width="9.28515625" style="54" customWidth="1"/>
    <col min="11030" max="11030" width="6.42578125" style="54" customWidth="1"/>
    <col min="11031" max="11032" width="9.5703125" style="54" customWidth="1"/>
    <col min="11033" max="11033" width="6.42578125" style="54" customWidth="1"/>
    <col min="11034" max="11035" width="9.5703125" style="54" customWidth="1"/>
    <col min="11036" max="11036" width="6.7109375" style="54" customWidth="1"/>
    <col min="11037" max="11039" width="9.140625" style="54"/>
    <col min="11040" max="11040" width="10.85546875" style="54" bestFit="1" customWidth="1"/>
    <col min="11041" max="11261" width="9.140625" style="54"/>
    <col min="11262" max="11262" width="18.7109375" style="54" customWidth="1"/>
    <col min="11263" max="11264" width="9.42578125" style="54" customWidth="1"/>
    <col min="11265" max="11265" width="7.7109375" style="54" customWidth="1"/>
    <col min="11266" max="11266" width="9.28515625" style="54" customWidth="1"/>
    <col min="11267" max="11267" width="9.85546875" style="54" customWidth="1"/>
    <col min="11268" max="11268" width="7.140625" style="54" customWidth="1"/>
    <col min="11269" max="11269" width="8.5703125" style="54" customWidth="1"/>
    <col min="11270" max="11270" width="8.85546875" style="54" customWidth="1"/>
    <col min="11271" max="11271" width="7.140625" style="54" customWidth="1"/>
    <col min="11272" max="11272" width="9" style="54" customWidth="1"/>
    <col min="11273" max="11273" width="8.7109375" style="54" customWidth="1"/>
    <col min="11274" max="11274" width="6.5703125" style="54" customWidth="1"/>
    <col min="11275" max="11275" width="8.140625" style="54" customWidth="1"/>
    <col min="11276" max="11276" width="7.5703125" style="54" customWidth="1"/>
    <col min="11277" max="11277" width="7" style="54" customWidth="1"/>
    <col min="11278" max="11279" width="8.7109375" style="54" customWidth="1"/>
    <col min="11280" max="11280" width="7.28515625" style="54" customWidth="1"/>
    <col min="11281" max="11281" width="8.140625" style="54" customWidth="1"/>
    <col min="11282" max="11282" width="8.7109375" style="54" customWidth="1"/>
    <col min="11283" max="11283" width="6.42578125" style="54" customWidth="1"/>
    <col min="11284" max="11285" width="9.28515625" style="54" customWidth="1"/>
    <col min="11286" max="11286" width="6.42578125" style="54" customWidth="1"/>
    <col min="11287" max="11288" width="9.5703125" style="54" customWidth="1"/>
    <col min="11289" max="11289" width="6.42578125" style="54" customWidth="1"/>
    <col min="11290" max="11291" width="9.5703125" style="54" customWidth="1"/>
    <col min="11292" max="11292" width="6.7109375" style="54" customWidth="1"/>
    <col min="11293" max="11295" width="9.140625" style="54"/>
    <col min="11296" max="11296" width="10.85546875" style="54" bestFit="1" customWidth="1"/>
    <col min="11297" max="11517" width="9.140625" style="54"/>
    <col min="11518" max="11518" width="18.7109375" style="54" customWidth="1"/>
    <col min="11519" max="11520" width="9.42578125" style="54" customWidth="1"/>
    <col min="11521" max="11521" width="7.7109375" style="54" customWidth="1"/>
    <col min="11522" max="11522" width="9.28515625" style="54" customWidth="1"/>
    <col min="11523" max="11523" width="9.85546875" style="54" customWidth="1"/>
    <col min="11524" max="11524" width="7.140625" style="54" customWidth="1"/>
    <col min="11525" max="11525" width="8.5703125" style="54" customWidth="1"/>
    <col min="11526" max="11526" width="8.85546875" style="54" customWidth="1"/>
    <col min="11527" max="11527" width="7.140625" style="54" customWidth="1"/>
    <col min="11528" max="11528" width="9" style="54" customWidth="1"/>
    <col min="11529" max="11529" width="8.7109375" style="54" customWidth="1"/>
    <col min="11530" max="11530" width="6.5703125" style="54" customWidth="1"/>
    <col min="11531" max="11531" width="8.140625" style="54" customWidth="1"/>
    <col min="11532" max="11532" width="7.5703125" style="54" customWidth="1"/>
    <col min="11533" max="11533" width="7" style="54" customWidth="1"/>
    <col min="11534" max="11535" width="8.7109375" style="54" customWidth="1"/>
    <col min="11536" max="11536" width="7.28515625" style="54" customWidth="1"/>
    <col min="11537" max="11537" width="8.140625" style="54" customWidth="1"/>
    <col min="11538" max="11538" width="8.7109375" style="54" customWidth="1"/>
    <col min="11539" max="11539" width="6.42578125" style="54" customWidth="1"/>
    <col min="11540" max="11541" width="9.28515625" style="54" customWidth="1"/>
    <col min="11542" max="11542" width="6.42578125" style="54" customWidth="1"/>
    <col min="11543" max="11544" width="9.5703125" style="54" customWidth="1"/>
    <col min="11545" max="11545" width="6.42578125" style="54" customWidth="1"/>
    <col min="11546" max="11547" width="9.5703125" style="54" customWidth="1"/>
    <col min="11548" max="11548" width="6.7109375" style="54" customWidth="1"/>
    <col min="11549" max="11551" width="9.140625" style="54"/>
    <col min="11552" max="11552" width="10.85546875" style="54" bestFit="1" customWidth="1"/>
    <col min="11553" max="11773" width="9.140625" style="54"/>
    <col min="11774" max="11774" width="18.7109375" style="54" customWidth="1"/>
    <col min="11775" max="11776" width="9.42578125" style="54" customWidth="1"/>
    <col min="11777" max="11777" width="7.7109375" style="54" customWidth="1"/>
    <col min="11778" max="11778" width="9.28515625" style="54" customWidth="1"/>
    <col min="11779" max="11779" width="9.85546875" style="54" customWidth="1"/>
    <col min="11780" max="11780" width="7.140625" style="54" customWidth="1"/>
    <col min="11781" max="11781" width="8.5703125" style="54" customWidth="1"/>
    <col min="11782" max="11782" width="8.85546875" style="54" customWidth="1"/>
    <col min="11783" max="11783" width="7.140625" style="54" customWidth="1"/>
    <col min="11784" max="11784" width="9" style="54" customWidth="1"/>
    <col min="11785" max="11785" width="8.7109375" style="54" customWidth="1"/>
    <col min="11786" max="11786" width="6.5703125" style="54" customWidth="1"/>
    <col min="11787" max="11787" width="8.140625" style="54" customWidth="1"/>
    <col min="11788" max="11788" width="7.5703125" style="54" customWidth="1"/>
    <col min="11789" max="11789" width="7" style="54" customWidth="1"/>
    <col min="11790" max="11791" width="8.7109375" style="54" customWidth="1"/>
    <col min="11792" max="11792" width="7.28515625" style="54" customWidth="1"/>
    <col min="11793" max="11793" width="8.140625" style="54" customWidth="1"/>
    <col min="11794" max="11794" width="8.7109375" style="54" customWidth="1"/>
    <col min="11795" max="11795" width="6.42578125" style="54" customWidth="1"/>
    <col min="11796" max="11797" width="9.28515625" style="54" customWidth="1"/>
    <col min="11798" max="11798" width="6.42578125" style="54" customWidth="1"/>
    <col min="11799" max="11800" width="9.5703125" style="54" customWidth="1"/>
    <col min="11801" max="11801" width="6.42578125" style="54" customWidth="1"/>
    <col min="11802" max="11803" width="9.5703125" style="54" customWidth="1"/>
    <col min="11804" max="11804" width="6.7109375" style="54" customWidth="1"/>
    <col min="11805" max="11807" width="9.140625" style="54"/>
    <col min="11808" max="11808" width="10.85546875" style="54" bestFit="1" customWidth="1"/>
    <col min="11809" max="12029" width="9.140625" style="54"/>
    <col min="12030" max="12030" width="18.7109375" style="54" customWidth="1"/>
    <col min="12031" max="12032" width="9.42578125" style="54" customWidth="1"/>
    <col min="12033" max="12033" width="7.7109375" style="54" customWidth="1"/>
    <col min="12034" max="12034" width="9.28515625" style="54" customWidth="1"/>
    <col min="12035" max="12035" width="9.85546875" style="54" customWidth="1"/>
    <col min="12036" max="12036" width="7.140625" style="54" customWidth="1"/>
    <col min="12037" max="12037" width="8.5703125" style="54" customWidth="1"/>
    <col min="12038" max="12038" width="8.85546875" style="54" customWidth="1"/>
    <col min="12039" max="12039" width="7.140625" style="54" customWidth="1"/>
    <col min="12040" max="12040" width="9" style="54" customWidth="1"/>
    <col min="12041" max="12041" width="8.7109375" style="54" customWidth="1"/>
    <col min="12042" max="12042" width="6.5703125" style="54" customWidth="1"/>
    <col min="12043" max="12043" width="8.140625" style="54" customWidth="1"/>
    <col min="12044" max="12044" width="7.5703125" style="54" customWidth="1"/>
    <col min="12045" max="12045" width="7" style="54" customWidth="1"/>
    <col min="12046" max="12047" width="8.7109375" style="54" customWidth="1"/>
    <col min="12048" max="12048" width="7.28515625" style="54" customWidth="1"/>
    <col min="12049" max="12049" width="8.140625" style="54" customWidth="1"/>
    <col min="12050" max="12050" width="8.7109375" style="54" customWidth="1"/>
    <col min="12051" max="12051" width="6.42578125" style="54" customWidth="1"/>
    <col min="12052" max="12053" width="9.28515625" style="54" customWidth="1"/>
    <col min="12054" max="12054" width="6.42578125" style="54" customWidth="1"/>
    <col min="12055" max="12056" width="9.5703125" style="54" customWidth="1"/>
    <col min="12057" max="12057" width="6.42578125" style="54" customWidth="1"/>
    <col min="12058" max="12059" width="9.5703125" style="54" customWidth="1"/>
    <col min="12060" max="12060" width="6.7109375" style="54" customWidth="1"/>
    <col min="12061" max="12063" width="9.140625" style="54"/>
    <col min="12064" max="12064" width="10.85546875" style="54" bestFit="1" customWidth="1"/>
    <col min="12065" max="12285" width="9.140625" style="54"/>
    <col min="12286" max="12286" width="18.7109375" style="54" customWidth="1"/>
    <col min="12287" max="12288" width="9.42578125" style="54" customWidth="1"/>
    <col min="12289" max="12289" width="7.7109375" style="54" customWidth="1"/>
    <col min="12290" max="12290" width="9.28515625" style="54" customWidth="1"/>
    <col min="12291" max="12291" width="9.85546875" style="54" customWidth="1"/>
    <col min="12292" max="12292" width="7.140625" style="54" customWidth="1"/>
    <col min="12293" max="12293" width="8.5703125" style="54" customWidth="1"/>
    <col min="12294" max="12294" width="8.85546875" style="54" customWidth="1"/>
    <col min="12295" max="12295" width="7.140625" style="54" customWidth="1"/>
    <col min="12296" max="12296" width="9" style="54" customWidth="1"/>
    <col min="12297" max="12297" width="8.7109375" style="54" customWidth="1"/>
    <col min="12298" max="12298" width="6.5703125" style="54" customWidth="1"/>
    <col min="12299" max="12299" width="8.140625" style="54" customWidth="1"/>
    <col min="12300" max="12300" width="7.5703125" style="54" customWidth="1"/>
    <col min="12301" max="12301" width="7" style="54" customWidth="1"/>
    <col min="12302" max="12303" width="8.7109375" style="54" customWidth="1"/>
    <col min="12304" max="12304" width="7.28515625" style="54" customWidth="1"/>
    <col min="12305" max="12305" width="8.140625" style="54" customWidth="1"/>
    <col min="12306" max="12306" width="8.7109375" style="54" customWidth="1"/>
    <col min="12307" max="12307" width="6.42578125" style="54" customWidth="1"/>
    <col min="12308" max="12309" width="9.28515625" style="54" customWidth="1"/>
    <col min="12310" max="12310" width="6.42578125" style="54" customWidth="1"/>
    <col min="12311" max="12312" width="9.5703125" style="54" customWidth="1"/>
    <col min="12313" max="12313" width="6.42578125" style="54" customWidth="1"/>
    <col min="12314" max="12315" width="9.5703125" style="54" customWidth="1"/>
    <col min="12316" max="12316" width="6.7109375" style="54" customWidth="1"/>
    <col min="12317" max="12319" width="9.140625" style="54"/>
    <col min="12320" max="12320" width="10.85546875" style="54" bestFit="1" customWidth="1"/>
    <col min="12321" max="12541" width="9.140625" style="54"/>
    <col min="12542" max="12542" width="18.7109375" style="54" customWidth="1"/>
    <col min="12543" max="12544" width="9.42578125" style="54" customWidth="1"/>
    <col min="12545" max="12545" width="7.7109375" style="54" customWidth="1"/>
    <col min="12546" max="12546" width="9.28515625" style="54" customWidth="1"/>
    <col min="12547" max="12547" width="9.85546875" style="54" customWidth="1"/>
    <col min="12548" max="12548" width="7.140625" style="54" customWidth="1"/>
    <col min="12549" max="12549" width="8.5703125" style="54" customWidth="1"/>
    <col min="12550" max="12550" width="8.85546875" style="54" customWidth="1"/>
    <col min="12551" max="12551" width="7.140625" style="54" customWidth="1"/>
    <col min="12552" max="12552" width="9" style="54" customWidth="1"/>
    <col min="12553" max="12553" width="8.7109375" style="54" customWidth="1"/>
    <col min="12554" max="12554" width="6.5703125" style="54" customWidth="1"/>
    <col min="12555" max="12555" width="8.140625" style="54" customWidth="1"/>
    <col min="12556" max="12556" width="7.5703125" style="54" customWidth="1"/>
    <col min="12557" max="12557" width="7" style="54" customWidth="1"/>
    <col min="12558" max="12559" width="8.7109375" style="54" customWidth="1"/>
    <col min="12560" max="12560" width="7.28515625" style="54" customWidth="1"/>
    <col min="12561" max="12561" width="8.140625" style="54" customWidth="1"/>
    <col min="12562" max="12562" width="8.7109375" style="54" customWidth="1"/>
    <col min="12563" max="12563" width="6.42578125" style="54" customWidth="1"/>
    <col min="12564" max="12565" width="9.28515625" style="54" customWidth="1"/>
    <col min="12566" max="12566" width="6.42578125" style="54" customWidth="1"/>
    <col min="12567" max="12568" width="9.5703125" style="54" customWidth="1"/>
    <col min="12569" max="12569" width="6.42578125" style="54" customWidth="1"/>
    <col min="12570" max="12571" width="9.5703125" style="54" customWidth="1"/>
    <col min="12572" max="12572" width="6.7109375" style="54" customWidth="1"/>
    <col min="12573" max="12575" width="9.140625" style="54"/>
    <col min="12576" max="12576" width="10.85546875" style="54" bestFit="1" customWidth="1"/>
    <col min="12577" max="12797" width="9.140625" style="54"/>
    <col min="12798" max="12798" width="18.7109375" style="54" customWidth="1"/>
    <col min="12799" max="12800" width="9.42578125" style="54" customWidth="1"/>
    <col min="12801" max="12801" width="7.7109375" style="54" customWidth="1"/>
    <col min="12802" max="12802" width="9.28515625" style="54" customWidth="1"/>
    <col min="12803" max="12803" width="9.85546875" style="54" customWidth="1"/>
    <col min="12804" max="12804" width="7.140625" style="54" customWidth="1"/>
    <col min="12805" max="12805" width="8.5703125" style="54" customWidth="1"/>
    <col min="12806" max="12806" width="8.85546875" style="54" customWidth="1"/>
    <col min="12807" max="12807" width="7.140625" style="54" customWidth="1"/>
    <col min="12808" max="12808" width="9" style="54" customWidth="1"/>
    <col min="12809" max="12809" width="8.7109375" style="54" customWidth="1"/>
    <col min="12810" max="12810" width="6.5703125" style="54" customWidth="1"/>
    <col min="12811" max="12811" width="8.140625" style="54" customWidth="1"/>
    <col min="12812" max="12812" width="7.5703125" style="54" customWidth="1"/>
    <col min="12813" max="12813" width="7" style="54" customWidth="1"/>
    <col min="12814" max="12815" width="8.7109375" style="54" customWidth="1"/>
    <col min="12816" max="12816" width="7.28515625" style="54" customWidth="1"/>
    <col min="12817" max="12817" width="8.140625" style="54" customWidth="1"/>
    <col min="12818" max="12818" width="8.7109375" style="54" customWidth="1"/>
    <col min="12819" max="12819" width="6.42578125" style="54" customWidth="1"/>
    <col min="12820" max="12821" width="9.28515625" style="54" customWidth="1"/>
    <col min="12822" max="12822" width="6.42578125" style="54" customWidth="1"/>
    <col min="12823" max="12824" width="9.5703125" style="54" customWidth="1"/>
    <col min="12825" max="12825" width="6.42578125" style="54" customWidth="1"/>
    <col min="12826" max="12827" width="9.5703125" style="54" customWidth="1"/>
    <col min="12828" max="12828" width="6.7109375" style="54" customWidth="1"/>
    <col min="12829" max="12831" width="9.140625" style="54"/>
    <col min="12832" max="12832" width="10.85546875" style="54" bestFit="1" customWidth="1"/>
    <col min="12833" max="13053" width="9.140625" style="54"/>
    <col min="13054" max="13054" width="18.7109375" style="54" customWidth="1"/>
    <col min="13055" max="13056" width="9.42578125" style="54" customWidth="1"/>
    <col min="13057" max="13057" width="7.7109375" style="54" customWidth="1"/>
    <col min="13058" max="13058" width="9.28515625" style="54" customWidth="1"/>
    <col min="13059" max="13059" width="9.85546875" style="54" customWidth="1"/>
    <col min="13060" max="13060" width="7.140625" style="54" customWidth="1"/>
    <col min="13061" max="13061" width="8.5703125" style="54" customWidth="1"/>
    <col min="13062" max="13062" width="8.85546875" style="54" customWidth="1"/>
    <col min="13063" max="13063" width="7.140625" style="54" customWidth="1"/>
    <col min="13064" max="13064" width="9" style="54" customWidth="1"/>
    <col min="13065" max="13065" width="8.7109375" style="54" customWidth="1"/>
    <col min="13066" max="13066" width="6.5703125" style="54" customWidth="1"/>
    <col min="13067" max="13067" width="8.140625" style="54" customWidth="1"/>
    <col min="13068" max="13068" width="7.5703125" style="54" customWidth="1"/>
    <col min="13069" max="13069" width="7" style="54" customWidth="1"/>
    <col min="13070" max="13071" width="8.7109375" style="54" customWidth="1"/>
    <col min="13072" max="13072" width="7.28515625" style="54" customWidth="1"/>
    <col min="13073" max="13073" width="8.140625" style="54" customWidth="1"/>
    <col min="13074" max="13074" width="8.7109375" style="54" customWidth="1"/>
    <col min="13075" max="13075" width="6.42578125" style="54" customWidth="1"/>
    <col min="13076" max="13077" width="9.28515625" style="54" customWidth="1"/>
    <col min="13078" max="13078" width="6.42578125" style="54" customWidth="1"/>
    <col min="13079" max="13080" width="9.5703125" style="54" customWidth="1"/>
    <col min="13081" max="13081" width="6.42578125" style="54" customWidth="1"/>
    <col min="13082" max="13083" width="9.5703125" style="54" customWidth="1"/>
    <col min="13084" max="13084" width="6.7109375" style="54" customWidth="1"/>
    <col min="13085" max="13087" width="9.140625" style="54"/>
    <col min="13088" max="13088" width="10.85546875" style="54" bestFit="1" customWidth="1"/>
    <col min="13089" max="13309" width="9.140625" style="54"/>
    <col min="13310" max="13310" width="18.7109375" style="54" customWidth="1"/>
    <col min="13311" max="13312" width="9.42578125" style="54" customWidth="1"/>
    <col min="13313" max="13313" width="7.7109375" style="54" customWidth="1"/>
    <col min="13314" max="13314" width="9.28515625" style="54" customWidth="1"/>
    <col min="13315" max="13315" width="9.85546875" style="54" customWidth="1"/>
    <col min="13316" max="13316" width="7.140625" style="54" customWidth="1"/>
    <col min="13317" max="13317" width="8.5703125" style="54" customWidth="1"/>
    <col min="13318" max="13318" width="8.85546875" style="54" customWidth="1"/>
    <col min="13319" max="13319" width="7.140625" style="54" customWidth="1"/>
    <col min="13320" max="13320" width="9" style="54" customWidth="1"/>
    <col min="13321" max="13321" width="8.7109375" style="54" customWidth="1"/>
    <col min="13322" max="13322" width="6.5703125" style="54" customWidth="1"/>
    <col min="13323" max="13323" width="8.140625" style="54" customWidth="1"/>
    <col min="13324" max="13324" width="7.5703125" style="54" customWidth="1"/>
    <col min="13325" max="13325" width="7" style="54" customWidth="1"/>
    <col min="13326" max="13327" width="8.7109375" style="54" customWidth="1"/>
    <col min="13328" max="13328" width="7.28515625" style="54" customWidth="1"/>
    <col min="13329" max="13329" width="8.140625" style="54" customWidth="1"/>
    <col min="13330" max="13330" width="8.7109375" style="54" customWidth="1"/>
    <col min="13331" max="13331" width="6.42578125" style="54" customWidth="1"/>
    <col min="13332" max="13333" width="9.28515625" style="54" customWidth="1"/>
    <col min="13334" max="13334" width="6.42578125" style="54" customWidth="1"/>
    <col min="13335" max="13336" width="9.5703125" style="54" customWidth="1"/>
    <col min="13337" max="13337" width="6.42578125" style="54" customWidth="1"/>
    <col min="13338" max="13339" width="9.5703125" style="54" customWidth="1"/>
    <col min="13340" max="13340" width="6.7109375" style="54" customWidth="1"/>
    <col min="13341" max="13343" width="9.140625" style="54"/>
    <col min="13344" max="13344" width="10.85546875" style="54" bestFit="1" customWidth="1"/>
    <col min="13345" max="13565" width="9.140625" style="54"/>
    <col min="13566" max="13566" width="18.7109375" style="54" customWidth="1"/>
    <col min="13567" max="13568" width="9.42578125" style="54" customWidth="1"/>
    <col min="13569" max="13569" width="7.7109375" style="54" customWidth="1"/>
    <col min="13570" max="13570" width="9.28515625" style="54" customWidth="1"/>
    <col min="13571" max="13571" width="9.85546875" style="54" customWidth="1"/>
    <col min="13572" max="13572" width="7.140625" style="54" customWidth="1"/>
    <col min="13573" max="13573" width="8.5703125" style="54" customWidth="1"/>
    <col min="13574" max="13574" width="8.85546875" style="54" customWidth="1"/>
    <col min="13575" max="13575" width="7.140625" style="54" customWidth="1"/>
    <col min="13576" max="13576" width="9" style="54" customWidth="1"/>
    <col min="13577" max="13577" width="8.7109375" style="54" customWidth="1"/>
    <col min="13578" max="13578" width="6.5703125" style="54" customWidth="1"/>
    <col min="13579" max="13579" width="8.140625" style="54" customWidth="1"/>
    <col min="13580" max="13580" width="7.5703125" style="54" customWidth="1"/>
    <col min="13581" max="13581" width="7" style="54" customWidth="1"/>
    <col min="13582" max="13583" width="8.7109375" style="54" customWidth="1"/>
    <col min="13584" max="13584" width="7.28515625" style="54" customWidth="1"/>
    <col min="13585" max="13585" width="8.140625" style="54" customWidth="1"/>
    <col min="13586" max="13586" width="8.7109375" style="54" customWidth="1"/>
    <col min="13587" max="13587" width="6.42578125" style="54" customWidth="1"/>
    <col min="13588" max="13589" width="9.28515625" style="54" customWidth="1"/>
    <col min="13590" max="13590" width="6.42578125" style="54" customWidth="1"/>
    <col min="13591" max="13592" width="9.5703125" style="54" customWidth="1"/>
    <col min="13593" max="13593" width="6.42578125" style="54" customWidth="1"/>
    <col min="13594" max="13595" width="9.5703125" style="54" customWidth="1"/>
    <col min="13596" max="13596" width="6.7109375" style="54" customWidth="1"/>
    <col min="13597" max="13599" width="9.140625" style="54"/>
    <col min="13600" max="13600" width="10.85546875" style="54" bestFit="1" customWidth="1"/>
    <col min="13601" max="13821" width="9.140625" style="54"/>
    <col min="13822" max="13822" width="18.7109375" style="54" customWidth="1"/>
    <col min="13823" max="13824" width="9.42578125" style="54" customWidth="1"/>
    <col min="13825" max="13825" width="7.7109375" style="54" customWidth="1"/>
    <col min="13826" max="13826" width="9.28515625" style="54" customWidth="1"/>
    <col min="13827" max="13827" width="9.85546875" style="54" customWidth="1"/>
    <col min="13828" max="13828" width="7.140625" style="54" customWidth="1"/>
    <col min="13829" max="13829" width="8.5703125" style="54" customWidth="1"/>
    <col min="13830" max="13830" width="8.85546875" style="54" customWidth="1"/>
    <col min="13831" max="13831" width="7.140625" style="54" customWidth="1"/>
    <col min="13832" max="13832" width="9" style="54" customWidth="1"/>
    <col min="13833" max="13833" width="8.7109375" style="54" customWidth="1"/>
    <col min="13834" max="13834" width="6.5703125" style="54" customWidth="1"/>
    <col min="13835" max="13835" width="8.140625" style="54" customWidth="1"/>
    <col min="13836" max="13836" width="7.5703125" style="54" customWidth="1"/>
    <col min="13837" max="13837" width="7" style="54" customWidth="1"/>
    <col min="13838" max="13839" width="8.7109375" style="54" customWidth="1"/>
    <col min="13840" max="13840" width="7.28515625" style="54" customWidth="1"/>
    <col min="13841" max="13841" width="8.140625" style="54" customWidth="1"/>
    <col min="13842" max="13842" width="8.7109375" style="54" customWidth="1"/>
    <col min="13843" max="13843" width="6.42578125" style="54" customWidth="1"/>
    <col min="13844" max="13845" width="9.28515625" style="54" customWidth="1"/>
    <col min="13846" max="13846" width="6.42578125" style="54" customWidth="1"/>
    <col min="13847" max="13848" width="9.5703125" style="54" customWidth="1"/>
    <col min="13849" max="13849" width="6.42578125" style="54" customWidth="1"/>
    <col min="13850" max="13851" width="9.5703125" style="54" customWidth="1"/>
    <col min="13852" max="13852" width="6.7109375" style="54" customWidth="1"/>
    <col min="13853" max="13855" width="9.140625" style="54"/>
    <col min="13856" max="13856" width="10.85546875" style="54" bestFit="1" customWidth="1"/>
    <col min="13857" max="14077" width="9.140625" style="54"/>
    <col min="14078" max="14078" width="18.7109375" style="54" customWidth="1"/>
    <col min="14079" max="14080" width="9.42578125" style="54" customWidth="1"/>
    <col min="14081" max="14081" width="7.7109375" style="54" customWidth="1"/>
    <col min="14082" max="14082" width="9.28515625" style="54" customWidth="1"/>
    <col min="14083" max="14083" width="9.85546875" style="54" customWidth="1"/>
    <col min="14084" max="14084" width="7.140625" style="54" customWidth="1"/>
    <col min="14085" max="14085" width="8.5703125" style="54" customWidth="1"/>
    <col min="14086" max="14086" width="8.85546875" style="54" customWidth="1"/>
    <col min="14087" max="14087" width="7.140625" style="54" customWidth="1"/>
    <col min="14088" max="14088" width="9" style="54" customWidth="1"/>
    <col min="14089" max="14089" width="8.7109375" style="54" customWidth="1"/>
    <col min="14090" max="14090" width="6.5703125" style="54" customWidth="1"/>
    <col min="14091" max="14091" width="8.140625" style="54" customWidth="1"/>
    <col min="14092" max="14092" width="7.5703125" style="54" customWidth="1"/>
    <col min="14093" max="14093" width="7" style="54" customWidth="1"/>
    <col min="14094" max="14095" width="8.7109375" style="54" customWidth="1"/>
    <col min="14096" max="14096" width="7.28515625" style="54" customWidth="1"/>
    <col min="14097" max="14097" width="8.140625" style="54" customWidth="1"/>
    <col min="14098" max="14098" width="8.7109375" style="54" customWidth="1"/>
    <col min="14099" max="14099" width="6.42578125" style="54" customWidth="1"/>
    <col min="14100" max="14101" width="9.28515625" style="54" customWidth="1"/>
    <col min="14102" max="14102" width="6.42578125" style="54" customWidth="1"/>
    <col min="14103" max="14104" width="9.5703125" style="54" customWidth="1"/>
    <col min="14105" max="14105" width="6.42578125" style="54" customWidth="1"/>
    <col min="14106" max="14107" width="9.5703125" style="54" customWidth="1"/>
    <col min="14108" max="14108" width="6.7109375" style="54" customWidth="1"/>
    <col min="14109" max="14111" width="9.140625" style="54"/>
    <col min="14112" max="14112" width="10.85546875" style="54" bestFit="1" customWidth="1"/>
    <col min="14113" max="14333" width="9.140625" style="54"/>
    <col min="14334" max="14334" width="18.7109375" style="54" customWidth="1"/>
    <col min="14335" max="14336" width="9.42578125" style="54" customWidth="1"/>
    <col min="14337" max="14337" width="7.7109375" style="54" customWidth="1"/>
    <col min="14338" max="14338" width="9.28515625" style="54" customWidth="1"/>
    <col min="14339" max="14339" width="9.85546875" style="54" customWidth="1"/>
    <col min="14340" max="14340" width="7.140625" style="54" customWidth="1"/>
    <col min="14341" max="14341" width="8.5703125" style="54" customWidth="1"/>
    <col min="14342" max="14342" width="8.85546875" style="54" customWidth="1"/>
    <col min="14343" max="14343" width="7.140625" style="54" customWidth="1"/>
    <col min="14344" max="14344" width="9" style="54" customWidth="1"/>
    <col min="14345" max="14345" width="8.7109375" style="54" customWidth="1"/>
    <col min="14346" max="14346" width="6.5703125" style="54" customWidth="1"/>
    <col min="14347" max="14347" width="8.140625" style="54" customWidth="1"/>
    <col min="14348" max="14348" width="7.5703125" style="54" customWidth="1"/>
    <col min="14349" max="14349" width="7" style="54" customWidth="1"/>
    <col min="14350" max="14351" width="8.7109375" style="54" customWidth="1"/>
    <col min="14352" max="14352" width="7.28515625" style="54" customWidth="1"/>
    <col min="14353" max="14353" width="8.140625" style="54" customWidth="1"/>
    <col min="14354" max="14354" width="8.7109375" style="54" customWidth="1"/>
    <col min="14355" max="14355" width="6.42578125" style="54" customWidth="1"/>
    <col min="14356" max="14357" width="9.28515625" style="54" customWidth="1"/>
    <col min="14358" max="14358" width="6.42578125" style="54" customWidth="1"/>
    <col min="14359" max="14360" width="9.5703125" style="54" customWidth="1"/>
    <col min="14361" max="14361" width="6.42578125" style="54" customWidth="1"/>
    <col min="14362" max="14363" width="9.5703125" style="54" customWidth="1"/>
    <col min="14364" max="14364" width="6.7109375" style="54" customWidth="1"/>
    <col min="14365" max="14367" width="9.140625" style="54"/>
    <col min="14368" max="14368" width="10.85546875" style="54" bestFit="1" customWidth="1"/>
    <col min="14369" max="14589" width="9.140625" style="54"/>
    <col min="14590" max="14590" width="18.7109375" style="54" customWidth="1"/>
    <col min="14591" max="14592" width="9.42578125" style="54" customWidth="1"/>
    <col min="14593" max="14593" width="7.7109375" style="54" customWidth="1"/>
    <col min="14594" max="14594" width="9.28515625" style="54" customWidth="1"/>
    <col min="14595" max="14595" width="9.85546875" style="54" customWidth="1"/>
    <col min="14596" max="14596" width="7.140625" style="54" customWidth="1"/>
    <col min="14597" max="14597" width="8.5703125" style="54" customWidth="1"/>
    <col min="14598" max="14598" width="8.85546875" style="54" customWidth="1"/>
    <col min="14599" max="14599" width="7.140625" style="54" customWidth="1"/>
    <col min="14600" max="14600" width="9" style="54" customWidth="1"/>
    <col min="14601" max="14601" width="8.7109375" style="54" customWidth="1"/>
    <col min="14602" max="14602" width="6.5703125" style="54" customWidth="1"/>
    <col min="14603" max="14603" width="8.140625" style="54" customWidth="1"/>
    <col min="14604" max="14604" width="7.5703125" style="54" customWidth="1"/>
    <col min="14605" max="14605" width="7" style="54" customWidth="1"/>
    <col min="14606" max="14607" width="8.7109375" style="54" customWidth="1"/>
    <col min="14608" max="14608" width="7.28515625" style="54" customWidth="1"/>
    <col min="14609" max="14609" width="8.140625" style="54" customWidth="1"/>
    <col min="14610" max="14610" width="8.7109375" style="54" customWidth="1"/>
    <col min="14611" max="14611" width="6.42578125" style="54" customWidth="1"/>
    <col min="14612" max="14613" width="9.28515625" style="54" customWidth="1"/>
    <col min="14614" max="14614" width="6.42578125" style="54" customWidth="1"/>
    <col min="14615" max="14616" width="9.5703125" style="54" customWidth="1"/>
    <col min="14617" max="14617" width="6.42578125" style="54" customWidth="1"/>
    <col min="14618" max="14619" width="9.5703125" style="54" customWidth="1"/>
    <col min="14620" max="14620" width="6.7109375" style="54" customWidth="1"/>
    <col min="14621" max="14623" width="9.140625" style="54"/>
    <col min="14624" max="14624" width="10.85546875" style="54" bestFit="1" customWidth="1"/>
    <col min="14625" max="14845" width="9.140625" style="54"/>
    <col min="14846" max="14846" width="18.7109375" style="54" customWidth="1"/>
    <col min="14847" max="14848" width="9.42578125" style="54" customWidth="1"/>
    <col min="14849" max="14849" width="7.7109375" style="54" customWidth="1"/>
    <col min="14850" max="14850" width="9.28515625" style="54" customWidth="1"/>
    <col min="14851" max="14851" width="9.85546875" style="54" customWidth="1"/>
    <col min="14852" max="14852" width="7.140625" style="54" customWidth="1"/>
    <col min="14853" max="14853" width="8.5703125" style="54" customWidth="1"/>
    <col min="14854" max="14854" width="8.85546875" style="54" customWidth="1"/>
    <col min="14855" max="14855" width="7.140625" style="54" customWidth="1"/>
    <col min="14856" max="14856" width="9" style="54" customWidth="1"/>
    <col min="14857" max="14857" width="8.7109375" style="54" customWidth="1"/>
    <col min="14858" max="14858" width="6.5703125" style="54" customWidth="1"/>
    <col min="14859" max="14859" width="8.140625" style="54" customWidth="1"/>
    <col min="14860" max="14860" width="7.5703125" style="54" customWidth="1"/>
    <col min="14861" max="14861" width="7" style="54" customWidth="1"/>
    <col min="14862" max="14863" width="8.7109375" style="54" customWidth="1"/>
    <col min="14864" max="14864" width="7.28515625" style="54" customWidth="1"/>
    <col min="14865" max="14865" width="8.140625" style="54" customWidth="1"/>
    <col min="14866" max="14866" width="8.7109375" style="54" customWidth="1"/>
    <col min="14867" max="14867" width="6.42578125" style="54" customWidth="1"/>
    <col min="14868" max="14869" width="9.28515625" style="54" customWidth="1"/>
    <col min="14870" max="14870" width="6.42578125" style="54" customWidth="1"/>
    <col min="14871" max="14872" width="9.5703125" style="54" customWidth="1"/>
    <col min="14873" max="14873" width="6.42578125" style="54" customWidth="1"/>
    <col min="14874" max="14875" width="9.5703125" style="54" customWidth="1"/>
    <col min="14876" max="14876" width="6.7109375" style="54" customWidth="1"/>
    <col min="14877" max="14879" width="9.140625" style="54"/>
    <col min="14880" max="14880" width="10.85546875" style="54" bestFit="1" customWidth="1"/>
    <col min="14881" max="15101" width="9.140625" style="54"/>
    <col min="15102" max="15102" width="18.7109375" style="54" customWidth="1"/>
    <col min="15103" max="15104" width="9.42578125" style="54" customWidth="1"/>
    <col min="15105" max="15105" width="7.7109375" style="54" customWidth="1"/>
    <col min="15106" max="15106" width="9.28515625" style="54" customWidth="1"/>
    <col min="15107" max="15107" width="9.85546875" style="54" customWidth="1"/>
    <col min="15108" max="15108" width="7.140625" style="54" customWidth="1"/>
    <col min="15109" max="15109" width="8.5703125" style="54" customWidth="1"/>
    <col min="15110" max="15110" width="8.85546875" style="54" customWidth="1"/>
    <col min="15111" max="15111" width="7.140625" style="54" customWidth="1"/>
    <col min="15112" max="15112" width="9" style="54" customWidth="1"/>
    <col min="15113" max="15113" width="8.7109375" style="54" customWidth="1"/>
    <col min="15114" max="15114" width="6.5703125" style="54" customWidth="1"/>
    <col min="15115" max="15115" width="8.140625" style="54" customWidth="1"/>
    <col min="15116" max="15116" width="7.5703125" style="54" customWidth="1"/>
    <col min="15117" max="15117" width="7" style="54" customWidth="1"/>
    <col min="15118" max="15119" width="8.7109375" style="54" customWidth="1"/>
    <col min="15120" max="15120" width="7.28515625" style="54" customWidth="1"/>
    <col min="15121" max="15121" width="8.140625" style="54" customWidth="1"/>
    <col min="15122" max="15122" width="8.7109375" style="54" customWidth="1"/>
    <col min="15123" max="15123" width="6.42578125" style="54" customWidth="1"/>
    <col min="15124" max="15125" width="9.28515625" style="54" customWidth="1"/>
    <col min="15126" max="15126" width="6.42578125" style="54" customWidth="1"/>
    <col min="15127" max="15128" width="9.5703125" style="54" customWidth="1"/>
    <col min="15129" max="15129" width="6.42578125" style="54" customWidth="1"/>
    <col min="15130" max="15131" width="9.5703125" style="54" customWidth="1"/>
    <col min="15132" max="15132" width="6.7109375" style="54" customWidth="1"/>
    <col min="15133" max="15135" width="9.140625" style="54"/>
    <col min="15136" max="15136" width="10.85546875" style="54" bestFit="1" customWidth="1"/>
    <col min="15137" max="15357" width="9.140625" style="54"/>
    <col min="15358" max="15358" width="18.7109375" style="54" customWidth="1"/>
    <col min="15359" max="15360" width="9.42578125" style="54" customWidth="1"/>
    <col min="15361" max="15361" width="7.7109375" style="54" customWidth="1"/>
    <col min="15362" max="15362" width="9.28515625" style="54" customWidth="1"/>
    <col min="15363" max="15363" width="9.85546875" style="54" customWidth="1"/>
    <col min="15364" max="15364" width="7.140625" style="54" customWidth="1"/>
    <col min="15365" max="15365" width="8.5703125" style="54" customWidth="1"/>
    <col min="15366" max="15366" width="8.85546875" style="54" customWidth="1"/>
    <col min="15367" max="15367" width="7.140625" style="54" customWidth="1"/>
    <col min="15368" max="15368" width="9" style="54" customWidth="1"/>
    <col min="15369" max="15369" width="8.7109375" style="54" customWidth="1"/>
    <col min="15370" max="15370" width="6.5703125" style="54" customWidth="1"/>
    <col min="15371" max="15371" width="8.140625" style="54" customWidth="1"/>
    <col min="15372" max="15372" width="7.5703125" style="54" customWidth="1"/>
    <col min="15373" max="15373" width="7" style="54" customWidth="1"/>
    <col min="15374" max="15375" width="8.7109375" style="54" customWidth="1"/>
    <col min="15376" max="15376" width="7.28515625" style="54" customWidth="1"/>
    <col min="15377" max="15377" width="8.140625" style="54" customWidth="1"/>
    <col min="15378" max="15378" width="8.7109375" style="54" customWidth="1"/>
    <col min="15379" max="15379" width="6.42578125" style="54" customWidth="1"/>
    <col min="15380" max="15381" width="9.28515625" style="54" customWidth="1"/>
    <col min="15382" max="15382" width="6.42578125" style="54" customWidth="1"/>
    <col min="15383" max="15384" width="9.5703125" style="54" customWidth="1"/>
    <col min="15385" max="15385" width="6.42578125" style="54" customWidth="1"/>
    <col min="15386" max="15387" width="9.5703125" style="54" customWidth="1"/>
    <col min="15388" max="15388" width="6.7109375" style="54" customWidth="1"/>
    <col min="15389" max="15391" width="9.140625" style="54"/>
    <col min="15392" max="15392" width="10.85546875" style="54" bestFit="1" customWidth="1"/>
    <col min="15393" max="15613" width="9.140625" style="54"/>
    <col min="15614" max="15614" width="18.7109375" style="54" customWidth="1"/>
    <col min="15615" max="15616" width="9.42578125" style="54" customWidth="1"/>
    <col min="15617" max="15617" width="7.7109375" style="54" customWidth="1"/>
    <col min="15618" max="15618" width="9.28515625" style="54" customWidth="1"/>
    <col min="15619" max="15619" width="9.85546875" style="54" customWidth="1"/>
    <col min="15620" max="15620" width="7.140625" style="54" customWidth="1"/>
    <col min="15621" max="15621" width="8.5703125" style="54" customWidth="1"/>
    <col min="15622" max="15622" width="8.85546875" style="54" customWidth="1"/>
    <col min="15623" max="15623" width="7.140625" style="54" customWidth="1"/>
    <col min="15624" max="15624" width="9" style="54" customWidth="1"/>
    <col min="15625" max="15625" width="8.7109375" style="54" customWidth="1"/>
    <col min="15626" max="15626" width="6.5703125" style="54" customWidth="1"/>
    <col min="15627" max="15627" width="8.140625" style="54" customWidth="1"/>
    <col min="15628" max="15628" width="7.5703125" style="54" customWidth="1"/>
    <col min="15629" max="15629" width="7" style="54" customWidth="1"/>
    <col min="15630" max="15631" width="8.7109375" style="54" customWidth="1"/>
    <col min="15632" max="15632" width="7.28515625" style="54" customWidth="1"/>
    <col min="15633" max="15633" width="8.140625" style="54" customWidth="1"/>
    <col min="15634" max="15634" width="8.7109375" style="54" customWidth="1"/>
    <col min="15635" max="15635" width="6.42578125" style="54" customWidth="1"/>
    <col min="15636" max="15637" width="9.28515625" style="54" customWidth="1"/>
    <col min="15638" max="15638" width="6.42578125" style="54" customWidth="1"/>
    <col min="15639" max="15640" width="9.5703125" style="54" customWidth="1"/>
    <col min="15641" max="15641" width="6.42578125" style="54" customWidth="1"/>
    <col min="15642" max="15643" width="9.5703125" style="54" customWidth="1"/>
    <col min="15644" max="15644" width="6.7109375" style="54" customWidth="1"/>
    <col min="15645" max="15647" width="9.140625" style="54"/>
    <col min="15648" max="15648" width="10.85546875" style="54" bestFit="1" customWidth="1"/>
    <col min="15649" max="15869" width="9.140625" style="54"/>
    <col min="15870" max="15870" width="18.7109375" style="54" customWidth="1"/>
    <col min="15871" max="15872" width="9.42578125" style="54" customWidth="1"/>
    <col min="15873" max="15873" width="7.7109375" style="54" customWidth="1"/>
    <col min="15874" max="15874" width="9.28515625" style="54" customWidth="1"/>
    <col min="15875" max="15875" width="9.85546875" style="54" customWidth="1"/>
    <col min="15876" max="15876" width="7.140625" style="54" customWidth="1"/>
    <col min="15877" max="15877" width="8.5703125" style="54" customWidth="1"/>
    <col min="15878" max="15878" width="8.85546875" style="54" customWidth="1"/>
    <col min="15879" max="15879" width="7.140625" style="54" customWidth="1"/>
    <col min="15880" max="15880" width="9" style="54" customWidth="1"/>
    <col min="15881" max="15881" width="8.7109375" style="54" customWidth="1"/>
    <col min="15882" max="15882" width="6.5703125" style="54" customWidth="1"/>
    <col min="15883" max="15883" width="8.140625" style="54" customWidth="1"/>
    <col min="15884" max="15884" width="7.5703125" style="54" customWidth="1"/>
    <col min="15885" max="15885" width="7" style="54" customWidth="1"/>
    <col min="15886" max="15887" width="8.7109375" style="54" customWidth="1"/>
    <col min="15888" max="15888" width="7.28515625" style="54" customWidth="1"/>
    <col min="15889" max="15889" width="8.140625" style="54" customWidth="1"/>
    <col min="15890" max="15890" width="8.7109375" style="54" customWidth="1"/>
    <col min="15891" max="15891" width="6.42578125" style="54" customWidth="1"/>
    <col min="15892" max="15893" width="9.28515625" style="54" customWidth="1"/>
    <col min="15894" max="15894" width="6.42578125" style="54" customWidth="1"/>
    <col min="15895" max="15896" width="9.5703125" style="54" customWidth="1"/>
    <col min="15897" max="15897" width="6.42578125" style="54" customWidth="1"/>
    <col min="15898" max="15899" width="9.5703125" style="54" customWidth="1"/>
    <col min="15900" max="15900" width="6.7109375" style="54" customWidth="1"/>
    <col min="15901" max="15903" width="9.140625" style="54"/>
    <col min="15904" max="15904" width="10.85546875" style="54" bestFit="1" customWidth="1"/>
    <col min="15905" max="16125" width="9.140625" style="54"/>
    <col min="16126" max="16126" width="18.7109375" style="54" customWidth="1"/>
    <col min="16127" max="16128" width="9.42578125" style="54" customWidth="1"/>
    <col min="16129" max="16129" width="7.7109375" style="54" customWidth="1"/>
    <col min="16130" max="16130" width="9.28515625" style="54" customWidth="1"/>
    <col min="16131" max="16131" width="9.85546875" style="54" customWidth="1"/>
    <col min="16132" max="16132" width="7.140625" style="54" customWidth="1"/>
    <col min="16133" max="16133" width="8.5703125" style="54" customWidth="1"/>
    <col min="16134" max="16134" width="8.85546875" style="54" customWidth="1"/>
    <col min="16135" max="16135" width="7.140625" style="54" customWidth="1"/>
    <col min="16136" max="16136" width="9" style="54" customWidth="1"/>
    <col min="16137" max="16137" width="8.7109375" style="54" customWidth="1"/>
    <col min="16138" max="16138" width="6.5703125" style="54" customWidth="1"/>
    <col min="16139" max="16139" width="8.140625" style="54" customWidth="1"/>
    <col min="16140" max="16140" width="7.5703125" style="54" customWidth="1"/>
    <col min="16141" max="16141" width="7" style="54" customWidth="1"/>
    <col min="16142" max="16143" width="8.7109375" style="54" customWidth="1"/>
    <col min="16144" max="16144" width="7.28515625" style="54" customWidth="1"/>
    <col min="16145" max="16145" width="8.140625" style="54" customWidth="1"/>
    <col min="16146" max="16146" width="8.7109375" style="54" customWidth="1"/>
    <col min="16147" max="16147" width="6.42578125" style="54" customWidth="1"/>
    <col min="16148" max="16149" width="9.28515625" style="54" customWidth="1"/>
    <col min="16150" max="16150" width="6.42578125" style="54" customWidth="1"/>
    <col min="16151" max="16152" width="9.5703125" style="54" customWidth="1"/>
    <col min="16153" max="16153" width="6.42578125" style="54" customWidth="1"/>
    <col min="16154" max="16155" width="9.5703125" style="54" customWidth="1"/>
    <col min="16156" max="16156" width="6.7109375" style="54" customWidth="1"/>
    <col min="16157" max="16159" width="9.140625" style="54"/>
    <col min="16160" max="16160" width="10.85546875" style="54" bestFit="1" customWidth="1"/>
    <col min="16161" max="16384" width="9.140625" style="54"/>
  </cols>
  <sheetData>
    <row r="1" spans="1:32" s="50" customFormat="1" ht="65.25" customHeight="1">
      <c r="A1" s="93"/>
      <c r="B1" s="314" t="s">
        <v>138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46"/>
      <c r="O1" s="46"/>
      <c r="P1" s="46"/>
      <c r="Q1" s="47"/>
      <c r="R1" s="47"/>
      <c r="S1" s="48"/>
      <c r="T1" s="47"/>
      <c r="U1" s="47"/>
      <c r="V1" s="48"/>
      <c r="W1" s="47"/>
      <c r="X1" s="47"/>
      <c r="Y1" s="49"/>
      <c r="AA1" s="51"/>
      <c r="AB1" s="103" t="s">
        <v>27</v>
      </c>
    </row>
    <row r="2" spans="1:32" s="50" customFormat="1" ht="13.5" customHeight="1" thickBot="1">
      <c r="A2" s="9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51" t="s">
        <v>10</v>
      </c>
      <c r="N2" s="46"/>
      <c r="O2" s="46"/>
      <c r="P2" s="46"/>
      <c r="Q2" s="47"/>
      <c r="R2" s="47"/>
      <c r="S2" s="48"/>
      <c r="T2" s="47"/>
      <c r="U2" s="47"/>
      <c r="V2" s="48"/>
      <c r="W2" s="47"/>
      <c r="X2" s="47"/>
      <c r="Y2" s="49"/>
      <c r="AA2" s="51" t="s">
        <v>10</v>
      </c>
      <c r="AB2" s="51"/>
    </row>
    <row r="3" spans="1:32" s="50" customFormat="1" ht="25.5" customHeight="1">
      <c r="A3" s="315"/>
      <c r="B3" s="318" t="s">
        <v>32</v>
      </c>
      <c r="C3" s="319"/>
      <c r="D3" s="320"/>
      <c r="E3" s="327" t="s">
        <v>12</v>
      </c>
      <c r="F3" s="327"/>
      <c r="G3" s="327"/>
      <c r="H3" s="330" t="s">
        <v>24</v>
      </c>
      <c r="I3" s="331"/>
      <c r="J3" s="332"/>
      <c r="K3" s="327" t="s">
        <v>19</v>
      </c>
      <c r="L3" s="327"/>
      <c r="M3" s="327"/>
      <c r="N3" s="336" t="s">
        <v>13</v>
      </c>
      <c r="O3" s="327"/>
      <c r="P3" s="337"/>
      <c r="Q3" s="327" t="s">
        <v>14</v>
      </c>
      <c r="R3" s="327"/>
      <c r="S3" s="327"/>
      <c r="T3" s="336" t="s">
        <v>20</v>
      </c>
      <c r="U3" s="327"/>
      <c r="V3" s="337"/>
      <c r="W3" s="342" t="s">
        <v>22</v>
      </c>
      <c r="X3" s="342"/>
      <c r="Y3" s="342"/>
      <c r="Z3" s="336" t="s">
        <v>21</v>
      </c>
      <c r="AA3" s="327"/>
      <c r="AB3" s="337"/>
    </row>
    <row r="4" spans="1:32" s="52" customFormat="1" ht="25.5" customHeight="1">
      <c r="A4" s="316"/>
      <c r="B4" s="321"/>
      <c r="C4" s="322"/>
      <c r="D4" s="323"/>
      <c r="E4" s="328"/>
      <c r="F4" s="328"/>
      <c r="G4" s="328"/>
      <c r="H4" s="333"/>
      <c r="I4" s="334"/>
      <c r="J4" s="335"/>
      <c r="K4" s="328"/>
      <c r="L4" s="328"/>
      <c r="M4" s="328"/>
      <c r="N4" s="338"/>
      <c r="O4" s="328"/>
      <c r="P4" s="339"/>
      <c r="Q4" s="328"/>
      <c r="R4" s="328"/>
      <c r="S4" s="328"/>
      <c r="T4" s="338"/>
      <c r="U4" s="328"/>
      <c r="V4" s="339"/>
      <c r="W4" s="343"/>
      <c r="X4" s="343"/>
      <c r="Y4" s="343"/>
      <c r="Z4" s="338"/>
      <c r="AA4" s="328"/>
      <c r="AB4" s="339"/>
    </row>
    <row r="5" spans="1:32" s="52" customFormat="1" ht="25.5" customHeight="1">
      <c r="A5" s="316"/>
      <c r="B5" s="324"/>
      <c r="C5" s="325"/>
      <c r="D5" s="326"/>
      <c r="E5" s="329"/>
      <c r="F5" s="329"/>
      <c r="G5" s="329"/>
      <c r="H5" s="333"/>
      <c r="I5" s="334"/>
      <c r="J5" s="335"/>
      <c r="K5" s="329"/>
      <c r="L5" s="329"/>
      <c r="M5" s="329"/>
      <c r="N5" s="340"/>
      <c r="O5" s="329"/>
      <c r="P5" s="341"/>
      <c r="Q5" s="329"/>
      <c r="R5" s="329"/>
      <c r="S5" s="329"/>
      <c r="T5" s="340"/>
      <c r="U5" s="329"/>
      <c r="V5" s="341"/>
      <c r="W5" s="344"/>
      <c r="X5" s="344"/>
      <c r="Y5" s="344"/>
      <c r="Z5" s="340"/>
      <c r="AA5" s="329"/>
      <c r="AB5" s="341"/>
    </row>
    <row r="6" spans="1:32" s="52" customFormat="1" ht="21.6" customHeight="1">
      <c r="A6" s="317"/>
      <c r="B6" s="130">
        <v>2020</v>
      </c>
      <c r="C6" s="53">
        <v>2021</v>
      </c>
      <c r="D6" s="124" t="s">
        <v>3</v>
      </c>
      <c r="E6" s="128">
        <v>2020</v>
      </c>
      <c r="F6" s="53">
        <v>2021</v>
      </c>
      <c r="G6" s="131" t="s">
        <v>3</v>
      </c>
      <c r="H6" s="130">
        <v>2020</v>
      </c>
      <c r="I6" s="53">
        <v>2021</v>
      </c>
      <c r="J6" s="124" t="s">
        <v>3</v>
      </c>
      <c r="K6" s="128">
        <v>2020</v>
      </c>
      <c r="L6" s="53">
        <v>2021</v>
      </c>
      <c r="M6" s="131" t="s">
        <v>3</v>
      </c>
      <c r="N6" s="130">
        <v>2020</v>
      </c>
      <c r="O6" s="53">
        <v>2021</v>
      </c>
      <c r="P6" s="124" t="s">
        <v>3</v>
      </c>
      <c r="Q6" s="128">
        <v>2020</v>
      </c>
      <c r="R6" s="53">
        <v>2021</v>
      </c>
      <c r="S6" s="131" t="s">
        <v>3</v>
      </c>
      <c r="T6" s="130">
        <v>2020</v>
      </c>
      <c r="U6" s="53">
        <v>2021</v>
      </c>
      <c r="V6" s="124" t="s">
        <v>3</v>
      </c>
      <c r="W6" s="128">
        <v>2020</v>
      </c>
      <c r="X6" s="53">
        <v>2021</v>
      </c>
      <c r="Y6" s="131" t="s">
        <v>3</v>
      </c>
      <c r="Z6" s="130">
        <v>2020</v>
      </c>
      <c r="AA6" s="53">
        <v>2021</v>
      </c>
      <c r="AB6" s="124" t="s">
        <v>3</v>
      </c>
    </row>
    <row r="7" spans="1:32" s="123" customFormat="1" ht="12" thickBot="1">
      <c r="A7" s="127" t="s">
        <v>6</v>
      </c>
      <c r="B7" s="125">
        <v>1</v>
      </c>
      <c r="C7" s="122">
        <v>2</v>
      </c>
      <c r="D7" s="126">
        <v>3</v>
      </c>
      <c r="E7" s="129">
        <v>4</v>
      </c>
      <c r="F7" s="122">
        <v>5</v>
      </c>
      <c r="G7" s="132">
        <v>6</v>
      </c>
      <c r="H7" s="125">
        <v>7</v>
      </c>
      <c r="I7" s="122">
        <v>8</v>
      </c>
      <c r="J7" s="126">
        <v>9</v>
      </c>
      <c r="K7" s="129">
        <v>10</v>
      </c>
      <c r="L7" s="122">
        <v>11</v>
      </c>
      <c r="M7" s="132">
        <v>12</v>
      </c>
      <c r="N7" s="125">
        <v>13</v>
      </c>
      <c r="O7" s="122">
        <v>14</v>
      </c>
      <c r="P7" s="126">
        <v>15</v>
      </c>
      <c r="Q7" s="129">
        <v>16</v>
      </c>
      <c r="R7" s="122">
        <v>17</v>
      </c>
      <c r="S7" s="132">
        <v>18</v>
      </c>
      <c r="T7" s="125">
        <v>19</v>
      </c>
      <c r="U7" s="122">
        <v>20</v>
      </c>
      <c r="V7" s="126">
        <v>21</v>
      </c>
      <c r="W7" s="129">
        <v>22</v>
      </c>
      <c r="X7" s="122">
        <v>23</v>
      </c>
      <c r="Y7" s="132">
        <v>24</v>
      </c>
      <c r="Z7" s="125">
        <v>25</v>
      </c>
      <c r="AA7" s="122">
        <v>26</v>
      </c>
      <c r="AB7" s="126">
        <v>27</v>
      </c>
    </row>
    <row r="8" spans="1:32" s="228" customFormat="1" ht="31.5" customHeight="1" thickBot="1">
      <c r="A8" s="229" t="s">
        <v>70</v>
      </c>
      <c r="B8" s="223">
        <v>403</v>
      </c>
      <c r="C8" s="223">
        <v>551</v>
      </c>
      <c r="D8" s="224">
        <v>136.72456575682381</v>
      </c>
      <c r="E8" s="223">
        <v>296</v>
      </c>
      <c r="F8" s="223">
        <v>444</v>
      </c>
      <c r="G8" s="224">
        <v>150</v>
      </c>
      <c r="H8" s="223">
        <v>50</v>
      </c>
      <c r="I8" s="223">
        <v>66</v>
      </c>
      <c r="J8" s="224">
        <v>132</v>
      </c>
      <c r="K8" s="223">
        <v>23</v>
      </c>
      <c r="L8" s="223">
        <v>10</v>
      </c>
      <c r="M8" s="224">
        <v>43.478260869565219</v>
      </c>
      <c r="N8" s="225">
        <v>25</v>
      </c>
      <c r="O8" s="223">
        <v>7</v>
      </c>
      <c r="P8" s="224">
        <v>28.000000000000004</v>
      </c>
      <c r="Q8" s="223">
        <v>260</v>
      </c>
      <c r="R8" s="223">
        <v>366</v>
      </c>
      <c r="S8" s="224">
        <v>140.76923076923077</v>
      </c>
      <c r="T8" s="225">
        <v>309</v>
      </c>
      <c r="U8" s="223">
        <v>394</v>
      </c>
      <c r="V8" s="224">
        <v>127.50809061488673</v>
      </c>
      <c r="W8" s="223">
        <v>203</v>
      </c>
      <c r="X8" s="223">
        <v>289</v>
      </c>
      <c r="Y8" s="224">
        <v>142.36453201970443</v>
      </c>
      <c r="Z8" s="225">
        <v>177</v>
      </c>
      <c r="AA8" s="223">
        <v>264</v>
      </c>
      <c r="AB8" s="224">
        <v>149.15254237288136</v>
      </c>
      <c r="AC8" s="226"/>
      <c r="AD8" s="227"/>
      <c r="AE8" s="227"/>
      <c r="AF8" s="227"/>
    </row>
    <row r="9" spans="1:32" s="203" customFormat="1" ht="21.75" customHeight="1">
      <c r="A9" s="217" t="s">
        <v>49</v>
      </c>
      <c r="B9" s="211">
        <v>3</v>
      </c>
      <c r="C9" s="212">
        <v>6</v>
      </c>
      <c r="D9" s="213">
        <v>200</v>
      </c>
      <c r="E9" s="211">
        <v>2</v>
      </c>
      <c r="F9" s="212">
        <v>5</v>
      </c>
      <c r="G9" s="213">
        <v>250</v>
      </c>
      <c r="H9" s="211">
        <v>0</v>
      </c>
      <c r="I9" s="212">
        <v>0</v>
      </c>
      <c r="J9" s="213"/>
      <c r="K9" s="211">
        <v>0</v>
      </c>
      <c r="L9" s="212">
        <v>0</v>
      </c>
      <c r="M9" s="213"/>
      <c r="N9" s="211">
        <v>0</v>
      </c>
      <c r="O9" s="212">
        <v>0</v>
      </c>
      <c r="P9" s="213"/>
      <c r="Q9" s="211">
        <v>2</v>
      </c>
      <c r="R9" s="212">
        <v>5</v>
      </c>
      <c r="S9" s="213">
        <v>250</v>
      </c>
      <c r="T9" s="211">
        <v>3</v>
      </c>
      <c r="U9" s="212">
        <v>5</v>
      </c>
      <c r="V9" s="213">
        <v>166.66666666666669</v>
      </c>
      <c r="W9" s="211">
        <v>2</v>
      </c>
      <c r="X9" s="212">
        <v>4</v>
      </c>
      <c r="Y9" s="213">
        <v>200</v>
      </c>
      <c r="Z9" s="211">
        <v>2</v>
      </c>
      <c r="AA9" s="212">
        <v>4</v>
      </c>
      <c r="AB9" s="213">
        <v>200</v>
      </c>
      <c r="AC9" s="202"/>
    </row>
    <row r="10" spans="1:32" s="203" customFormat="1" ht="21.75" customHeight="1">
      <c r="A10" s="217" t="s">
        <v>50</v>
      </c>
      <c r="B10" s="211">
        <v>7</v>
      </c>
      <c r="C10" s="212">
        <v>3</v>
      </c>
      <c r="D10" s="213">
        <v>42.857142857142854</v>
      </c>
      <c r="E10" s="211">
        <v>5</v>
      </c>
      <c r="F10" s="212">
        <v>1</v>
      </c>
      <c r="G10" s="213">
        <v>20</v>
      </c>
      <c r="H10" s="211">
        <v>3</v>
      </c>
      <c r="I10" s="212">
        <v>0</v>
      </c>
      <c r="J10" s="213">
        <v>0</v>
      </c>
      <c r="K10" s="211">
        <v>1</v>
      </c>
      <c r="L10" s="212">
        <v>0</v>
      </c>
      <c r="M10" s="213">
        <v>0</v>
      </c>
      <c r="N10" s="211">
        <v>0</v>
      </c>
      <c r="O10" s="212">
        <v>0</v>
      </c>
      <c r="P10" s="213"/>
      <c r="Q10" s="211">
        <v>4</v>
      </c>
      <c r="R10" s="212">
        <v>1</v>
      </c>
      <c r="S10" s="213">
        <v>25</v>
      </c>
      <c r="T10" s="211">
        <v>4</v>
      </c>
      <c r="U10" s="212">
        <v>2</v>
      </c>
      <c r="V10" s="213">
        <v>50</v>
      </c>
      <c r="W10" s="211">
        <v>2</v>
      </c>
      <c r="X10" s="212">
        <v>0</v>
      </c>
      <c r="Y10" s="213">
        <v>0</v>
      </c>
      <c r="Z10" s="211">
        <v>1</v>
      </c>
      <c r="AA10" s="212">
        <v>0</v>
      </c>
      <c r="AB10" s="213">
        <v>0</v>
      </c>
      <c r="AC10" s="202"/>
    </row>
    <row r="11" spans="1:32" s="203" customFormat="1" ht="21.75" customHeight="1">
      <c r="A11" s="217" t="s">
        <v>51</v>
      </c>
      <c r="B11" s="211">
        <v>37</v>
      </c>
      <c r="C11" s="212">
        <v>53</v>
      </c>
      <c r="D11" s="213">
        <v>143.24324324324326</v>
      </c>
      <c r="E11" s="211">
        <v>13</v>
      </c>
      <c r="F11" s="212">
        <v>30</v>
      </c>
      <c r="G11" s="213">
        <v>230.76923076923075</v>
      </c>
      <c r="H11" s="211">
        <v>2</v>
      </c>
      <c r="I11" s="212">
        <v>3</v>
      </c>
      <c r="J11" s="213">
        <v>150</v>
      </c>
      <c r="K11" s="211">
        <v>1</v>
      </c>
      <c r="L11" s="212">
        <v>1</v>
      </c>
      <c r="M11" s="213"/>
      <c r="N11" s="211">
        <v>0</v>
      </c>
      <c r="O11" s="212">
        <v>1</v>
      </c>
      <c r="P11" s="213"/>
      <c r="Q11" s="211">
        <v>11</v>
      </c>
      <c r="R11" s="212">
        <v>25</v>
      </c>
      <c r="S11" s="213">
        <v>227.27272727272728</v>
      </c>
      <c r="T11" s="211">
        <v>31</v>
      </c>
      <c r="U11" s="212">
        <v>43</v>
      </c>
      <c r="V11" s="213">
        <v>138.70967741935485</v>
      </c>
      <c r="W11" s="211">
        <v>7</v>
      </c>
      <c r="X11" s="212">
        <v>20</v>
      </c>
      <c r="Y11" s="213">
        <v>285.71428571428572</v>
      </c>
      <c r="Z11" s="211">
        <v>6</v>
      </c>
      <c r="AA11" s="212">
        <v>18</v>
      </c>
      <c r="AB11" s="213">
        <v>300</v>
      </c>
      <c r="AC11" s="202"/>
    </row>
    <row r="12" spans="1:32" s="203" customFormat="1" ht="21.75" customHeight="1">
      <c r="A12" s="217" t="s">
        <v>52</v>
      </c>
      <c r="B12" s="211">
        <v>7</v>
      </c>
      <c r="C12" s="212">
        <v>12</v>
      </c>
      <c r="D12" s="213">
        <v>171.42857142857142</v>
      </c>
      <c r="E12" s="211">
        <v>2</v>
      </c>
      <c r="F12" s="212">
        <v>6</v>
      </c>
      <c r="G12" s="213">
        <v>300</v>
      </c>
      <c r="H12" s="211">
        <v>0</v>
      </c>
      <c r="I12" s="212">
        <v>3</v>
      </c>
      <c r="J12" s="213"/>
      <c r="K12" s="211">
        <v>0</v>
      </c>
      <c r="L12" s="212">
        <v>0</v>
      </c>
      <c r="M12" s="213"/>
      <c r="N12" s="211">
        <v>1</v>
      </c>
      <c r="O12" s="212">
        <v>0</v>
      </c>
      <c r="P12" s="213">
        <v>0</v>
      </c>
      <c r="Q12" s="211">
        <v>2</v>
      </c>
      <c r="R12" s="212">
        <v>6</v>
      </c>
      <c r="S12" s="213">
        <v>300</v>
      </c>
      <c r="T12" s="211">
        <v>7</v>
      </c>
      <c r="U12" s="212">
        <v>7</v>
      </c>
      <c r="V12" s="213">
        <v>100</v>
      </c>
      <c r="W12" s="211">
        <v>2</v>
      </c>
      <c r="X12" s="212">
        <v>2</v>
      </c>
      <c r="Y12" s="213">
        <v>100</v>
      </c>
      <c r="Z12" s="211">
        <v>1</v>
      </c>
      <c r="AA12" s="212">
        <v>2</v>
      </c>
      <c r="AB12" s="213">
        <v>200</v>
      </c>
      <c r="AC12" s="202"/>
    </row>
    <row r="13" spans="1:32" s="203" customFormat="1" ht="21.75" customHeight="1">
      <c r="A13" s="217" t="s">
        <v>53</v>
      </c>
      <c r="B13" s="211">
        <v>31</v>
      </c>
      <c r="C13" s="212">
        <v>42</v>
      </c>
      <c r="D13" s="213">
        <v>135.48387096774192</v>
      </c>
      <c r="E13" s="211">
        <v>21</v>
      </c>
      <c r="F13" s="212">
        <v>30</v>
      </c>
      <c r="G13" s="213">
        <v>142.85714285714286</v>
      </c>
      <c r="H13" s="211">
        <v>6</v>
      </c>
      <c r="I13" s="212">
        <v>7</v>
      </c>
      <c r="J13" s="213">
        <v>116.66666666666667</v>
      </c>
      <c r="K13" s="211">
        <v>3</v>
      </c>
      <c r="L13" s="212">
        <v>1</v>
      </c>
      <c r="M13" s="213">
        <v>33.333333333333329</v>
      </c>
      <c r="N13" s="211">
        <v>1</v>
      </c>
      <c r="O13" s="212">
        <v>1</v>
      </c>
      <c r="P13" s="213">
        <v>100</v>
      </c>
      <c r="Q13" s="211">
        <v>19</v>
      </c>
      <c r="R13" s="212">
        <v>23</v>
      </c>
      <c r="S13" s="213">
        <v>121.05263157894737</v>
      </c>
      <c r="T13" s="211">
        <v>24</v>
      </c>
      <c r="U13" s="212">
        <v>25</v>
      </c>
      <c r="V13" s="213">
        <v>104.16666666666667</v>
      </c>
      <c r="W13" s="211">
        <v>14</v>
      </c>
      <c r="X13" s="212">
        <v>14</v>
      </c>
      <c r="Y13" s="213">
        <v>100</v>
      </c>
      <c r="Z13" s="211">
        <v>12</v>
      </c>
      <c r="AA13" s="212">
        <v>12</v>
      </c>
      <c r="AB13" s="213">
        <v>100</v>
      </c>
      <c r="AC13" s="202"/>
    </row>
    <row r="14" spans="1:32" s="203" customFormat="1" ht="21.75" customHeight="1">
      <c r="A14" s="217" t="s">
        <v>54</v>
      </c>
      <c r="B14" s="211">
        <v>4</v>
      </c>
      <c r="C14" s="212">
        <v>4</v>
      </c>
      <c r="D14" s="213">
        <v>100</v>
      </c>
      <c r="E14" s="211">
        <v>4</v>
      </c>
      <c r="F14" s="212">
        <v>4</v>
      </c>
      <c r="G14" s="213">
        <v>100</v>
      </c>
      <c r="H14" s="211">
        <v>3</v>
      </c>
      <c r="I14" s="212">
        <v>2</v>
      </c>
      <c r="J14" s="213">
        <v>66.666666666666657</v>
      </c>
      <c r="K14" s="211">
        <v>2</v>
      </c>
      <c r="L14" s="212">
        <v>0</v>
      </c>
      <c r="M14" s="213">
        <v>0</v>
      </c>
      <c r="N14" s="211">
        <v>0</v>
      </c>
      <c r="O14" s="212">
        <v>0</v>
      </c>
      <c r="P14" s="213"/>
      <c r="Q14" s="211">
        <v>4</v>
      </c>
      <c r="R14" s="212">
        <v>4</v>
      </c>
      <c r="S14" s="213">
        <v>100</v>
      </c>
      <c r="T14" s="211">
        <v>1</v>
      </c>
      <c r="U14" s="212">
        <v>2</v>
      </c>
      <c r="V14" s="213">
        <v>200</v>
      </c>
      <c r="W14" s="211">
        <v>1</v>
      </c>
      <c r="X14" s="212">
        <v>2</v>
      </c>
      <c r="Y14" s="213">
        <v>200</v>
      </c>
      <c r="Z14" s="211">
        <v>1</v>
      </c>
      <c r="AA14" s="212">
        <v>2</v>
      </c>
      <c r="AB14" s="213">
        <v>200</v>
      </c>
      <c r="AC14" s="202"/>
    </row>
    <row r="15" spans="1:32" s="203" customFormat="1" ht="21.75" customHeight="1">
      <c r="A15" s="217" t="s">
        <v>55</v>
      </c>
      <c r="B15" s="211">
        <v>18</v>
      </c>
      <c r="C15" s="212">
        <v>17</v>
      </c>
      <c r="D15" s="213">
        <v>94.444444444444443</v>
      </c>
      <c r="E15" s="211">
        <v>18</v>
      </c>
      <c r="F15" s="212">
        <v>17</v>
      </c>
      <c r="G15" s="213">
        <v>94.444444444444443</v>
      </c>
      <c r="H15" s="211">
        <v>3</v>
      </c>
      <c r="I15" s="212">
        <v>3</v>
      </c>
      <c r="J15" s="213">
        <v>100</v>
      </c>
      <c r="K15" s="211">
        <v>2</v>
      </c>
      <c r="L15" s="212">
        <v>1</v>
      </c>
      <c r="M15" s="213">
        <v>50</v>
      </c>
      <c r="N15" s="211">
        <v>2</v>
      </c>
      <c r="O15" s="212">
        <v>0</v>
      </c>
      <c r="P15" s="213">
        <v>0</v>
      </c>
      <c r="Q15" s="211">
        <v>18</v>
      </c>
      <c r="R15" s="212">
        <v>15</v>
      </c>
      <c r="S15" s="213">
        <v>83.333333333333343</v>
      </c>
      <c r="T15" s="211">
        <v>14</v>
      </c>
      <c r="U15" s="212">
        <v>11</v>
      </c>
      <c r="V15" s="213">
        <v>78.571428571428569</v>
      </c>
      <c r="W15" s="211">
        <v>14</v>
      </c>
      <c r="X15" s="212">
        <v>11</v>
      </c>
      <c r="Y15" s="213">
        <v>78.571428571428569</v>
      </c>
      <c r="Z15" s="211">
        <v>11</v>
      </c>
      <c r="AA15" s="212">
        <v>8</v>
      </c>
      <c r="AB15" s="213">
        <v>72.727272727272734</v>
      </c>
      <c r="AC15" s="202"/>
    </row>
    <row r="16" spans="1:32" s="203" customFormat="1" ht="21.75" customHeight="1">
      <c r="A16" s="217" t="s">
        <v>56</v>
      </c>
      <c r="B16" s="211">
        <v>26</v>
      </c>
      <c r="C16" s="212">
        <v>23</v>
      </c>
      <c r="D16" s="213">
        <v>88.461538461538453</v>
      </c>
      <c r="E16" s="211">
        <v>2</v>
      </c>
      <c r="F16" s="212">
        <v>1</v>
      </c>
      <c r="G16" s="213">
        <v>50</v>
      </c>
      <c r="H16" s="211">
        <v>2</v>
      </c>
      <c r="I16" s="212">
        <v>1</v>
      </c>
      <c r="J16" s="213">
        <v>50</v>
      </c>
      <c r="K16" s="211">
        <v>1</v>
      </c>
      <c r="L16" s="212">
        <v>0</v>
      </c>
      <c r="M16" s="213">
        <v>0</v>
      </c>
      <c r="N16" s="211">
        <v>0</v>
      </c>
      <c r="O16" s="212">
        <v>0</v>
      </c>
      <c r="P16" s="213"/>
      <c r="Q16" s="211">
        <v>1</v>
      </c>
      <c r="R16" s="212">
        <v>1</v>
      </c>
      <c r="S16" s="213">
        <v>100</v>
      </c>
      <c r="T16" s="211">
        <v>24</v>
      </c>
      <c r="U16" s="212">
        <v>22</v>
      </c>
      <c r="V16" s="213">
        <v>91.666666666666657</v>
      </c>
      <c r="W16" s="211">
        <v>0</v>
      </c>
      <c r="X16" s="212">
        <v>0</v>
      </c>
      <c r="Y16" s="213"/>
      <c r="Z16" s="211">
        <v>0</v>
      </c>
      <c r="AA16" s="212">
        <v>0</v>
      </c>
      <c r="AB16" s="213"/>
      <c r="AC16" s="202"/>
    </row>
    <row r="17" spans="1:29" s="203" customFormat="1" ht="21.75" customHeight="1">
      <c r="A17" s="217" t="s">
        <v>57</v>
      </c>
      <c r="B17" s="211">
        <v>17</v>
      </c>
      <c r="C17" s="212">
        <v>22</v>
      </c>
      <c r="D17" s="213">
        <v>129.41176470588235</v>
      </c>
      <c r="E17" s="211">
        <v>15</v>
      </c>
      <c r="F17" s="212">
        <v>20</v>
      </c>
      <c r="G17" s="213">
        <v>133.33333333333331</v>
      </c>
      <c r="H17" s="211">
        <v>5</v>
      </c>
      <c r="I17" s="212">
        <v>6</v>
      </c>
      <c r="J17" s="213">
        <v>120</v>
      </c>
      <c r="K17" s="211">
        <v>2</v>
      </c>
      <c r="L17" s="212">
        <v>1</v>
      </c>
      <c r="M17" s="213">
        <v>50</v>
      </c>
      <c r="N17" s="211">
        <v>2</v>
      </c>
      <c r="O17" s="212">
        <v>5</v>
      </c>
      <c r="P17" s="213">
        <v>250</v>
      </c>
      <c r="Q17" s="211">
        <v>14</v>
      </c>
      <c r="R17" s="212">
        <v>15</v>
      </c>
      <c r="S17" s="213">
        <v>107.14285714285714</v>
      </c>
      <c r="T17" s="211">
        <v>12</v>
      </c>
      <c r="U17" s="212">
        <v>10</v>
      </c>
      <c r="V17" s="213">
        <v>83.333333333333343</v>
      </c>
      <c r="W17" s="211">
        <v>10</v>
      </c>
      <c r="X17" s="212">
        <v>8</v>
      </c>
      <c r="Y17" s="213">
        <v>80</v>
      </c>
      <c r="Z17" s="211">
        <v>10</v>
      </c>
      <c r="AA17" s="212">
        <v>8</v>
      </c>
      <c r="AB17" s="213">
        <v>80</v>
      </c>
      <c r="AC17" s="202"/>
    </row>
    <row r="18" spans="1:29" s="203" customFormat="1" ht="21.75" customHeight="1">
      <c r="A18" s="217" t="s">
        <v>58</v>
      </c>
      <c r="B18" s="211">
        <v>10</v>
      </c>
      <c r="C18" s="212">
        <v>13</v>
      </c>
      <c r="D18" s="213">
        <v>130</v>
      </c>
      <c r="E18" s="211">
        <v>7</v>
      </c>
      <c r="F18" s="212">
        <v>11</v>
      </c>
      <c r="G18" s="213">
        <v>157.14285714285714</v>
      </c>
      <c r="H18" s="211">
        <v>2</v>
      </c>
      <c r="I18" s="212">
        <v>3</v>
      </c>
      <c r="J18" s="213">
        <v>150</v>
      </c>
      <c r="K18" s="211">
        <v>0</v>
      </c>
      <c r="L18" s="212">
        <v>0</v>
      </c>
      <c r="M18" s="213"/>
      <c r="N18" s="211">
        <v>0</v>
      </c>
      <c r="O18" s="212">
        <v>0</v>
      </c>
      <c r="P18" s="213"/>
      <c r="Q18" s="211">
        <v>6</v>
      </c>
      <c r="R18" s="212">
        <v>9</v>
      </c>
      <c r="S18" s="213">
        <v>150</v>
      </c>
      <c r="T18" s="211">
        <v>6</v>
      </c>
      <c r="U18" s="212">
        <v>7</v>
      </c>
      <c r="V18" s="213">
        <v>116.66666666666667</v>
      </c>
      <c r="W18" s="211">
        <v>4</v>
      </c>
      <c r="X18" s="212">
        <v>5</v>
      </c>
      <c r="Y18" s="213">
        <v>125</v>
      </c>
      <c r="Z18" s="211">
        <v>2</v>
      </c>
      <c r="AA18" s="212">
        <v>5</v>
      </c>
      <c r="AB18" s="213">
        <v>250</v>
      </c>
      <c r="AC18" s="202"/>
    </row>
    <row r="19" spans="1:29" s="203" customFormat="1" ht="21.75" customHeight="1">
      <c r="A19" s="217" t="s">
        <v>59</v>
      </c>
      <c r="B19" s="211">
        <v>158</v>
      </c>
      <c r="C19" s="212">
        <v>241</v>
      </c>
      <c r="D19" s="213">
        <v>152.53164556962025</v>
      </c>
      <c r="E19" s="211">
        <v>129</v>
      </c>
      <c r="F19" s="212">
        <v>209</v>
      </c>
      <c r="G19" s="213">
        <v>162.01550387596899</v>
      </c>
      <c r="H19" s="211">
        <v>10</v>
      </c>
      <c r="I19" s="212">
        <v>25</v>
      </c>
      <c r="J19" s="213">
        <v>250</v>
      </c>
      <c r="K19" s="211">
        <v>4</v>
      </c>
      <c r="L19" s="212">
        <v>2</v>
      </c>
      <c r="M19" s="213">
        <v>50</v>
      </c>
      <c r="N19" s="211">
        <v>12</v>
      </c>
      <c r="O19" s="212">
        <v>0</v>
      </c>
      <c r="P19" s="213">
        <v>0</v>
      </c>
      <c r="Q19" s="211">
        <v>112</v>
      </c>
      <c r="R19" s="212">
        <v>164</v>
      </c>
      <c r="S19" s="213">
        <v>146.42857142857142</v>
      </c>
      <c r="T19" s="211">
        <v>125</v>
      </c>
      <c r="U19" s="212">
        <v>178</v>
      </c>
      <c r="V19" s="213">
        <v>142.4</v>
      </c>
      <c r="W19" s="211">
        <v>96</v>
      </c>
      <c r="X19" s="212">
        <v>146</v>
      </c>
      <c r="Y19" s="213">
        <v>152.08333333333331</v>
      </c>
      <c r="Z19" s="211">
        <v>84</v>
      </c>
      <c r="AA19" s="212">
        <v>140</v>
      </c>
      <c r="AB19" s="213">
        <v>166.66666666666669</v>
      </c>
      <c r="AC19" s="202"/>
    </row>
    <row r="20" spans="1:29" s="203" customFormat="1" ht="21.75" customHeight="1">
      <c r="A20" s="217" t="s">
        <v>60</v>
      </c>
      <c r="B20" s="211">
        <v>0</v>
      </c>
      <c r="C20" s="212">
        <v>3</v>
      </c>
      <c r="D20" s="213"/>
      <c r="E20" s="211">
        <v>0</v>
      </c>
      <c r="F20" s="212">
        <v>3</v>
      </c>
      <c r="G20" s="213"/>
      <c r="H20" s="211">
        <v>0</v>
      </c>
      <c r="I20" s="212">
        <v>0</v>
      </c>
      <c r="J20" s="213"/>
      <c r="K20" s="211">
        <v>0</v>
      </c>
      <c r="L20" s="212">
        <v>0</v>
      </c>
      <c r="M20" s="213"/>
      <c r="N20" s="211">
        <v>0</v>
      </c>
      <c r="O20" s="212">
        <v>0</v>
      </c>
      <c r="P20" s="213"/>
      <c r="Q20" s="211">
        <v>0</v>
      </c>
      <c r="R20" s="212">
        <v>3</v>
      </c>
      <c r="S20" s="213"/>
      <c r="T20" s="211">
        <v>0</v>
      </c>
      <c r="U20" s="212">
        <v>1</v>
      </c>
      <c r="V20" s="213"/>
      <c r="W20" s="211">
        <v>0</v>
      </c>
      <c r="X20" s="212">
        <v>1</v>
      </c>
      <c r="Y20" s="213"/>
      <c r="Z20" s="211">
        <v>0</v>
      </c>
      <c r="AA20" s="212">
        <v>1</v>
      </c>
      <c r="AB20" s="213"/>
      <c r="AC20" s="202"/>
    </row>
    <row r="21" spans="1:29" s="203" customFormat="1" ht="21.75" customHeight="1">
      <c r="A21" s="217" t="s">
        <v>61</v>
      </c>
      <c r="B21" s="211">
        <v>5</v>
      </c>
      <c r="C21" s="212">
        <v>11</v>
      </c>
      <c r="D21" s="213">
        <v>220.00000000000003</v>
      </c>
      <c r="E21" s="211">
        <v>5</v>
      </c>
      <c r="F21" s="212">
        <v>11</v>
      </c>
      <c r="G21" s="213">
        <v>220.00000000000003</v>
      </c>
      <c r="H21" s="211">
        <v>0</v>
      </c>
      <c r="I21" s="212">
        <v>0</v>
      </c>
      <c r="J21" s="213"/>
      <c r="K21" s="211">
        <v>0</v>
      </c>
      <c r="L21" s="212">
        <v>0</v>
      </c>
      <c r="M21" s="213"/>
      <c r="N21" s="211">
        <v>0</v>
      </c>
      <c r="O21" s="212">
        <v>0</v>
      </c>
      <c r="P21" s="213"/>
      <c r="Q21" s="211">
        <v>4</v>
      </c>
      <c r="R21" s="212">
        <v>11</v>
      </c>
      <c r="S21" s="213">
        <v>275</v>
      </c>
      <c r="T21" s="211">
        <v>4</v>
      </c>
      <c r="U21" s="212">
        <v>10</v>
      </c>
      <c r="V21" s="213">
        <v>250</v>
      </c>
      <c r="W21" s="211">
        <v>4</v>
      </c>
      <c r="X21" s="212">
        <v>10</v>
      </c>
      <c r="Y21" s="213">
        <v>250</v>
      </c>
      <c r="Z21" s="211">
        <v>4</v>
      </c>
      <c r="AA21" s="212">
        <v>9</v>
      </c>
      <c r="AB21" s="213">
        <v>225</v>
      </c>
      <c r="AC21" s="202"/>
    </row>
    <row r="22" spans="1:29" s="203" customFormat="1" ht="21.75" customHeight="1">
      <c r="A22" s="217" t="s">
        <v>62</v>
      </c>
      <c r="B22" s="211">
        <v>0</v>
      </c>
      <c r="C22" s="212">
        <v>1</v>
      </c>
      <c r="D22" s="213"/>
      <c r="E22" s="211">
        <v>0</v>
      </c>
      <c r="F22" s="212">
        <v>1</v>
      </c>
      <c r="G22" s="213"/>
      <c r="H22" s="211">
        <v>0</v>
      </c>
      <c r="I22" s="212">
        <v>0</v>
      </c>
      <c r="J22" s="213"/>
      <c r="K22" s="211">
        <v>0</v>
      </c>
      <c r="L22" s="212">
        <v>0</v>
      </c>
      <c r="M22" s="213"/>
      <c r="N22" s="211">
        <v>0</v>
      </c>
      <c r="O22" s="212">
        <v>0</v>
      </c>
      <c r="P22" s="213"/>
      <c r="Q22" s="211">
        <v>0</v>
      </c>
      <c r="R22" s="212">
        <v>1</v>
      </c>
      <c r="S22" s="213"/>
      <c r="T22" s="211">
        <v>0</v>
      </c>
      <c r="U22" s="212">
        <v>1</v>
      </c>
      <c r="V22" s="213"/>
      <c r="W22" s="211">
        <v>0</v>
      </c>
      <c r="X22" s="212">
        <v>1</v>
      </c>
      <c r="Y22" s="213"/>
      <c r="Z22" s="211">
        <v>0</v>
      </c>
      <c r="AA22" s="212">
        <v>0</v>
      </c>
      <c r="AB22" s="213"/>
      <c r="AC22" s="202"/>
    </row>
    <row r="23" spans="1:29" s="203" customFormat="1" ht="21.75" customHeight="1">
      <c r="A23" s="217" t="s">
        <v>63</v>
      </c>
      <c r="B23" s="211">
        <v>2</v>
      </c>
      <c r="C23" s="212">
        <v>2</v>
      </c>
      <c r="D23" s="213">
        <v>100</v>
      </c>
      <c r="E23" s="211">
        <v>2</v>
      </c>
      <c r="F23" s="212">
        <v>2</v>
      </c>
      <c r="G23" s="213">
        <v>100</v>
      </c>
      <c r="H23" s="211">
        <v>2</v>
      </c>
      <c r="I23" s="212">
        <v>0</v>
      </c>
      <c r="J23" s="213">
        <v>0</v>
      </c>
      <c r="K23" s="211">
        <v>2</v>
      </c>
      <c r="L23" s="212">
        <v>0</v>
      </c>
      <c r="M23" s="213">
        <v>0</v>
      </c>
      <c r="N23" s="211">
        <v>1</v>
      </c>
      <c r="O23" s="212">
        <v>0</v>
      </c>
      <c r="P23" s="213">
        <v>0</v>
      </c>
      <c r="Q23" s="211">
        <v>2</v>
      </c>
      <c r="R23" s="212">
        <v>2</v>
      </c>
      <c r="S23" s="213">
        <v>100</v>
      </c>
      <c r="T23" s="211">
        <v>0</v>
      </c>
      <c r="U23" s="212">
        <v>2</v>
      </c>
      <c r="V23" s="213"/>
      <c r="W23" s="211">
        <v>0</v>
      </c>
      <c r="X23" s="212">
        <v>2</v>
      </c>
      <c r="Y23" s="213"/>
      <c r="Z23" s="211">
        <v>0</v>
      </c>
      <c r="AA23" s="212">
        <v>2</v>
      </c>
      <c r="AB23" s="213"/>
      <c r="AC23" s="202"/>
    </row>
    <row r="24" spans="1:29" s="203" customFormat="1" ht="21.75" customHeight="1">
      <c r="A24" s="217" t="s">
        <v>64</v>
      </c>
      <c r="B24" s="211">
        <v>5</v>
      </c>
      <c r="C24" s="212">
        <v>3</v>
      </c>
      <c r="D24" s="213">
        <v>60</v>
      </c>
      <c r="E24" s="211">
        <v>3</v>
      </c>
      <c r="F24" s="212">
        <v>2</v>
      </c>
      <c r="G24" s="213">
        <v>66.666666666666657</v>
      </c>
      <c r="H24" s="211">
        <v>0</v>
      </c>
      <c r="I24" s="212">
        <v>0</v>
      </c>
      <c r="J24" s="213"/>
      <c r="K24" s="211">
        <v>0</v>
      </c>
      <c r="L24" s="212">
        <v>0</v>
      </c>
      <c r="M24" s="213"/>
      <c r="N24" s="211">
        <v>0</v>
      </c>
      <c r="O24" s="212">
        <v>0</v>
      </c>
      <c r="P24" s="213"/>
      <c r="Q24" s="211">
        <v>2</v>
      </c>
      <c r="R24" s="212">
        <v>2</v>
      </c>
      <c r="S24" s="213">
        <v>100</v>
      </c>
      <c r="T24" s="211">
        <v>3</v>
      </c>
      <c r="U24" s="212">
        <v>3</v>
      </c>
      <c r="V24" s="213">
        <v>100</v>
      </c>
      <c r="W24" s="211">
        <v>1</v>
      </c>
      <c r="X24" s="212">
        <v>2</v>
      </c>
      <c r="Y24" s="213">
        <v>200</v>
      </c>
      <c r="Z24" s="211">
        <v>1</v>
      </c>
      <c r="AA24" s="212">
        <v>2</v>
      </c>
      <c r="AB24" s="213">
        <v>200</v>
      </c>
      <c r="AC24" s="202"/>
    </row>
    <row r="25" spans="1:29" s="203" customFormat="1" ht="21.75" customHeight="1">
      <c r="A25" s="217" t="s">
        <v>65</v>
      </c>
      <c r="B25" s="211">
        <v>26</v>
      </c>
      <c r="C25" s="212">
        <v>29</v>
      </c>
      <c r="D25" s="213">
        <v>111.53846153846155</v>
      </c>
      <c r="E25" s="211">
        <v>25</v>
      </c>
      <c r="F25" s="212">
        <v>29</v>
      </c>
      <c r="G25" s="213">
        <v>115.99999999999999</v>
      </c>
      <c r="H25" s="211">
        <v>5</v>
      </c>
      <c r="I25" s="212">
        <v>5</v>
      </c>
      <c r="J25" s="213">
        <v>100</v>
      </c>
      <c r="K25" s="211">
        <v>1</v>
      </c>
      <c r="L25" s="212">
        <v>2</v>
      </c>
      <c r="M25" s="213"/>
      <c r="N25" s="211">
        <v>1</v>
      </c>
      <c r="O25" s="212">
        <v>0</v>
      </c>
      <c r="P25" s="213">
        <v>0</v>
      </c>
      <c r="Q25" s="211">
        <v>21</v>
      </c>
      <c r="R25" s="212">
        <v>26</v>
      </c>
      <c r="S25" s="213">
        <v>123.80952380952381</v>
      </c>
      <c r="T25" s="211">
        <v>16</v>
      </c>
      <c r="U25" s="212">
        <v>19</v>
      </c>
      <c r="V25" s="213">
        <v>118.75</v>
      </c>
      <c r="W25" s="211">
        <v>15</v>
      </c>
      <c r="X25" s="212">
        <v>19</v>
      </c>
      <c r="Y25" s="213">
        <v>126.66666666666666</v>
      </c>
      <c r="Z25" s="211">
        <v>13</v>
      </c>
      <c r="AA25" s="212">
        <v>15</v>
      </c>
      <c r="AB25" s="213">
        <v>115.38461538461537</v>
      </c>
      <c r="AC25" s="202"/>
    </row>
    <row r="26" spans="1:29" s="234" customFormat="1" ht="21.75" customHeight="1">
      <c r="A26" s="217" t="s">
        <v>66</v>
      </c>
      <c r="B26" s="211">
        <v>26</v>
      </c>
      <c r="C26" s="212">
        <v>47</v>
      </c>
      <c r="D26" s="213">
        <v>180.76923076923077</v>
      </c>
      <c r="E26" s="211">
        <v>22</v>
      </c>
      <c r="F26" s="212">
        <v>43</v>
      </c>
      <c r="G26" s="213">
        <v>195.45454545454547</v>
      </c>
      <c r="H26" s="211">
        <v>2</v>
      </c>
      <c r="I26" s="212">
        <v>6</v>
      </c>
      <c r="J26" s="213">
        <v>300</v>
      </c>
      <c r="K26" s="211">
        <v>0</v>
      </c>
      <c r="L26" s="212">
        <v>0</v>
      </c>
      <c r="M26" s="213"/>
      <c r="N26" s="211">
        <v>0</v>
      </c>
      <c r="O26" s="212">
        <v>0</v>
      </c>
      <c r="P26" s="213"/>
      <c r="Q26" s="211">
        <v>20</v>
      </c>
      <c r="R26" s="212">
        <v>34</v>
      </c>
      <c r="S26" s="213">
        <v>170</v>
      </c>
      <c r="T26" s="211">
        <v>22</v>
      </c>
      <c r="U26" s="212">
        <v>33</v>
      </c>
      <c r="V26" s="213">
        <v>150</v>
      </c>
      <c r="W26" s="211">
        <v>18</v>
      </c>
      <c r="X26" s="212">
        <v>29</v>
      </c>
      <c r="Y26" s="213">
        <v>161.11111111111111</v>
      </c>
      <c r="Z26" s="211">
        <v>16</v>
      </c>
      <c r="AA26" s="212">
        <v>27</v>
      </c>
      <c r="AB26" s="213">
        <v>168.75</v>
      </c>
      <c r="AC26" s="233"/>
    </row>
    <row r="27" spans="1:29" s="203" customFormat="1" ht="21.75" customHeight="1">
      <c r="A27" s="217" t="s">
        <v>67</v>
      </c>
      <c r="B27" s="211">
        <v>9</v>
      </c>
      <c r="C27" s="212">
        <v>6</v>
      </c>
      <c r="D27" s="213">
        <v>66.666666666666657</v>
      </c>
      <c r="E27" s="211">
        <v>9</v>
      </c>
      <c r="F27" s="212">
        <v>6</v>
      </c>
      <c r="G27" s="213">
        <v>66.666666666666657</v>
      </c>
      <c r="H27" s="211">
        <v>1</v>
      </c>
      <c r="I27" s="212">
        <v>0</v>
      </c>
      <c r="J27" s="213">
        <v>0</v>
      </c>
      <c r="K27" s="211">
        <v>1</v>
      </c>
      <c r="L27" s="212">
        <v>0</v>
      </c>
      <c r="M27" s="213">
        <v>0</v>
      </c>
      <c r="N27" s="211">
        <v>0</v>
      </c>
      <c r="O27" s="212">
        <v>0</v>
      </c>
      <c r="P27" s="213"/>
      <c r="Q27" s="211">
        <v>8</v>
      </c>
      <c r="R27" s="212">
        <v>6</v>
      </c>
      <c r="S27" s="213">
        <v>75</v>
      </c>
      <c r="T27" s="211">
        <v>7</v>
      </c>
      <c r="U27" s="212">
        <v>5</v>
      </c>
      <c r="V27" s="213">
        <v>71.428571428571431</v>
      </c>
      <c r="W27" s="211">
        <v>7</v>
      </c>
      <c r="X27" s="212">
        <v>5</v>
      </c>
      <c r="Y27" s="213">
        <v>71.428571428571431</v>
      </c>
      <c r="Z27" s="211">
        <v>7</v>
      </c>
      <c r="AA27" s="212">
        <v>3</v>
      </c>
      <c r="AB27" s="213">
        <v>42.857142857142854</v>
      </c>
      <c r="AC27" s="202"/>
    </row>
    <row r="28" spans="1:29" s="203" customFormat="1" ht="21.75" customHeight="1">
      <c r="A28" s="217" t="s">
        <v>68</v>
      </c>
      <c r="B28" s="211">
        <v>11</v>
      </c>
      <c r="C28" s="212">
        <v>11</v>
      </c>
      <c r="D28" s="213">
        <v>100</v>
      </c>
      <c r="E28" s="211">
        <v>11</v>
      </c>
      <c r="F28" s="212">
        <v>11</v>
      </c>
      <c r="G28" s="213">
        <v>100</v>
      </c>
      <c r="H28" s="211">
        <v>3</v>
      </c>
      <c r="I28" s="212">
        <v>2</v>
      </c>
      <c r="J28" s="213">
        <v>66.666666666666657</v>
      </c>
      <c r="K28" s="211">
        <v>3</v>
      </c>
      <c r="L28" s="212">
        <v>2</v>
      </c>
      <c r="M28" s="213">
        <v>66.666666666666657</v>
      </c>
      <c r="N28" s="211">
        <v>5</v>
      </c>
      <c r="O28" s="212">
        <v>0</v>
      </c>
      <c r="P28" s="213">
        <v>0</v>
      </c>
      <c r="Q28" s="211">
        <v>10</v>
      </c>
      <c r="R28" s="212">
        <v>11</v>
      </c>
      <c r="S28" s="213">
        <v>110.00000000000001</v>
      </c>
      <c r="T28" s="211">
        <v>6</v>
      </c>
      <c r="U28" s="212">
        <v>6</v>
      </c>
      <c r="V28" s="213">
        <v>100</v>
      </c>
      <c r="W28" s="211">
        <v>6</v>
      </c>
      <c r="X28" s="212">
        <v>6</v>
      </c>
      <c r="Y28" s="213">
        <v>100</v>
      </c>
      <c r="Z28" s="211">
        <v>6</v>
      </c>
      <c r="AA28" s="212">
        <v>4</v>
      </c>
      <c r="AB28" s="213">
        <v>66.666666666666657</v>
      </c>
      <c r="AC28" s="202"/>
    </row>
    <row r="29" spans="1:29" s="203" customFormat="1" ht="21.75" customHeight="1" thickBot="1">
      <c r="A29" s="219" t="s">
        <v>69</v>
      </c>
      <c r="B29" s="214">
        <v>1</v>
      </c>
      <c r="C29" s="215">
        <v>2</v>
      </c>
      <c r="D29" s="216">
        <v>200</v>
      </c>
      <c r="E29" s="214">
        <v>1</v>
      </c>
      <c r="F29" s="215">
        <v>2</v>
      </c>
      <c r="G29" s="216">
        <v>200</v>
      </c>
      <c r="H29" s="214">
        <v>1</v>
      </c>
      <c r="I29" s="215">
        <v>0</v>
      </c>
      <c r="J29" s="216">
        <v>0</v>
      </c>
      <c r="K29" s="214">
        <v>0</v>
      </c>
      <c r="L29" s="215">
        <v>0</v>
      </c>
      <c r="M29" s="216"/>
      <c r="N29" s="214">
        <v>0</v>
      </c>
      <c r="O29" s="215">
        <v>0</v>
      </c>
      <c r="P29" s="216"/>
      <c r="Q29" s="214">
        <v>0</v>
      </c>
      <c r="R29" s="215">
        <v>2</v>
      </c>
      <c r="S29" s="216"/>
      <c r="T29" s="214">
        <v>0</v>
      </c>
      <c r="U29" s="215">
        <v>2</v>
      </c>
      <c r="V29" s="216"/>
      <c r="W29" s="214">
        <v>0</v>
      </c>
      <c r="X29" s="215">
        <v>2</v>
      </c>
      <c r="Y29" s="216"/>
      <c r="Z29" s="214">
        <v>0</v>
      </c>
      <c r="AA29" s="215">
        <v>2</v>
      </c>
      <c r="AB29" s="216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83" orientation="landscape" r:id="rId1"/>
  <headerFooter alignWithMargins="0"/>
  <colBreaks count="1" manualBreakCount="1">
    <brk id="13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Normal="100" zoomScaleSheetLayoutView="80" workbookViewId="0">
      <selection activeCell="C2" sqref="C3:C4"/>
    </sheetView>
  </sheetViews>
  <sheetFormatPr defaultColWidth="8" defaultRowHeight="12.75"/>
  <cols>
    <col min="1" max="1" width="60.28515625" style="3" customWidth="1"/>
    <col min="2" max="3" width="17.5703125" style="88" customWidth="1"/>
    <col min="4" max="5" width="14.28515625" style="88" customWidth="1"/>
    <col min="6" max="16384" width="8" style="3"/>
  </cols>
  <sheetData>
    <row r="1" spans="1:9" ht="52.5" customHeight="1">
      <c r="A1" s="274" t="s">
        <v>88</v>
      </c>
      <c r="B1" s="274"/>
      <c r="C1" s="274"/>
      <c r="D1" s="274"/>
      <c r="E1" s="274"/>
    </row>
    <row r="2" spans="1:9" ht="29.25" customHeight="1">
      <c r="A2" s="345" t="s">
        <v>40</v>
      </c>
      <c r="B2" s="345"/>
      <c r="C2" s="345"/>
      <c r="D2" s="345"/>
      <c r="E2" s="345"/>
    </row>
    <row r="3" spans="1:9" s="4" customFormat="1" ht="23.25" customHeight="1">
      <c r="A3" s="279" t="s">
        <v>0</v>
      </c>
      <c r="B3" s="346" t="s">
        <v>119</v>
      </c>
      <c r="C3" s="346" t="s">
        <v>120</v>
      </c>
      <c r="D3" s="348" t="s">
        <v>2</v>
      </c>
      <c r="E3" s="349"/>
    </row>
    <row r="4" spans="1:9" s="4" customFormat="1" ht="33.75" customHeight="1">
      <c r="A4" s="280"/>
      <c r="B4" s="347"/>
      <c r="C4" s="347"/>
      <c r="D4" s="246" t="s">
        <v>3</v>
      </c>
      <c r="E4" s="247" t="s">
        <v>4</v>
      </c>
    </row>
    <row r="5" spans="1:9" s="5" customFormat="1" ht="15.75" customHeight="1">
      <c r="A5" s="112" t="s">
        <v>6</v>
      </c>
      <c r="B5" s="113">
        <v>1</v>
      </c>
      <c r="C5" s="113">
        <v>2</v>
      </c>
      <c r="D5" s="113">
        <v>3</v>
      </c>
      <c r="E5" s="113">
        <v>4</v>
      </c>
    </row>
    <row r="6" spans="1:9" s="5" customFormat="1" ht="29.25" customHeight="1">
      <c r="A6" s="6" t="s">
        <v>94</v>
      </c>
      <c r="B6" s="10">
        <v>1.8</v>
      </c>
      <c r="C6" s="10">
        <v>2.2000000000000002</v>
      </c>
      <c r="D6" s="25">
        <f>ROUND(C6/B6*100,1)</f>
        <v>122.2</v>
      </c>
      <c r="E6" s="9">
        <f>C6-B6</f>
        <v>0.40000000000000013</v>
      </c>
      <c r="I6" s="11"/>
    </row>
    <row r="7" spans="1:9" s="4" customFormat="1" ht="29.25" customHeight="1">
      <c r="A7" s="6" t="s">
        <v>95</v>
      </c>
      <c r="B7" s="10">
        <v>1.1000000000000001</v>
      </c>
      <c r="C7" s="10">
        <v>1.4</v>
      </c>
      <c r="D7" s="25">
        <f t="shared" ref="D7:D11" si="0">ROUND(C7/B7*100,1)</f>
        <v>127.3</v>
      </c>
      <c r="E7" s="9">
        <f t="shared" ref="E7:E11" si="1">C7-B7</f>
        <v>0.29999999999999982</v>
      </c>
      <c r="I7" s="11"/>
    </row>
    <row r="8" spans="1:9" s="4" customFormat="1" ht="48.75" customHeight="1">
      <c r="A8" s="13" t="s">
        <v>96</v>
      </c>
      <c r="B8" s="10" t="s">
        <v>121</v>
      </c>
      <c r="C8" s="10" t="s">
        <v>122</v>
      </c>
      <c r="D8" s="25">
        <v>89.5</v>
      </c>
      <c r="E8" s="9" t="s">
        <v>123</v>
      </c>
      <c r="I8" s="11"/>
    </row>
    <row r="9" spans="1:9" s="4" customFormat="1" ht="34.5" customHeight="1">
      <c r="A9" s="14" t="s">
        <v>97</v>
      </c>
      <c r="B9" s="10" t="s">
        <v>124</v>
      </c>
      <c r="C9" s="10" t="s">
        <v>125</v>
      </c>
      <c r="D9" s="25">
        <v>58</v>
      </c>
      <c r="E9" s="9" t="s">
        <v>126</v>
      </c>
      <c r="I9" s="11"/>
    </row>
    <row r="10" spans="1:9" s="4" customFormat="1" ht="48.75" customHeight="1">
      <c r="A10" s="14" t="s">
        <v>98</v>
      </c>
      <c r="B10" s="10" t="s">
        <v>127</v>
      </c>
      <c r="C10" s="10" t="s">
        <v>128</v>
      </c>
      <c r="D10" s="25">
        <v>57.4</v>
      </c>
      <c r="E10" s="9" t="s">
        <v>129</v>
      </c>
      <c r="I10" s="11"/>
    </row>
    <row r="11" spans="1:9" s="4" customFormat="1" ht="54.75" customHeight="1">
      <c r="A11" s="14" t="s">
        <v>99</v>
      </c>
      <c r="B11" s="7">
        <v>0.9</v>
      </c>
      <c r="C11" s="7">
        <v>1.2</v>
      </c>
      <c r="D11" s="25">
        <f t="shared" si="0"/>
        <v>133.30000000000001</v>
      </c>
      <c r="E11" s="9">
        <f t="shared" si="1"/>
        <v>0.29999999999999993</v>
      </c>
      <c r="I11" s="11"/>
    </row>
    <row r="12" spans="1:9" s="4" customFormat="1" ht="12.75" customHeight="1">
      <c r="A12" s="281" t="s">
        <v>7</v>
      </c>
      <c r="B12" s="282"/>
      <c r="C12" s="282"/>
      <c r="D12" s="282"/>
      <c r="E12" s="282"/>
      <c r="I12" s="11"/>
    </row>
    <row r="13" spans="1:9" s="4" customFormat="1" ht="18" customHeight="1">
      <c r="A13" s="284"/>
      <c r="B13" s="285"/>
      <c r="C13" s="285"/>
      <c r="D13" s="285"/>
      <c r="E13" s="285"/>
      <c r="I13" s="11"/>
    </row>
    <row r="14" spans="1:9" s="4" customFormat="1" ht="20.25" customHeight="1">
      <c r="A14" s="279" t="s">
        <v>0</v>
      </c>
      <c r="B14" s="287" t="s">
        <v>112</v>
      </c>
      <c r="C14" s="287" t="s">
        <v>113</v>
      </c>
      <c r="D14" s="348" t="s">
        <v>2</v>
      </c>
      <c r="E14" s="349"/>
      <c r="I14" s="11"/>
    </row>
    <row r="15" spans="1:9" ht="35.25" customHeight="1">
      <c r="A15" s="280"/>
      <c r="B15" s="287"/>
      <c r="C15" s="287"/>
      <c r="D15" s="250" t="s">
        <v>3</v>
      </c>
      <c r="E15" s="247" t="s">
        <v>5</v>
      </c>
      <c r="I15" s="11"/>
    </row>
    <row r="16" spans="1:9" ht="28.5" customHeight="1">
      <c r="A16" s="6" t="s">
        <v>94</v>
      </c>
      <c r="B16" s="15">
        <v>1.4</v>
      </c>
      <c r="C16" s="15">
        <v>1.6</v>
      </c>
      <c r="D16" s="25">
        <f>C16/B16*100</f>
        <v>114.28571428571431</v>
      </c>
      <c r="E16" s="18">
        <f>C16-B16</f>
        <v>0.20000000000000018</v>
      </c>
      <c r="I16" s="11"/>
    </row>
    <row r="17" spans="1:9" ht="25.5" customHeight="1">
      <c r="A17" s="1" t="s">
        <v>95</v>
      </c>
      <c r="B17" s="15">
        <v>0.7</v>
      </c>
      <c r="C17" s="15">
        <v>0.8</v>
      </c>
      <c r="D17" s="25">
        <f t="shared" ref="D17:D18" si="2">C17/B17*100</f>
        <v>114.28571428571431</v>
      </c>
      <c r="E17" s="18">
        <f t="shared" ref="E17:E18" si="3">C17-B17</f>
        <v>0.10000000000000009</v>
      </c>
      <c r="I17" s="11"/>
    </row>
    <row r="18" spans="1:9" ht="30" customHeight="1">
      <c r="A18" s="1" t="s">
        <v>100</v>
      </c>
      <c r="B18" s="15">
        <v>0.5</v>
      </c>
      <c r="C18" s="15">
        <v>0.7</v>
      </c>
      <c r="D18" s="25">
        <f t="shared" si="2"/>
        <v>140</v>
      </c>
      <c r="E18" s="18">
        <f t="shared" si="3"/>
        <v>0.19999999999999996</v>
      </c>
      <c r="I18" s="11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3"/>
  <sheetViews>
    <sheetView zoomScaleNormal="100" zoomScaleSheetLayoutView="90" workbookViewId="0">
      <selection activeCell="C2" sqref="C3:C4"/>
    </sheetView>
  </sheetViews>
  <sheetFormatPr defaultColWidth="9.140625" defaultRowHeight="14.25"/>
  <cols>
    <col min="1" max="1" width="29.140625" style="42" bestFit="1" customWidth="1"/>
    <col min="2" max="2" width="11.5703125" style="42" customWidth="1"/>
    <col min="3" max="4" width="10.42578125" style="42" customWidth="1"/>
    <col min="5" max="13" width="9.7109375" style="42" customWidth="1"/>
    <col min="14" max="15" width="8" style="42" customWidth="1"/>
    <col min="16" max="16" width="9.85546875" style="42" customWidth="1"/>
    <col min="17" max="17" width="8.28515625" style="42" customWidth="1"/>
    <col min="18" max="18" width="8.140625" style="42" customWidth="1"/>
    <col min="19" max="19" width="10" style="42" customWidth="1"/>
    <col min="20" max="21" width="8" style="42" customWidth="1"/>
    <col min="22" max="22" width="8.42578125" style="42" customWidth="1"/>
    <col min="23" max="24" width="8.85546875" style="42" customWidth="1"/>
    <col min="25" max="25" width="8.7109375" style="42" customWidth="1"/>
    <col min="26" max="26" width="8.140625" style="42" customWidth="1"/>
    <col min="27" max="16384" width="9.140625" style="42"/>
  </cols>
  <sheetData>
    <row r="1" spans="1:28" s="33" customFormat="1" ht="57.75" customHeight="1">
      <c r="A1" s="32"/>
      <c r="B1" s="350" t="s">
        <v>130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AB1" s="103" t="s">
        <v>27</v>
      </c>
    </row>
    <row r="2" spans="1:28" s="36" customFormat="1" ht="14.2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7" t="s">
        <v>10</v>
      </c>
      <c r="N2" s="34"/>
      <c r="O2" s="34"/>
      <c r="P2" s="34"/>
      <c r="Q2" s="35"/>
      <c r="R2" s="35"/>
      <c r="S2" s="35"/>
      <c r="T2" s="35"/>
      <c r="U2" s="35"/>
      <c r="V2" s="35"/>
      <c r="X2" s="35"/>
      <c r="Y2" s="37"/>
      <c r="Z2" s="37"/>
      <c r="AA2" s="37"/>
      <c r="AB2" s="37" t="s">
        <v>10</v>
      </c>
    </row>
    <row r="3" spans="1:28" s="38" customFormat="1" ht="60" customHeight="1">
      <c r="A3" s="292"/>
      <c r="B3" s="295" t="s">
        <v>32</v>
      </c>
      <c r="C3" s="296"/>
      <c r="D3" s="297"/>
      <c r="E3" s="298" t="s">
        <v>12</v>
      </c>
      <c r="F3" s="296"/>
      <c r="G3" s="299"/>
      <c r="H3" s="295" t="s">
        <v>24</v>
      </c>
      <c r="I3" s="296"/>
      <c r="J3" s="297"/>
      <c r="K3" s="298" t="s">
        <v>15</v>
      </c>
      <c r="L3" s="296"/>
      <c r="M3" s="299"/>
      <c r="N3" s="295" t="s">
        <v>16</v>
      </c>
      <c r="O3" s="296"/>
      <c r="P3" s="297"/>
      <c r="Q3" s="301" t="s">
        <v>14</v>
      </c>
      <c r="R3" s="301"/>
      <c r="S3" s="301"/>
      <c r="T3" s="300" t="s">
        <v>33</v>
      </c>
      <c r="U3" s="301"/>
      <c r="V3" s="302"/>
      <c r="W3" s="298" t="s">
        <v>17</v>
      </c>
      <c r="X3" s="296"/>
      <c r="Y3" s="299"/>
      <c r="Z3" s="295" t="s">
        <v>23</v>
      </c>
      <c r="AA3" s="296"/>
      <c r="AB3" s="297"/>
    </row>
    <row r="4" spans="1:28" s="39" customFormat="1" ht="26.25" customHeight="1">
      <c r="A4" s="293"/>
      <c r="B4" s="195" t="s">
        <v>1</v>
      </c>
      <c r="C4" s="95" t="s">
        <v>44</v>
      </c>
      <c r="D4" s="124" t="s">
        <v>3</v>
      </c>
      <c r="E4" s="194" t="s">
        <v>1</v>
      </c>
      <c r="F4" s="95" t="s">
        <v>44</v>
      </c>
      <c r="G4" s="131" t="s">
        <v>3</v>
      </c>
      <c r="H4" s="195" t="s">
        <v>1</v>
      </c>
      <c r="I4" s="95" t="s">
        <v>44</v>
      </c>
      <c r="J4" s="124" t="s">
        <v>3</v>
      </c>
      <c r="K4" s="194" t="s">
        <v>1</v>
      </c>
      <c r="L4" s="95" t="s">
        <v>44</v>
      </c>
      <c r="M4" s="131" t="s">
        <v>3</v>
      </c>
      <c r="N4" s="195" t="s">
        <v>1</v>
      </c>
      <c r="O4" s="95" t="s">
        <v>44</v>
      </c>
      <c r="P4" s="124" t="s">
        <v>3</v>
      </c>
      <c r="Q4" s="194" t="s">
        <v>1</v>
      </c>
      <c r="R4" s="95" t="s">
        <v>44</v>
      </c>
      <c r="S4" s="131" t="s">
        <v>3</v>
      </c>
      <c r="T4" s="195" t="s">
        <v>1</v>
      </c>
      <c r="U4" s="95" t="s">
        <v>44</v>
      </c>
      <c r="V4" s="124" t="s">
        <v>3</v>
      </c>
      <c r="W4" s="194" t="s">
        <v>1</v>
      </c>
      <c r="X4" s="95" t="s">
        <v>44</v>
      </c>
      <c r="Y4" s="131" t="s">
        <v>3</v>
      </c>
      <c r="Z4" s="195" t="s">
        <v>1</v>
      </c>
      <c r="AA4" s="95" t="s">
        <v>44</v>
      </c>
      <c r="AB4" s="124" t="s">
        <v>3</v>
      </c>
    </row>
    <row r="5" spans="1:28" s="271" customFormat="1" ht="11.25" customHeight="1" thickBot="1">
      <c r="A5" s="118" t="s">
        <v>6</v>
      </c>
      <c r="B5" s="196">
        <v>1</v>
      </c>
      <c r="C5" s="197">
        <v>2</v>
      </c>
      <c r="D5" s="198">
        <v>3</v>
      </c>
      <c r="E5" s="119">
        <v>4</v>
      </c>
      <c r="F5" s="115">
        <v>5</v>
      </c>
      <c r="G5" s="121">
        <v>6</v>
      </c>
      <c r="H5" s="196">
        <v>7</v>
      </c>
      <c r="I5" s="197">
        <v>8</v>
      </c>
      <c r="J5" s="198">
        <v>9</v>
      </c>
      <c r="K5" s="119">
        <v>10</v>
      </c>
      <c r="L5" s="115">
        <v>11</v>
      </c>
      <c r="M5" s="121">
        <v>12</v>
      </c>
      <c r="N5" s="196">
        <v>13</v>
      </c>
      <c r="O5" s="197">
        <v>14</v>
      </c>
      <c r="P5" s="198">
        <v>15</v>
      </c>
      <c r="Q5" s="119">
        <v>16</v>
      </c>
      <c r="R5" s="115">
        <v>17</v>
      </c>
      <c r="S5" s="121">
        <v>18</v>
      </c>
      <c r="T5" s="196">
        <v>19</v>
      </c>
      <c r="U5" s="197">
        <v>20</v>
      </c>
      <c r="V5" s="198">
        <v>21</v>
      </c>
      <c r="W5" s="119">
        <v>22</v>
      </c>
      <c r="X5" s="115">
        <v>23</v>
      </c>
      <c r="Y5" s="121">
        <v>24</v>
      </c>
      <c r="Z5" s="196">
        <v>25</v>
      </c>
      <c r="AA5" s="197">
        <v>26</v>
      </c>
      <c r="AB5" s="198">
        <v>27</v>
      </c>
    </row>
    <row r="6" spans="1:28" s="272" customFormat="1" ht="21" thickBot="1">
      <c r="A6" s="229" t="s">
        <v>131</v>
      </c>
      <c r="B6" s="223">
        <v>1828</v>
      </c>
      <c r="C6" s="223">
        <v>2175</v>
      </c>
      <c r="D6" s="224">
        <f>C6/B6*100</f>
        <v>118.98249452954049</v>
      </c>
      <c r="E6" s="223">
        <v>1068</v>
      </c>
      <c r="F6" s="223">
        <v>1368</v>
      </c>
      <c r="G6" s="224">
        <f>F6/E6*100</f>
        <v>128.08988764044943</v>
      </c>
      <c r="H6" s="223">
        <v>256</v>
      </c>
      <c r="I6" s="223">
        <v>229</v>
      </c>
      <c r="J6" s="224">
        <f>I6/H6*100</f>
        <v>89.453125</v>
      </c>
      <c r="K6" s="223">
        <v>157</v>
      </c>
      <c r="L6" s="223">
        <v>91</v>
      </c>
      <c r="M6" s="224">
        <f>L6/K6*100</f>
        <v>57.961783439490446</v>
      </c>
      <c r="N6" s="225">
        <v>94</v>
      </c>
      <c r="O6" s="223">
        <v>54</v>
      </c>
      <c r="P6" s="224">
        <f>O6/N6*100</f>
        <v>57.446808510638306</v>
      </c>
      <c r="Q6" s="223">
        <v>916</v>
      </c>
      <c r="R6" s="223">
        <v>1154</v>
      </c>
      <c r="S6" s="224">
        <f>R6/Q6*100</f>
        <v>125.9825327510917</v>
      </c>
      <c r="T6" s="225">
        <v>1365</v>
      </c>
      <c r="U6" s="223">
        <v>1591</v>
      </c>
      <c r="V6" s="224">
        <f>U6/T6*100</f>
        <v>116.55677655677657</v>
      </c>
      <c r="W6" s="223">
        <v>662</v>
      </c>
      <c r="X6" s="223">
        <v>813</v>
      </c>
      <c r="Y6" s="224">
        <f>X6/W6*100</f>
        <v>122.80966767371602</v>
      </c>
      <c r="Z6" s="225">
        <v>528</v>
      </c>
      <c r="AA6" s="223">
        <v>669</v>
      </c>
      <c r="AB6" s="224">
        <f>AA6/Z6*100</f>
        <v>126.70454545454545</v>
      </c>
    </row>
    <row r="7" spans="1:28" s="258" customFormat="1" ht="16.5" customHeight="1">
      <c r="A7" s="217" t="s">
        <v>49</v>
      </c>
      <c r="B7" s="211">
        <v>20</v>
      </c>
      <c r="C7" s="212">
        <v>27</v>
      </c>
      <c r="D7" s="213">
        <f t="shared" ref="D7:D27" si="0">C7/B7*100</f>
        <v>135</v>
      </c>
      <c r="E7" s="211">
        <v>13</v>
      </c>
      <c r="F7" s="212">
        <v>20</v>
      </c>
      <c r="G7" s="213">
        <f t="shared" ref="G7:G27" si="1">F7/E7*100</f>
        <v>153.84615384615387</v>
      </c>
      <c r="H7" s="211">
        <v>5</v>
      </c>
      <c r="I7" s="212">
        <v>6</v>
      </c>
      <c r="J7" s="213">
        <f t="shared" ref="J7:J27" si="2">I7/H7*100</f>
        <v>120</v>
      </c>
      <c r="K7" s="211">
        <v>2</v>
      </c>
      <c r="L7" s="212">
        <v>0</v>
      </c>
      <c r="M7" s="213">
        <f t="shared" ref="M7:M27" si="3">L7/K7*100</f>
        <v>0</v>
      </c>
      <c r="N7" s="211">
        <v>3</v>
      </c>
      <c r="O7" s="212">
        <v>2</v>
      </c>
      <c r="P7" s="213">
        <f t="shared" ref="P7:P27" si="4">O7/N7*100</f>
        <v>66.666666666666657</v>
      </c>
      <c r="Q7" s="211">
        <v>11</v>
      </c>
      <c r="R7" s="212">
        <v>15</v>
      </c>
      <c r="S7" s="213">
        <f t="shared" ref="S7:S27" si="5">R7/Q7*100</f>
        <v>136.36363636363635</v>
      </c>
      <c r="T7" s="211">
        <v>11</v>
      </c>
      <c r="U7" s="212">
        <v>20</v>
      </c>
      <c r="V7" s="213">
        <f t="shared" ref="V7:V27" si="6">U7/T7*100</f>
        <v>181.81818181818181</v>
      </c>
      <c r="W7" s="211">
        <v>7</v>
      </c>
      <c r="X7" s="212">
        <v>13</v>
      </c>
      <c r="Y7" s="213">
        <f t="shared" ref="Y7:Y27" si="7">X7/W7*100</f>
        <v>185.71428571428572</v>
      </c>
      <c r="Z7" s="211">
        <v>6</v>
      </c>
      <c r="AA7" s="212">
        <v>13</v>
      </c>
      <c r="AB7" s="213">
        <f t="shared" ref="AB7:AB27" si="8">AA7/Z7*100</f>
        <v>216.66666666666666</v>
      </c>
    </row>
    <row r="8" spans="1:28" s="259" customFormat="1" ht="16.5" customHeight="1">
      <c r="A8" s="217" t="s">
        <v>50</v>
      </c>
      <c r="B8" s="211">
        <v>80</v>
      </c>
      <c r="C8" s="212">
        <v>101</v>
      </c>
      <c r="D8" s="213">
        <f t="shared" si="0"/>
        <v>126.25</v>
      </c>
      <c r="E8" s="211">
        <v>57</v>
      </c>
      <c r="F8" s="212">
        <v>78</v>
      </c>
      <c r="G8" s="213">
        <f t="shared" si="1"/>
        <v>136.84210526315789</v>
      </c>
      <c r="H8" s="211">
        <v>18</v>
      </c>
      <c r="I8" s="212">
        <v>9</v>
      </c>
      <c r="J8" s="213">
        <f t="shared" si="2"/>
        <v>50</v>
      </c>
      <c r="K8" s="211">
        <v>8</v>
      </c>
      <c r="L8" s="212">
        <v>7</v>
      </c>
      <c r="M8" s="213">
        <f t="shared" si="3"/>
        <v>87.5</v>
      </c>
      <c r="N8" s="211">
        <v>0</v>
      </c>
      <c r="O8" s="212">
        <v>8</v>
      </c>
      <c r="P8" s="213" t="s">
        <v>89</v>
      </c>
      <c r="Q8" s="211">
        <v>52</v>
      </c>
      <c r="R8" s="212">
        <v>74</v>
      </c>
      <c r="S8" s="213">
        <f t="shared" si="5"/>
        <v>142.30769230769232</v>
      </c>
      <c r="T8" s="211">
        <v>51</v>
      </c>
      <c r="U8" s="212">
        <v>65</v>
      </c>
      <c r="V8" s="213">
        <f t="shared" si="6"/>
        <v>127.45098039215685</v>
      </c>
      <c r="W8" s="211">
        <v>29</v>
      </c>
      <c r="X8" s="212">
        <v>42</v>
      </c>
      <c r="Y8" s="213">
        <f t="shared" si="7"/>
        <v>144.82758620689654</v>
      </c>
      <c r="Z8" s="211">
        <v>23</v>
      </c>
      <c r="AA8" s="212">
        <v>35</v>
      </c>
      <c r="AB8" s="213">
        <f t="shared" si="8"/>
        <v>152.17391304347828</v>
      </c>
    </row>
    <row r="9" spans="1:28" s="258" customFormat="1" ht="16.5" customHeight="1">
      <c r="A9" s="217" t="s">
        <v>51</v>
      </c>
      <c r="B9" s="211">
        <v>57</v>
      </c>
      <c r="C9" s="212">
        <v>62</v>
      </c>
      <c r="D9" s="213">
        <f t="shared" si="0"/>
        <v>108.77192982456141</v>
      </c>
      <c r="E9" s="211">
        <v>9</v>
      </c>
      <c r="F9" s="212">
        <v>16</v>
      </c>
      <c r="G9" s="213">
        <f t="shared" si="1"/>
        <v>177.77777777777777</v>
      </c>
      <c r="H9" s="211">
        <v>5</v>
      </c>
      <c r="I9" s="212">
        <v>6</v>
      </c>
      <c r="J9" s="213">
        <f t="shared" si="2"/>
        <v>120</v>
      </c>
      <c r="K9" s="211">
        <v>0</v>
      </c>
      <c r="L9" s="212">
        <v>2</v>
      </c>
      <c r="M9" s="213" t="s">
        <v>89</v>
      </c>
      <c r="N9" s="211">
        <v>2</v>
      </c>
      <c r="O9" s="212">
        <v>0</v>
      </c>
      <c r="P9" s="213">
        <f t="shared" si="4"/>
        <v>0</v>
      </c>
      <c r="Q9" s="211">
        <v>6</v>
      </c>
      <c r="R9" s="212">
        <v>12</v>
      </c>
      <c r="S9" s="213">
        <f t="shared" si="5"/>
        <v>200</v>
      </c>
      <c r="T9" s="211">
        <v>50</v>
      </c>
      <c r="U9" s="212">
        <v>53</v>
      </c>
      <c r="V9" s="213">
        <f t="shared" si="6"/>
        <v>106</v>
      </c>
      <c r="W9" s="211">
        <v>5</v>
      </c>
      <c r="X9" s="212">
        <v>7</v>
      </c>
      <c r="Y9" s="213">
        <f t="shared" si="7"/>
        <v>140</v>
      </c>
      <c r="Z9" s="211">
        <v>3</v>
      </c>
      <c r="AA9" s="212">
        <v>6</v>
      </c>
      <c r="AB9" s="213">
        <f t="shared" si="8"/>
        <v>200</v>
      </c>
    </row>
    <row r="10" spans="1:28" s="258" customFormat="1" ht="16.5" customHeight="1">
      <c r="A10" s="217" t="s">
        <v>52</v>
      </c>
      <c r="B10" s="211">
        <v>57</v>
      </c>
      <c r="C10" s="212">
        <v>67</v>
      </c>
      <c r="D10" s="213">
        <f t="shared" si="0"/>
        <v>117.54385964912282</v>
      </c>
      <c r="E10" s="211">
        <v>20</v>
      </c>
      <c r="F10" s="212">
        <v>30</v>
      </c>
      <c r="G10" s="213">
        <f t="shared" si="1"/>
        <v>150</v>
      </c>
      <c r="H10" s="211">
        <v>5</v>
      </c>
      <c r="I10" s="212">
        <v>3</v>
      </c>
      <c r="J10" s="213">
        <f t="shared" si="2"/>
        <v>60</v>
      </c>
      <c r="K10" s="211">
        <v>3</v>
      </c>
      <c r="L10" s="212">
        <v>1</v>
      </c>
      <c r="M10" s="213">
        <f t="shared" si="3"/>
        <v>33.333333333333329</v>
      </c>
      <c r="N10" s="211">
        <v>2</v>
      </c>
      <c r="O10" s="212">
        <v>0</v>
      </c>
      <c r="P10" s="213">
        <f t="shared" si="4"/>
        <v>0</v>
      </c>
      <c r="Q10" s="211">
        <v>17</v>
      </c>
      <c r="R10" s="212">
        <v>27</v>
      </c>
      <c r="S10" s="213">
        <f t="shared" si="5"/>
        <v>158.8235294117647</v>
      </c>
      <c r="T10" s="211">
        <v>50</v>
      </c>
      <c r="U10" s="212">
        <v>55</v>
      </c>
      <c r="V10" s="213">
        <f t="shared" si="6"/>
        <v>110.00000000000001</v>
      </c>
      <c r="W10" s="211">
        <v>14</v>
      </c>
      <c r="X10" s="212">
        <v>21</v>
      </c>
      <c r="Y10" s="213">
        <f t="shared" si="7"/>
        <v>150</v>
      </c>
      <c r="Z10" s="211">
        <v>10</v>
      </c>
      <c r="AA10" s="212">
        <v>20</v>
      </c>
      <c r="AB10" s="213">
        <f t="shared" si="8"/>
        <v>200</v>
      </c>
    </row>
    <row r="11" spans="1:28" s="258" customFormat="1" ht="16.5" customHeight="1">
      <c r="A11" s="217" t="s">
        <v>53</v>
      </c>
      <c r="B11" s="211">
        <v>72</v>
      </c>
      <c r="C11" s="212">
        <v>94</v>
      </c>
      <c r="D11" s="213">
        <f t="shared" si="0"/>
        <v>130.55555555555557</v>
      </c>
      <c r="E11" s="211">
        <v>23</v>
      </c>
      <c r="F11" s="212">
        <v>52</v>
      </c>
      <c r="G11" s="213">
        <f t="shared" si="1"/>
        <v>226.08695652173913</v>
      </c>
      <c r="H11" s="211">
        <v>10</v>
      </c>
      <c r="I11" s="212">
        <v>13</v>
      </c>
      <c r="J11" s="213">
        <f t="shared" si="2"/>
        <v>130</v>
      </c>
      <c r="K11" s="211">
        <v>4</v>
      </c>
      <c r="L11" s="212">
        <v>2</v>
      </c>
      <c r="M11" s="213">
        <f t="shared" si="3"/>
        <v>50</v>
      </c>
      <c r="N11" s="211">
        <v>3</v>
      </c>
      <c r="O11" s="212">
        <v>0</v>
      </c>
      <c r="P11" s="213">
        <f t="shared" si="4"/>
        <v>0</v>
      </c>
      <c r="Q11" s="211">
        <v>21</v>
      </c>
      <c r="R11" s="212">
        <v>46</v>
      </c>
      <c r="S11" s="213">
        <f t="shared" si="5"/>
        <v>219.04761904761907</v>
      </c>
      <c r="T11" s="211">
        <v>58</v>
      </c>
      <c r="U11" s="212">
        <v>66</v>
      </c>
      <c r="V11" s="213">
        <f t="shared" si="6"/>
        <v>113.79310344827587</v>
      </c>
      <c r="W11" s="211">
        <v>15</v>
      </c>
      <c r="X11" s="212">
        <v>27</v>
      </c>
      <c r="Y11" s="213">
        <f t="shared" si="7"/>
        <v>180</v>
      </c>
      <c r="Z11" s="211">
        <v>11</v>
      </c>
      <c r="AA11" s="212">
        <v>22</v>
      </c>
      <c r="AB11" s="213">
        <f t="shared" si="8"/>
        <v>200</v>
      </c>
    </row>
    <row r="12" spans="1:28" s="258" customFormat="1" ht="16.5" customHeight="1">
      <c r="A12" s="217" t="s">
        <v>54</v>
      </c>
      <c r="B12" s="211">
        <v>56</v>
      </c>
      <c r="C12" s="212">
        <v>44</v>
      </c>
      <c r="D12" s="213">
        <f t="shared" si="0"/>
        <v>78.571428571428569</v>
      </c>
      <c r="E12" s="211">
        <v>53</v>
      </c>
      <c r="F12" s="212">
        <v>43</v>
      </c>
      <c r="G12" s="213">
        <f t="shared" si="1"/>
        <v>81.132075471698116</v>
      </c>
      <c r="H12" s="211">
        <v>11</v>
      </c>
      <c r="I12" s="212">
        <v>7</v>
      </c>
      <c r="J12" s="213">
        <f t="shared" si="2"/>
        <v>63.636363636363633</v>
      </c>
      <c r="K12" s="211">
        <v>5</v>
      </c>
      <c r="L12" s="212">
        <v>1</v>
      </c>
      <c r="M12" s="213">
        <f t="shared" si="3"/>
        <v>20</v>
      </c>
      <c r="N12" s="211">
        <v>7</v>
      </c>
      <c r="O12" s="212">
        <v>10</v>
      </c>
      <c r="P12" s="213">
        <f t="shared" si="4"/>
        <v>142.85714285714286</v>
      </c>
      <c r="Q12" s="211">
        <v>46</v>
      </c>
      <c r="R12" s="212">
        <v>42</v>
      </c>
      <c r="S12" s="213">
        <f t="shared" si="5"/>
        <v>91.304347826086953</v>
      </c>
      <c r="T12" s="211">
        <v>37</v>
      </c>
      <c r="U12" s="212">
        <v>23</v>
      </c>
      <c r="V12" s="213">
        <f t="shared" si="6"/>
        <v>62.162162162162161</v>
      </c>
      <c r="W12" s="211">
        <v>36</v>
      </c>
      <c r="X12" s="212">
        <v>23</v>
      </c>
      <c r="Y12" s="213">
        <f t="shared" si="7"/>
        <v>63.888888888888886</v>
      </c>
      <c r="Z12" s="211">
        <v>26</v>
      </c>
      <c r="AA12" s="212">
        <v>16</v>
      </c>
      <c r="AB12" s="213">
        <f t="shared" si="8"/>
        <v>61.53846153846154</v>
      </c>
    </row>
    <row r="13" spans="1:28" s="258" customFormat="1" ht="16.5" customHeight="1">
      <c r="A13" s="217" t="s">
        <v>55</v>
      </c>
      <c r="B13" s="211">
        <v>147</v>
      </c>
      <c r="C13" s="212">
        <v>154</v>
      </c>
      <c r="D13" s="213">
        <f t="shared" si="0"/>
        <v>104.76190476190477</v>
      </c>
      <c r="E13" s="211">
        <v>57</v>
      </c>
      <c r="F13" s="212">
        <v>49</v>
      </c>
      <c r="G13" s="213">
        <f t="shared" si="1"/>
        <v>85.964912280701753</v>
      </c>
      <c r="H13" s="211">
        <v>19</v>
      </c>
      <c r="I13" s="212">
        <v>9</v>
      </c>
      <c r="J13" s="213">
        <f t="shared" si="2"/>
        <v>47.368421052631575</v>
      </c>
      <c r="K13" s="211">
        <v>10</v>
      </c>
      <c r="L13" s="212">
        <v>5</v>
      </c>
      <c r="M13" s="213">
        <f t="shared" si="3"/>
        <v>50</v>
      </c>
      <c r="N13" s="211">
        <v>16</v>
      </c>
      <c r="O13" s="212">
        <v>4</v>
      </c>
      <c r="P13" s="213">
        <f t="shared" si="4"/>
        <v>25</v>
      </c>
      <c r="Q13" s="211">
        <v>53</v>
      </c>
      <c r="R13" s="212">
        <v>47</v>
      </c>
      <c r="S13" s="213">
        <f t="shared" si="5"/>
        <v>88.679245283018872</v>
      </c>
      <c r="T13" s="211">
        <v>121</v>
      </c>
      <c r="U13" s="212">
        <v>135</v>
      </c>
      <c r="V13" s="213">
        <f t="shared" si="6"/>
        <v>111.5702479338843</v>
      </c>
      <c r="W13" s="211">
        <v>32</v>
      </c>
      <c r="X13" s="212">
        <v>33</v>
      </c>
      <c r="Y13" s="213">
        <f t="shared" si="7"/>
        <v>103.125</v>
      </c>
      <c r="Z13" s="211">
        <v>26</v>
      </c>
      <c r="AA13" s="212">
        <v>24</v>
      </c>
      <c r="AB13" s="213">
        <f t="shared" si="8"/>
        <v>92.307692307692307</v>
      </c>
    </row>
    <row r="14" spans="1:28" s="258" customFormat="1" ht="16.5" customHeight="1">
      <c r="A14" s="217" t="s">
        <v>56</v>
      </c>
      <c r="B14" s="211">
        <v>171</v>
      </c>
      <c r="C14" s="212">
        <v>195</v>
      </c>
      <c r="D14" s="213">
        <f t="shared" si="0"/>
        <v>114.03508771929825</v>
      </c>
      <c r="E14" s="211">
        <v>151</v>
      </c>
      <c r="F14" s="212">
        <v>182</v>
      </c>
      <c r="G14" s="213">
        <f t="shared" si="1"/>
        <v>120.52980132450331</v>
      </c>
      <c r="H14" s="211">
        <v>27</v>
      </c>
      <c r="I14" s="212">
        <v>29</v>
      </c>
      <c r="J14" s="213">
        <f t="shared" si="2"/>
        <v>107.40740740740742</v>
      </c>
      <c r="K14" s="211">
        <v>15</v>
      </c>
      <c r="L14" s="212">
        <v>16</v>
      </c>
      <c r="M14" s="213">
        <f t="shared" si="3"/>
        <v>106.66666666666667</v>
      </c>
      <c r="N14" s="211">
        <v>0</v>
      </c>
      <c r="O14" s="212">
        <v>9</v>
      </c>
      <c r="P14" s="213" t="s">
        <v>89</v>
      </c>
      <c r="Q14" s="211">
        <v>127</v>
      </c>
      <c r="R14" s="212">
        <v>158</v>
      </c>
      <c r="S14" s="213">
        <f t="shared" si="5"/>
        <v>124.40944881889764</v>
      </c>
      <c r="T14" s="211">
        <v>106</v>
      </c>
      <c r="U14" s="212">
        <v>122</v>
      </c>
      <c r="V14" s="213">
        <f t="shared" si="6"/>
        <v>115.09433962264151</v>
      </c>
      <c r="W14" s="211">
        <v>89</v>
      </c>
      <c r="X14" s="212">
        <v>109</v>
      </c>
      <c r="Y14" s="213">
        <f t="shared" si="7"/>
        <v>122.47191011235957</v>
      </c>
      <c r="Z14" s="211">
        <v>79</v>
      </c>
      <c r="AA14" s="212">
        <v>97</v>
      </c>
      <c r="AB14" s="213">
        <f t="shared" si="8"/>
        <v>122.78481012658229</v>
      </c>
    </row>
    <row r="15" spans="1:28" s="258" customFormat="1" ht="16.5" customHeight="1">
      <c r="A15" s="217" t="s">
        <v>57</v>
      </c>
      <c r="B15" s="211">
        <v>62</v>
      </c>
      <c r="C15" s="212">
        <v>70</v>
      </c>
      <c r="D15" s="213">
        <f t="shared" si="0"/>
        <v>112.90322580645163</v>
      </c>
      <c r="E15" s="211">
        <v>39</v>
      </c>
      <c r="F15" s="212">
        <v>48</v>
      </c>
      <c r="G15" s="213">
        <f t="shared" si="1"/>
        <v>123.07692307692308</v>
      </c>
      <c r="H15" s="211">
        <v>8</v>
      </c>
      <c r="I15" s="212">
        <v>18</v>
      </c>
      <c r="J15" s="213">
        <f t="shared" si="2"/>
        <v>225</v>
      </c>
      <c r="K15" s="211">
        <v>4</v>
      </c>
      <c r="L15" s="212">
        <v>3</v>
      </c>
      <c r="M15" s="213">
        <f t="shared" si="3"/>
        <v>75</v>
      </c>
      <c r="N15" s="211">
        <v>10</v>
      </c>
      <c r="O15" s="212">
        <v>3</v>
      </c>
      <c r="P15" s="213">
        <f t="shared" si="4"/>
        <v>30</v>
      </c>
      <c r="Q15" s="211">
        <v>30</v>
      </c>
      <c r="R15" s="212">
        <v>43</v>
      </c>
      <c r="S15" s="213">
        <f t="shared" si="5"/>
        <v>143.33333333333334</v>
      </c>
      <c r="T15" s="211">
        <v>43</v>
      </c>
      <c r="U15" s="212">
        <v>43</v>
      </c>
      <c r="V15" s="213">
        <f t="shared" si="6"/>
        <v>100</v>
      </c>
      <c r="W15" s="211">
        <v>25</v>
      </c>
      <c r="X15" s="212">
        <v>25</v>
      </c>
      <c r="Y15" s="213">
        <f t="shared" si="7"/>
        <v>100</v>
      </c>
      <c r="Z15" s="211">
        <v>16</v>
      </c>
      <c r="AA15" s="212">
        <v>12</v>
      </c>
      <c r="AB15" s="213">
        <f t="shared" si="8"/>
        <v>75</v>
      </c>
    </row>
    <row r="16" spans="1:28" s="258" customFormat="1" ht="16.5" customHeight="1">
      <c r="A16" s="217" t="s">
        <v>132</v>
      </c>
      <c r="B16" s="211">
        <v>88</v>
      </c>
      <c r="C16" s="212">
        <v>106</v>
      </c>
      <c r="D16" s="213">
        <f t="shared" si="0"/>
        <v>120.45454545454545</v>
      </c>
      <c r="E16" s="211">
        <v>31</v>
      </c>
      <c r="F16" s="212">
        <v>47</v>
      </c>
      <c r="G16" s="213">
        <f t="shared" si="1"/>
        <v>151.61290322580646</v>
      </c>
      <c r="H16" s="211">
        <v>5</v>
      </c>
      <c r="I16" s="212">
        <v>10</v>
      </c>
      <c r="J16" s="213">
        <f t="shared" si="2"/>
        <v>200</v>
      </c>
      <c r="K16" s="211">
        <v>3</v>
      </c>
      <c r="L16" s="212">
        <v>2</v>
      </c>
      <c r="M16" s="213">
        <f t="shared" si="3"/>
        <v>66.666666666666657</v>
      </c>
      <c r="N16" s="211">
        <v>7</v>
      </c>
      <c r="O16" s="212">
        <v>3</v>
      </c>
      <c r="P16" s="213">
        <f t="shared" si="4"/>
        <v>42.857142857142854</v>
      </c>
      <c r="Q16" s="211">
        <v>27</v>
      </c>
      <c r="R16" s="212">
        <v>43</v>
      </c>
      <c r="S16" s="213">
        <f t="shared" si="5"/>
        <v>159.25925925925927</v>
      </c>
      <c r="T16" s="211">
        <v>75</v>
      </c>
      <c r="U16" s="212">
        <v>84</v>
      </c>
      <c r="V16" s="213">
        <f t="shared" si="6"/>
        <v>112.00000000000001</v>
      </c>
      <c r="W16" s="211">
        <v>21</v>
      </c>
      <c r="X16" s="212">
        <v>27</v>
      </c>
      <c r="Y16" s="213">
        <f t="shared" si="7"/>
        <v>128.57142857142858</v>
      </c>
      <c r="Z16" s="211">
        <v>13</v>
      </c>
      <c r="AA16" s="212">
        <v>22</v>
      </c>
      <c r="AB16" s="213">
        <f t="shared" si="8"/>
        <v>169.23076923076923</v>
      </c>
    </row>
    <row r="17" spans="1:28" s="258" customFormat="1" ht="20.25" customHeight="1">
      <c r="A17" s="217" t="s">
        <v>59</v>
      </c>
      <c r="B17" s="211">
        <v>557</v>
      </c>
      <c r="C17" s="212">
        <v>697</v>
      </c>
      <c r="D17" s="213">
        <f t="shared" si="0"/>
        <v>125.13464991023339</v>
      </c>
      <c r="E17" s="211">
        <v>279</v>
      </c>
      <c r="F17" s="212">
        <v>368</v>
      </c>
      <c r="G17" s="213">
        <f t="shared" si="1"/>
        <v>131.89964157706095</v>
      </c>
      <c r="H17" s="211">
        <v>60</v>
      </c>
      <c r="I17" s="212">
        <v>47</v>
      </c>
      <c r="J17" s="213">
        <f t="shared" si="2"/>
        <v>78.333333333333329</v>
      </c>
      <c r="K17" s="211">
        <v>48</v>
      </c>
      <c r="L17" s="212">
        <v>16</v>
      </c>
      <c r="M17" s="213">
        <f t="shared" si="3"/>
        <v>33.333333333333329</v>
      </c>
      <c r="N17" s="211">
        <v>17</v>
      </c>
      <c r="O17" s="212">
        <v>4</v>
      </c>
      <c r="P17" s="213">
        <f t="shared" si="4"/>
        <v>23.52941176470588</v>
      </c>
      <c r="Q17" s="211">
        <v>229</v>
      </c>
      <c r="R17" s="212">
        <v>274</v>
      </c>
      <c r="S17" s="213">
        <f t="shared" si="5"/>
        <v>119.65065502183405</v>
      </c>
      <c r="T17" s="211">
        <v>443</v>
      </c>
      <c r="U17" s="212">
        <v>553</v>
      </c>
      <c r="V17" s="213">
        <f t="shared" si="6"/>
        <v>124.83069977426638</v>
      </c>
      <c r="W17" s="211">
        <v>184</v>
      </c>
      <c r="X17" s="212">
        <v>228</v>
      </c>
      <c r="Y17" s="213">
        <f t="shared" si="7"/>
        <v>123.91304347826086</v>
      </c>
      <c r="Z17" s="211">
        <v>156</v>
      </c>
      <c r="AA17" s="212">
        <v>201</v>
      </c>
      <c r="AB17" s="213">
        <f t="shared" si="8"/>
        <v>128.84615384615387</v>
      </c>
    </row>
    <row r="18" spans="1:28" s="258" customFormat="1" ht="20.25" customHeight="1">
      <c r="A18" s="217" t="s">
        <v>60</v>
      </c>
      <c r="B18" s="211">
        <v>5</v>
      </c>
      <c r="C18" s="212">
        <v>3</v>
      </c>
      <c r="D18" s="213">
        <f t="shared" si="0"/>
        <v>60</v>
      </c>
      <c r="E18" s="211">
        <v>4</v>
      </c>
      <c r="F18" s="212">
        <v>1</v>
      </c>
      <c r="G18" s="213">
        <f t="shared" si="1"/>
        <v>25</v>
      </c>
      <c r="H18" s="211">
        <v>0</v>
      </c>
      <c r="I18" s="212">
        <v>0</v>
      </c>
      <c r="J18" s="213" t="s">
        <v>89</v>
      </c>
      <c r="K18" s="211">
        <v>1</v>
      </c>
      <c r="L18" s="212">
        <v>0</v>
      </c>
      <c r="M18" s="213">
        <f t="shared" si="3"/>
        <v>0</v>
      </c>
      <c r="N18" s="211">
        <v>0</v>
      </c>
      <c r="O18" s="212">
        <v>0</v>
      </c>
      <c r="P18" s="213" t="s">
        <v>89</v>
      </c>
      <c r="Q18" s="211">
        <v>4</v>
      </c>
      <c r="R18" s="212">
        <v>1</v>
      </c>
      <c r="S18" s="213">
        <f t="shared" si="5"/>
        <v>25</v>
      </c>
      <c r="T18" s="211">
        <v>3</v>
      </c>
      <c r="U18" s="212">
        <v>3</v>
      </c>
      <c r="V18" s="213">
        <f t="shared" si="6"/>
        <v>100</v>
      </c>
      <c r="W18" s="211">
        <v>2</v>
      </c>
      <c r="X18" s="212">
        <v>1</v>
      </c>
      <c r="Y18" s="213">
        <f t="shared" si="7"/>
        <v>50</v>
      </c>
      <c r="Z18" s="211">
        <v>1</v>
      </c>
      <c r="AA18" s="212">
        <v>1</v>
      </c>
      <c r="AB18" s="213">
        <f t="shared" si="8"/>
        <v>100</v>
      </c>
    </row>
    <row r="19" spans="1:28" s="258" customFormat="1" ht="20.25" customHeight="1">
      <c r="A19" s="217" t="s">
        <v>61</v>
      </c>
      <c r="B19" s="211">
        <v>43</v>
      </c>
      <c r="C19" s="212">
        <v>44</v>
      </c>
      <c r="D19" s="213">
        <f t="shared" si="0"/>
        <v>102.32558139534885</v>
      </c>
      <c r="E19" s="211">
        <v>19</v>
      </c>
      <c r="F19" s="212">
        <v>29</v>
      </c>
      <c r="G19" s="213">
        <f t="shared" si="1"/>
        <v>152.63157894736844</v>
      </c>
      <c r="H19" s="211">
        <v>8</v>
      </c>
      <c r="I19" s="212">
        <v>8</v>
      </c>
      <c r="J19" s="213">
        <f t="shared" si="2"/>
        <v>100</v>
      </c>
      <c r="K19" s="211">
        <v>4</v>
      </c>
      <c r="L19" s="212">
        <v>6</v>
      </c>
      <c r="M19" s="213">
        <f t="shared" si="3"/>
        <v>150</v>
      </c>
      <c r="N19" s="211">
        <v>3</v>
      </c>
      <c r="O19" s="212">
        <v>2</v>
      </c>
      <c r="P19" s="213">
        <f t="shared" si="4"/>
        <v>66.666666666666657</v>
      </c>
      <c r="Q19" s="211">
        <v>18</v>
      </c>
      <c r="R19" s="212">
        <v>25</v>
      </c>
      <c r="S19" s="213">
        <f t="shared" si="5"/>
        <v>138.88888888888889</v>
      </c>
      <c r="T19" s="211">
        <v>34</v>
      </c>
      <c r="U19" s="212">
        <v>30</v>
      </c>
      <c r="V19" s="213">
        <f t="shared" si="6"/>
        <v>88.235294117647058</v>
      </c>
      <c r="W19" s="211">
        <v>12</v>
      </c>
      <c r="X19" s="212">
        <v>16</v>
      </c>
      <c r="Y19" s="213">
        <f t="shared" si="7"/>
        <v>133.33333333333331</v>
      </c>
      <c r="Z19" s="211">
        <v>9</v>
      </c>
      <c r="AA19" s="212">
        <v>11</v>
      </c>
      <c r="AB19" s="213">
        <f t="shared" si="8"/>
        <v>122.22222222222223</v>
      </c>
    </row>
    <row r="20" spans="1:28" s="258" customFormat="1" ht="20.25" customHeight="1">
      <c r="A20" s="217" t="s">
        <v>62</v>
      </c>
      <c r="B20" s="211">
        <v>122</v>
      </c>
      <c r="C20" s="212">
        <v>163</v>
      </c>
      <c r="D20" s="213">
        <f t="shared" si="0"/>
        <v>133.60655737704917</v>
      </c>
      <c r="E20" s="211">
        <v>103</v>
      </c>
      <c r="F20" s="212">
        <v>141</v>
      </c>
      <c r="G20" s="213">
        <f t="shared" si="1"/>
        <v>136.89320388349515</v>
      </c>
      <c r="H20" s="211">
        <v>30</v>
      </c>
      <c r="I20" s="212">
        <v>19</v>
      </c>
      <c r="J20" s="213">
        <f t="shared" si="2"/>
        <v>63.333333333333329</v>
      </c>
      <c r="K20" s="211">
        <v>18</v>
      </c>
      <c r="L20" s="212">
        <v>10</v>
      </c>
      <c r="M20" s="213">
        <f t="shared" si="3"/>
        <v>55.555555555555557</v>
      </c>
      <c r="N20" s="211">
        <v>15</v>
      </c>
      <c r="O20" s="212">
        <v>3</v>
      </c>
      <c r="P20" s="213">
        <f t="shared" si="4"/>
        <v>20</v>
      </c>
      <c r="Q20" s="211">
        <v>96</v>
      </c>
      <c r="R20" s="212">
        <v>112</v>
      </c>
      <c r="S20" s="213">
        <f t="shared" si="5"/>
        <v>116.66666666666667</v>
      </c>
      <c r="T20" s="211">
        <v>72</v>
      </c>
      <c r="U20" s="212">
        <v>95</v>
      </c>
      <c r="V20" s="213">
        <f t="shared" si="6"/>
        <v>131.94444444444443</v>
      </c>
      <c r="W20" s="211">
        <v>55</v>
      </c>
      <c r="X20" s="212">
        <v>73</v>
      </c>
      <c r="Y20" s="213">
        <f t="shared" si="7"/>
        <v>132.72727272727275</v>
      </c>
      <c r="Z20" s="211">
        <v>39</v>
      </c>
      <c r="AA20" s="212">
        <v>56</v>
      </c>
      <c r="AB20" s="213">
        <f t="shared" si="8"/>
        <v>143.58974358974359</v>
      </c>
    </row>
    <row r="21" spans="1:28" s="258" customFormat="1" ht="20.25" customHeight="1">
      <c r="A21" s="217" t="s">
        <v>63</v>
      </c>
      <c r="B21" s="211">
        <v>35</v>
      </c>
      <c r="C21" s="212">
        <v>47</v>
      </c>
      <c r="D21" s="213">
        <f t="shared" si="0"/>
        <v>134.28571428571428</v>
      </c>
      <c r="E21" s="211">
        <v>33</v>
      </c>
      <c r="F21" s="212">
        <v>44</v>
      </c>
      <c r="G21" s="213">
        <f t="shared" si="1"/>
        <v>133.33333333333331</v>
      </c>
      <c r="H21" s="211">
        <v>6</v>
      </c>
      <c r="I21" s="212">
        <v>10</v>
      </c>
      <c r="J21" s="213">
        <f t="shared" si="2"/>
        <v>166.66666666666669</v>
      </c>
      <c r="K21" s="211">
        <v>5</v>
      </c>
      <c r="L21" s="212">
        <v>2</v>
      </c>
      <c r="M21" s="213">
        <f t="shared" si="3"/>
        <v>40</v>
      </c>
      <c r="N21" s="211">
        <v>2</v>
      </c>
      <c r="O21" s="212">
        <v>1</v>
      </c>
      <c r="P21" s="213">
        <f t="shared" si="4"/>
        <v>50</v>
      </c>
      <c r="Q21" s="211">
        <v>31</v>
      </c>
      <c r="R21" s="212">
        <v>39</v>
      </c>
      <c r="S21" s="213">
        <f t="shared" si="5"/>
        <v>125.80645161290323</v>
      </c>
      <c r="T21" s="211">
        <v>22</v>
      </c>
      <c r="U21" s="212">
        <v>29</v>
      </c>
      <c r="V21" s="213">
        <f t="shared" si="6"/>
        <v>131.81818181818181</v>
      </c>
      <c r="W21" s="211">
        <v>21</v>
      </c>
      <c r="X21" s="212">
        <v>29</v>
      </c>
      <c r="Y21" s="213">
        <f t="shared" si="7"/>
        <v>138.0952380952381</v>
      </c>
      <c r="Z21" s="211">
        <v>14</v>
      </c>
      <c r="AA21" s="212">
        <v>18</v>
      </c>
      <c r="AB21" s="213">
        <f t="shared" si="8"/>
        <v>128.57142857142858</v>
      </c>
    </row>
    <row r="22" spans="1:28" s="258" customFormat="1" ht="20.25" customHeight="1">
      <c r="A22" s="217" t="s">
        <v>64</v>
      </c>
      <c r="B22" s="211">
        <v>16</v>
      </c>
      <c r="C22" s="212">
        <v>15</v>
      </c>
      <c r="D22" s="213">
        <f t="shared" si="0"/>
        <v>93.75</v>
      </c>
      <c r="E22" s="211">
        <v>8</v>
      </c>
      <c r="F22" s="212">
        <v>7</v>
      </c>
      <c r="G22" s="213">
        <f t="shared" si="1"/>
        <v>87.5</v>
      </c>
      <c r="H22" s="211">
        <v>3</v>
      </c>
      <c r="I22" s="212">
        <v>0</v>
      </c>
      <c r="J22" s="213">
        <f t="shared" si="2"/>
        <v>0</v>
      </c>
      <c r="K22" s="211">
        <v>1</v>
      </c>
      <c r="L22" s="212">
        <v>0</v>
      </c>
      <c r="M22" s="213">
        <f t="shared" si="3"/>
        <v>0</v>
      </c>
      <c r="N22" s="211">
        <v>0</v>
      </c>
      <c r="O22" s="212">
        <v>0</v>
      </c>
      <c r="P22" s="213" t="s">
        <v>89</v>
      </c>
      <c r="Q22" s="211">
        <v>7</v>
      </c>
      <c r="R22" s="212">
        <v>7</v>
      </c>
      <c r="S22" s="213">
        <f t="shared" si="5"/>
        <v>100</v>
      </c>
      <c r="T22" s="211">
        <v>11</v>
      </c>
      <c r="U22" s="212">
        <v>13</v>
      </c>
      <c r="V22" s="213">
        <f t="shared" si="6"/>
        <v>118.18181818181819</v>
      </c>
      <c r="W22" s="211">
        <v>3</v>
      </c>
      <c r="X22" s="212">
        <v>5</v>
      </c>
      <c r="Y22" s="213">
        <f t="shared" si="7"/>
        <v>166.66666666666669</v>
      </c>
      <c r="Z22" s="211">
        <v>3</v>
      </c>
      <c r="AA22" s="212">
        <v>5</v>
      </c>
      <c r="AB22" s="213">
        <f t="shared" si="8"/>
        <v>166.66666666666669</v>
      </c>
    </row>
    <row r="23" spans="1:28" s="258" customFormat="1" ht="20.25" customHeight="1">
      <c r="A23" s="217" t="s">
        <v>79</v>
      </c>
      <c r="B23" s="211">
        <v>72</v>
      </c>
      <c r="C23" s="212">
        <v>61</v>
      </c>
      <c r="D23" s="213">
        <f t="shared" si="0"/>
        <v>84.722222222222214</v>
      </c>
      <c r="E23" s="211">
        <v>67</v>
      </c>
      <c r="F23" s="212">
        <v>55</v>
      </c>
      <c r="G23" s="213">
        <f t="shared" si="1"/>
        <v>82.089552238805979</v>
      </c>
      <c r="H23" s="211">
        <v>11</v>
      </c>
      <c r="I23" s="212">
        <v>11</v>
      </c>
      <c r="J23" s="213">
        <f t="shared" si="2"/>
        <v>100</v>
      </c>
      <c r="K23" s="211">
        <v>8</v>
      </c>
      <c r="L23" s="212">
        <v>4</v>
      </c>
      <c r="M23" s="213">
        <f t="shared" si="3"/>
        <v>50</v>
      </c>
      <c r="N23" s="211">
        <v>3</v>
      </c>
      <c r="O23" s="212">
        <v>3</v>
      </c>
      <c r="P23" s="213">
        <f t="shared" si="4"/>
        <v>100</v>
      </c>
      <c r="Q23" s="211">
        <v>51</v>
      </c>
      <c r="R23" s="212">
        <v>45</v>
      </c>
      <c r="S23" s="213">
        <f t="shared" si="5"/>
        <v>88.235294117647058</v>
      </c>
      <c r="T23" s="211">
        <v>53</v>
      </c>
      <c r="U23" s="212">
        <v>43</v>
      </c>
      <c r="V23" s="213">
        <f t="shared" si="6"/>
        <v>81.132075471698116</v>
      </c>
      <c r="W23" s="211">
        <v>49</v>
      </c>
      <c r="X23" s="212">
        <v>39</v>
      </c>
      <c r="Y23" s="213">
        <f t="shared" si="7"/>
        <v>79.591836734693871</v>
      </c>
      <c r="Z23" s="211">
        <v>38</v>
      </c>
      <c r="AA23" s="212">
        <v>32</v>
      </c>
      <c r="AB23" s="213">
        <f t="shared" si="8"/>
        <v>84.210526315789465</v>
      </c>
    </row>
    <row r="24" spans="1:28" s="258" customFormat="1" ht="20.25" customHeight="1">
      <c r="A24" s="217" t="s">
        <v>66</v>
      </c>
      <c r="B24" s="211">
        <v>90</v>
      </c>
      <c r="C24" s="212">
        <v>104</v>
      </c>
      <c r="D24" s="213">
        <f t="shared" si="0"/>
        <v>115.55555555555554</v>
      </c>
      <c r="E24" s="211">
        <v>38</v>
      </c>
      <c r="F24" s="212">
        <v>53</v>
      </c>
      <c r="G24" s="213">
        <f t="shared" si="1"/>
        <v>139.4736842105263</v>
      </c>
      <c r="H24" s="211">
        <v>12</v>
      </c>
      <c r="I24" s="212">
        <v>6</v>
      </c>
      <c r="J24" s="213">
        <f t="shared" si="2"/>
        <v>50</v>
      </c>
      <c r="K24" s="211">
        <v>6</v>
      </c>
      <c r="L24" s="212">
        <v>1</v>
      </c>
      <c r="M24" s="213">
        <f t="shared" si="3"/>
        <v>16.666666666666664</v>
      </c>
      <c r="N24" s="211">
        <v>0</v>
      </c>
      <c r="O24" s="212">
        <v>0</v>
      </c>
      <c r="P24" s="213" t="s">
        <v>89</v>
      </c>
      <c r="Q24" s="211">
        <v>36</v>
      </c>
      <c r="R24" s="212">
        <v>49</v>
      </c>
      <c r="S24" s="213">
        <f t="shared" si="5"/>
        <v>136.11111111111111</v>
      </c>
      <c r="T24" s="211">
        <v>73</v>
      </c>
      <c r="U24" s="212">
        <v>86</v>
      </c>
      <c r="V24" s="213">
        <f t="shared" si="6"/>
        <v>117.8082191780822</v>
      </c>
      <c r="W24" s="211">
        <v>24</v>
      </c>
      <c r="X24" s="212">
        <v>37</v>
      </c>
      <c r="Y24" s="213">
        <f t="shared" si="7"/>
        <v>154.16666666666669</v>
      </c>
      <c r="Z24" s="211">
        <v>23</v>
      </c>
      <c r="AA24" s="212">
        <v>29</v>
      </c>
      <c r="AB24" s="213">
        <f t="shared" si="8"/>
        <v>126.08695652173914</v>
      </c>
    </row>
    <row r="25" spans="1:28" s="258" customFormat="1" ht="20.25" customHeight="1">
      <c r="A25" s="217" t="s">
        <v>133</v>
      </c>
      <c r="B25" s="211">
        <v>9</v>
      </c>
      <c r="C25" s="212">
        <v>18</v>
      </c>
      <c r="D25" s="213">
        <f t="shared" si="0"/>
        <v>200</v>
      </c>
      <c r="E25" s="211">
        <v>3</v>
      </c>
      <c r="F25" s="212">
        <v>9</v>
      </c>
      <c r="G25" s="213">
        <f t="shared" si="1"/>
        <v>300</v>
      </c>
      <c r="H25" s="211">
        <v>0</v>
      </c>
      <c r="I25" s="212">
        <v>1</v>
      </c>
      <c r="J25" s="213" t="s">
        <v>89</v>
      </c>
      <c r="K25" s="211">
        <v>1</v>
      </c>
      <c r="L25" s="212">
        <v>0</v>
      </c>
      <c r="M25" s="213">
        <f t="shared" si="3"/>
        <v>0</v>
      </c>
      <c r="N25" s="211">
        <v>0</v>
      </c>
      <c r="O25" s="212">
        <v>2</v>
      </c>
      <c r="P25" s="213" t="s">
        <v>89</v>
      </c>
      <c r="Q25" s="211">
        <v>3</v>
      </c>
      <c r="R25" s="212">
        <v>7</v>
      </c>
      <c r="S25" s="213">
        <f t="shared" si="5"/>
        <v>233.33333333333334</v>
      </c>
      <c r="T25" s="211">
        <v>9</v>
      </c>
      <c r="U25" s="212">
        <v>13</v>
      </c>
      <c r="V25" s="213">
        <f t="shared" si="6"/>
        <v>144.44444444444443</v>
      </c>
      <c r="W25" s="211">
        <v>3</v>
      </c>
      <c r="X25" s="212">
        <v>5</v>
      </c>
      <c r="Y25" s="213">
        <f t="shared" si="7"/>
        <v>166.66666666666669</v>
      </c>
      <c r="Z25" s="211">
        <v>3</v>
      </c>
      <c r="AA25" s="212">
        <v>4</v>
      </c>
      <c r="AB25" s="213">
        <f t="shared" si="8"/>
        <v>133.33333333333331</v>
      </c>
    </row>
    <row r="26" spans="1:28" s="258" customFormat="1" ht="20.25" customHeight="1">
      <c r="A26" s="217" t="s">
        <v>68</v>
      </c>
      <c r="B26" s="211">
        <v>51</v>
      </c>
      <c r="C26" s="212">
        <v>77</v>
      </c>
      <c r="D26" s="213">
        <f t="shared" si="0"/>
        <v>150.98039215686273</v>
      </c>
      <c r="E26" s="211">
        <v>49</v>
      </c>
      <c r="F26" s="212">
        <v>76</v>
      </c>
      <c r="G26" s="213">
        <f t="shared" si="1"/>
        <v>155.10204081632654</v>
      </c>
      <c r="H26" s="211">
        <v>10</v>
      </c>
      <c r="I26" s="212">
        <v>11</v>
      </c>
      <c r="J26" s="213">
        <f t="shared" si="2"/>
        <v>110.00000000000001</v>
      </c>
      <c r="K26" s="211">
        <v>9</v>
      </c>
      <c r="L26" s="212">
        <v>9</v>
      </c>
      <c r="M26" s="213">
        <f t="shared" si="3"/>
        <v>100</v>
      </c>
      <c r="N26" s="211">
        <v>2</v>
      </c>
      <c r="O26" s="212">
        <v>0</v>
      </c>
      <c r="P26" s="213">
        <f t="shared" si="4"/>
        <v>0</v>
      </c>
      <c r="Q26" s="211">
        <v>41</v>
      </c>
      <c r="R26" s="212">
        <v>71</v>
      </c>
      <c r="S26" s="213">
        <f t="shared" si="5"/>
        <v>173.17073170731706</v>
      </c>
      <c r="T26" s="211">
        <v>31</v>
      </c>
      <c r="U26" s="212">
        <v>44</v>
      </c>
      <c r="V26" s="213">
        <f t="shared" si="6"/>
        <v>141.93548387096774</v>
      </c>
      <c r="W26" s="211">
        <v>29</v>
      </c>
      <c r="X26" s="212">
        <v>43</v>
      </c>
      <c r="Y26" s="213">
        <f t="shared" si="7"/>
        <v>148.27586206896552</v>
      </c>
      <c r="Z26" s="211">
        <v>23</v>
      </c>
      <c r="AA26" s="212">
        <v>37</v>
      </c>
      <c r="AB26" s="213">
        <f t="shared" si="8"/>
        <v>160.86956521739131</v>
      </c>
    </row>
    <row r="27" spans="1:28" s="258" customFormat="1" ht="20.25" customHeight="1" thickBot="1">
      <c r="A27" s="219" t="s">
        <v>69</v>
      </c>
      <c r="B27" s="214">
        <v>18</v>
      </c>
      <c r="C27" s="215">
        <v>26</v>
      </c>
      <c r="D27" s="216">
        <f t="shared" si="0"/>
        <v>144.44444444444443</v>
      </c>
      <c r="E27" s="214">
        <v>12</v>
      </c>
      <c r="F27" s="215">
        <v>20</v>
      </c>
      <c r="G27" s="216">
        <f t="shared" si="1"/>
        <v>166.66666666666669</v>
      </c>
      <c r="H27" s="214">
        <v>1</v>
      </c>
      <c r="I27" s="215">
        <v>6</v>
      </c>
      <c r="J27" s="216">
        <f t="shared" si="2"/>
        <v>600</v>
      </c>
      <c r="K27" s="214">
        <v>2</v>
      </c>
      <c r="L27" s="215">
        <v>4</v>
      </c>
      <c r="M27" s="216">
        <f t="shared" si="3"/>
        <v>200</v>
      </c>
      <c r="N27" s="214">
        <v>2</v>
      </c>
      <c r="O27" s="215">
        <v>0</v>
      </c>
      <c r="P27" s="216">
        <f t="shared" si="4"/>
        <v>0</v>
      </c>
      <c r="Q27" s="214">
        <v>10</v>
      </c>
      <c r="R27" s="215">
        <v>17</v>
      </c>
      <c r="S27" s="216">
        <f t="shared" si="5"/>
        <v>170</v>
      </c>
      <c r="T27" s="214">
        <v>12</v>
      </c>
      <c r="U27" s="215">
        <v>16</v>
      </c>
      <c r="V27" s="216">
        <f t="shared" si="6"/>
        <v>133.33333333333331</v>
      </c>
      <c r="W27" s="214">
        <v>7</v>
      </c>
      <c r="X27" s="215">
        <v>10</v>
      </c>
      <c r="Y27" s="216">
        <f t="shared" si="7"/>
        <v>142.85714285714286</v>
      </c>
      <c r="Z27" s="214">
        <v>6</v>
      </c>
      <c r="AA27" s="215">
        <v>8</v>
      </c>
      <c r="AB27" s="216">
        <f t="shared" si="8"/>
        <v>133.33333333333331</v>
      </c>
    </row>
    <row r="28" spans="1:28" ht="15">
      <c r="A28" s="40"/>
      <c r="B28" s="40"/>
      <c r="C28" s="40"/>
      <c r="D28" s="40"/>
      <c r="E28" s="41"/>
      <c r="F28" s="40"/>
      <c r="G28" s="40"/>
      <c r="H28" s="40"/>
      <c r="I28" s="40"/>
      <c r="J28" s="40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58"/>
      <c r="Y28" s="43"/>
    </row>
    <row r="29" spans="1:28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59"/>
      <c r="Y29" s="45"/>
    </row>
    <row r="30" spans="1:28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59"/>
      <c r="Y30" s="45"/>
    </row>
    <row r="31" spans="1:28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8"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1:25"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1:25"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1:25"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1:25"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1:25"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1:25"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1:25"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1:25"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1:25"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1:25"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1:25"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1:25"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1:25"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1:25"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1:25"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1:25"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1:25"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1:25"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1:25"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1:25"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1:25"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1:25"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1:25"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1:25"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1:25"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1:25"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1:25"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1:25"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1:25"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1:25"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1:25"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1:25"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1:25"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1:25"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1:25"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1:25"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1:25"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1:25"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1:25"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1:25"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1:25"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1:25"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1:25"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1:25"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1:25"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1:25"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1:25"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1:25"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1:25"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1:25"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11:25"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2" orientation="landscape" r:id="rId1"/>
  <rowBreaks count="1" manualBreakCount="1">
    <brk id="27" max="16383" man="1"/>
  </rowBreaks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Normal="100" zoomScaleSheetLayoutView="80" workbookViewId="0">
      <selection activeCell="C2" sqref="C3:C4"/>
    </sheetView>
  </sheetViews>
  <sheetFormatPr defaultColWidth="8" defaultRowHeight="12.75"/>
  <cols>
    <col min="1" max="1" width="60.28515625" style="3" customWidth="1"/>
    <col min="2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>
      <c r="A1" s="274" t="s">
        <v>92</v>
      </c>
      <c r="B1" s="274"/>
      <c r="C1" s="274"/>
      <c r="D1" s="274"/>
      <c r="E1" s="274"/>
    </row>
    <row r="2" spans="1:11" ht="23.25" customHeight="1">
      <c r="A2" s="274" t="s">
        <v>41</v>
      </c>
      <c r="B2" s="274"/>
      <c r="C2" s="274"/>
      <c r="D2" s="274"/>
      <c r="E2" s="274"/>
    </row>
    <row r="3" spans="1:11" ht="6" customHeight="1">
      <c r="A3" s="252"/>
    </row>
    <row r="4" spans="1:11" s="4" customFormat="1" ht="23.25" customHeight="1">
      <c r="A4" s="287"/>
      <c r="B4" s="275" t="s">
        <v>110</v>
      </c>
      <c r="C4" s="275" t="s">
        <v>111</v>
      </c>
      <c r="D4" s="348" t="s">
        <v>2</v>
      </c>
      <c r="E4" s="349"/>
    </row>
    <row r="5" spans="1:11" s="4" customFormat="1" ht="32.25" customHeight="1">
      <c r="A5" s="287"/>
      <c r="B5" s="276"/>
      <c r="C5" s="276"/>
      <c r="D5" s="246" t="s">
        <v>3</v>
      </c>
      <c r="E5" s="247" t="s">
        <v>4</v>
      </c>
    </row>
    <row r="6" spans="1:11" s="5" customFormat="1" ht="15.75" customHeight="1">
      <c r="A6" s="112" t="s">
        <v>6</v>
      </c>
      <c r="B6" s="113">
        <v>1</v>
      </c>
      <c r="C6" s="113">
        <v>2</v>
      </c>
      <c r="D6" s="113">
        <v>3</v>
      </c>
      <c r="E6" s="113">
        <v>4</v>
      </c>
    </row>
    <row r="7" spans="1:11" s="5" customFormat="1" ht="31.5" customHeight="1">
      <c r="A7" s="6" t="s">
        <v>94</v>
      </c>
      <c r="B7" s="10">
        <v>18.597999999999999</v>
      </c>
      <c r="C7" s="10">
        <v>19.760999999999999</v>
      </c>
      <c r="D7" s="8">
        <f>C7/B7*100</f>
        <v>106.25336057640607</v>
      </c>
      <c r="E7" s="9">
        <f>C7-B7</f>
        <v>1.1630000000000003</v>
      </c>
      <c r="K7" s="11"/>
    </row>
    <row r="8" spans="1:11" s="4" customFormat="1" ht="31.5" customHeight="1">
      <c r="A8" s="6" t="s">
        <v>95</v>
      </c>
      <c r="B8" s="12">
        <v>5.74</v>
      </c>
      <c r="C8" s="7">
        <v>7.766</v>
      </c>
      <c r="D8" s="8">
        <f t="shared" ref="D8:D12" si="0">C8/B8*100</f>
        <v>135.29616724738676</v>
      </c>
      <c r="E8" s="9">
        <f t="shared" ref="E8:E12" si="1">C8-B8</f>
        <v>2.0259999999999998</v>
      </c>
      <c r="K8" s="11"/>
    </row>
    <row r="9" spans="1:11" s="4" customFormat="1" ht="54.75" customHeight="1">
      <c r="A9" s="13" t="s">
        <v>101</v>
      </c>
      <c r="B9" s="251">
        <v>2.202</v>
      </c>
      <c r="C9" s="15">
        <v>1.6850000000000001</v>
      </c>
      <c r="D9" s="8">
        <f t="shared" si="0"/>
        <v>76.521344232515901</v>
      </c>
      <c r="E9" s="9">
        <f t="shared" si="1"/>
        <v>-0.5169999999999999</v>
      </c>
      <c r="K9" s="11"/>
    </row>
    <row r="10" spans="1:11" s="4" customFormat="1" ht="35.25" customHeight="1">
      <c r="A10" s="14" t="s">
        <v>102</v>
      </c>
      <c r="B10" s="192">
        <v>855</v>
      </c>
      <c r="C10" s="192">
        <v>604</v>
      </c>
      <c r="D10" s="8">
        <f t="shared" si="0"/>
        <v>70.643274853801174</v>
      </c>
      <c r="E10" s="9">
        <f t="shared" si="1"/>
        <v>-251</v>
      </c>
      <c r="K10" s="11"/>
    </row>
    <row r="11" spans="1:11" s="4" customFormat="1" ht="45.75" customHeight="1">
      <c r="A11" s="14" t="s">
        <v>103</v>
      </c>
      <c r="B11" s="192">
        <v>809</v>
      </c>
      <c r="C11" s="192">
        <v>508</v>
      </c>
      <c r="D11" s="8">
        <f t="shared" si="0"/>
        <v>62.793572311495673</v>
      </c>
      <c r="E11" s="9">
        <f t="shared" si="1"/>
        <v>-301</v>
      </c>
      <c r="K11" s="11"/>
    </row>
    <row r="12" spans="1:11" s="4" customFormat="1" ht="55.5" customHeight="1">
      <c r="A12" s="14" t="s">
        <v>99</v>
      </c>
      <c r="B12" s="7">
        <v>4.7610000000000001</v>
      </c>
      <c r="C12" s="7">
        <v>6.19</v>
      </c>
      <c r="D12" s="8">
        <f t="shared" si="0"/>
        <v>130.01470279353077</v>
      </c>
      <c r="E12" s="9">
        <f t="shared" si="1"/>
        <v>1.4290000000000003</v>
      </c>
      <c r="K12" s="11" t="s">
        <v>104</v>
      </c>
    </row>
    <row r="13" spans="1:11" s="4" customFormat="1" ht="12.75" customHeight="1">
      <c r="A13" s="281" t="s">
        <v>7</v>
      </c>
      <c r="B13" s="282"/>
      <c r="C13" s="282"/>
      <c r="D13" s="282"/>
      <c r="E13" s="283"/>
      <c r="K13" s="11"/>
    </row>
    <row r="14" spans="1:11" s="4" customFormat="1" ht="15" customHeight="1">
      <c r="A14" s="284"/>
      <c r="B14" s="285"/>
      <c r="C14" s="285"/>
      <c r="D14" s="285"/>
      <c r="E14" s="286"/>
      <c r="K14" s="11"/>
    </row>
    <row r="15" spans="1:11" s="4" customFormat="1" ht="20.25" customHeight="1">
      <c r="A15" s="279" t="s">
        <v>0</v>
      </c>
      <c r="B15" s="287" t="s">
        <v>112</v>
      </c>
      <c r="C15" s="287" t="s">
        <v>113</v>
      </c>
      <c r="D15" s="348" t="s">
        <v>2</v>
      </c>
      <c r="E15" s="349"/>
      <c r="K15" s="11"/>
    </row>
    <row r="16" spans="1:11" ht="35.25" customHeight="1">
      <c r="A16" s="280"/>
      <c r="B16" s="287"/>
      <c r="C16" s="287"/>
      <c r="D16" s="246" t="s">
        <v>3</v>
      </c>
      <c r="E16" s="247" t="s">
        <v>5</v>
      </c>
      <c r="K16" s="11"/>
    </row>
    <row r="17" spans="1:11" ht="24" customHeight="1">
      <c r="A17" s="6" t="s">
        <v>94</v>
      </c>
      <c r="B17" s="10">
        <v>15.09</v>
      </c>
      <c r="C17" s="10">
        <v>15.657999999999999</v>
      </c>
      <c r="D17" s="19">
        <f>C17/B17*100</f>
        <v>103.76408217362491</v>
      </c>
      <c r="E17" s="20">
        <f>C17-B17</f>
        <v>0.56799999999999962</v>
      </c>
      <c r="K17" s="11"/>
    </row>
    <row r="18" spans="1:11" ht="25.5" customHeight="1">
      <c r="A18" s="1" t="s">
        <v>95</v>
      </c>
      <c r="B18" s="28">
        <v>3.46</v>
      </c>
      <c r="C18" s="28">
        <v>4.3929999999999998</v>
      </c>
      <c r="D18" s="19">
        <f t="shared" ref="D18:D19" si="2">C18/B18*100</f>
        <v>126.96531791907515</v>
      </c>
      <c r="E18" s="20">
        <f t="shared" ref="E18:E19" si="3">C18-B18</f>
        <v>0.93299999999999983</v>
      </c>
      <c r="K18" s="11"/>
    </row>
    <row r="19" spans="1:11" ht="43.5" customHeight="1">
      <c r="A19" s="1" t="s">
        <v>100</v>
      </c>
      <c r="B19" s="28">
        <v>2.6920000000000002</v>
      </c>
      <c r="C19" s="28">
        <v>3.5089999999999999</v>
      </c>
      <c r="D19" s="19">
        <f t="shared" si="2"/>
        <v>130.34918276374441</v>
      </c>
      <c r="E19" s="20">
        <f t="shared" si="3"/>
        <v>0.81699999999999973</v>
      </c>
      <c r="K19" s="11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epshteyn.ov</cp:lastModifiedBy>
  <cp:lastPrinted>2021-02-17T16:08:49Z</cp:lastPrinted>
  <dcterms:created xsi:type="dcterms:W3CDTF">2020-12-10T10:35:03Z</dcterms:created>
  <dcterms:modified xsi:type="dcterms:W3CDTF">2021-04-15T12:24:26Z</dcterms:modified>
</cp:coreProperties>
</file>