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03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'10'!$A$1:$Z$29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'15'!$A$1:$Z$29</definedName>
    <definedName name="_xlnm.Print_Area" localSheetId="15">'16'!$A$1:$Z$29</definedName>
    <definedName name="_xlnm.Print_Area" localSheetId="1">'2'!$A$1:$Z$28</definedName>
    <definedName name="_xlnm.Print_Area" localSheetId="2">'3'!$A$1:$E$17</definedName>
    <definedName name="_xlnm.Print_Area" localSheetId="3">'4'!$A$1:$Z$29</definedName>
    <definedName name="_xlnm.Print_Area" localSheetId="4">'5'!$A$1:$E$18</definedName>
    <definedName name="_xlnm.Print_Area" localSheetId="5">'6'!$A$1:$Z$29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4"/>
  <c r="C18"/>
  <c r="E18" s="1"/>
  <c r="B18"/>
  <c r="D17"/>
  <c r="C17"/>
  <c r="E17" s="1"/>
  <c r="B17"/>
  <c r="C16"/>
  <c r="D11"/>
  <c r="C11"/>
  <c r="E11" s="1"/>
  <c r="B11"/>
  <c r="D10"/>
  <c r="C10"/>
  <c r="E10" s="1"/>
  <c r="B10"/>
  <c r="D9"/>
  <c r="C9"/>
  <c r="E9" s="1"/>
  <c r="B9"/>
  <c r="D8"/>
  <c r="C8"/>
  <c r="E8" s="1"/>
  <c r="B8"/>
  <c r="D7"/>
  <c r="C7"/>
  <c r="E7" s="1"/>
  <c r="B7"/>
  <c r="C6"/>
  <c r="D20" i="25"/>
  <c r="D19"/>
  <c r="D18"/>
  <c r="D13"/>
  <c r="D12"/>
  <c r="D11"/>
  <c r="D10"/>
  <c r="D9"/>
  <c r="D8"/>
  <c r="X29" i="30"/>
  <c r="U29"/>
  <c r="Q29"/>
  <c r="K29"/>
  <c r="H29"/>
  <c r="E29"/>
  <c r="X28"/>
  <c r="U28"/>
  <c r="Q28"/>
  <c r="K28"/>
  <c r="H28"/>
  <c r="E28"/>
  <c r="X27"/>
  <c r="U27"/>
  <c r="Q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K24"/>
  <c r="E24"/>
  <c r="X23"/>
  <c r="U23"/>
  <c r="Q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H20"/>
  <c r="E20"/>
  <c r="X19"/>
  <c r="U19"/>
  <c r="Q19"/>
  <c r="K19"/>
  <c r="H19"/>
  <c r="E19"/>
  <c r="X18"/>
  <c r="U18"/>
  <c r="Q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X8"/>
  <c r="U8"/>
  <c r="Q8"/>
  <c r="N8"/>
  <c r="K8"/>
  <c r="H8"/>
  <c r="E8"/>
  <c r="E19" i="40"/>
  <c r="D19"/>
  <c r="E18"/>
  <c r="D18"/>
  <c r="E12"/>
  <c r="D12"/>
  <c r="E11"/>
  <c r="D11"/>
  <c r="E10"/>
  <c r="D10"/>
  <c r="E9"/>
  <c r="D9"/>
  <c r="E8"/>
  <c r="D8"/>
  <c r="X27" i="39"/>
  <c r="U27"/>
  <c r="Q27"/>
  <c r="K27"/>
  <c r="E27"/>
  <c r="X26"/>
  <c r="U26"/>
  <c r="Q26"/>
  <c r="H26"/>
  <c r="E26"/>
  <c r="X25"/>
  <c r="U25"/>
  <c r="Q25"/>
  <c r="K25"/>
  <c r="H25"/>
  <c r="E25"/>
  <c r="X24"/>
  <c r="U24"/>
  <c r="Q24"/>
  <c r="N24"/>
  <c r="H24"/>
  <c r="E24"/>
  <c r="X23"/>
  <c r="U23"/>
  <c r="Q23"/>
  <c r="N23"/>
  <c r="K23"/>
  <c r="H23"/>
  <c r="E23"/>
  <c r="X22"/>
  <c r="U22"/>
  <c r="Q22"/>
  <c r="H22"/>
  <c r="E22"/>
  <c r="X21"/>
  <c r="U21"/>
  <c r="Q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K17"/>
  <c r="H17"/>
  <c r="E17"/>
  <c r="X16"/>
  <c r="U16"/>
  <c r="Q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K11"/>
  <c r="H11"/>
  <c r="E11"/>
  <c r="X10"/>
  <c r="U10"/>
  <c r="Q10"/>
  <c r="K10"/>
  <c r="H10"/>
  <c r="E10"/>
  <c r="X9"/>
  <c r="U9"/>
  <c r="Q9"/>
  <c r="N9"/>
  <c r="K9"/>
  <c r="H9"/>
  <c r="E9"/>
  <c r="X8"/>
  <c r="U8"/>
  <c r="Q8"/>
  <c r="N8"/>
  <c r="K8"/>
  <c r="H8"/>
  <c r="E8"/>
  <c r="X7"/>
  <c r="U7"/>
  <c r="Q7"/>
  <c r="H7"/>
  <c r="E7"/>
  <c r="X6"/>
  <c r="U6"/>
  <c r="Q6"/>
  <c r="N6"/>
  <c r="K6"/>
  <c r="H6"/>
  <c r="E6"/>
  <c r="E18" i="23"/>
  <c r="D18"/>
  <c r="E17"/>
  <c r="D17"/>
  <c r="E11"/>
  <c r="D11"/>
  <c r="E10"/>
  <c r="D10"/>
  <c r="E9"/>
  <c r="D9"/>
  <c r="E8"/>
  <c r="D8"/>
  <c r="E7"/>
  <c r="D7"/>
  <c r="X27" i="31" l="1"/>
  <c r="U27"/>
  <c r="Q27"/>
  <c r="K27"/>
  <c r="H27"/>
  <c r="E27"/>
  <c r="X26"/>
  <c r="U26"/>
  <c r="Q26"/>
  <c r="K26"/>
  <c r="E26"/>
  <c r="X25"/>
  <c r="U25"/>
  <c r="Q25"/>
  <c r="E25"/>
  <c r="X24"/>
  <c r="U24"/>
  <c r="Q24"/>
  <c r="H24"/>
  <c r="E24"/>
  <c r="X23"/>
  <c r="U23"/>
  <c r="Q23"/>
  <c r="H23"/>
  <c r="E23"/>
  <c r="X22"/>
  <c r="U22"/>
  <c r="Q22"/>
  <c r="E22"/>
  <c r="X21"/>
  <c r="U21"/>
  <c r="Q21"/>
  <c r="K21"/>
  <c r="H21"/>
  <c r="E21"/>
  <c r="X20"/>
  <c r="U20"/>
  <c r="Q20"/>
  <c r="K20"/>
  <c r="H20"/>
  <c r="E20"/>
  <c r="X19"/>
  <c r="U19"/>
  <c r="Q19"/>
  <c r="N19"/>
  <c r="K19"/>
  <c r="H19"/>
  <c r="E19"/>
  <c r="X18"/>
  <c r="U18"/>
  <c r="Q18"/>
  <c r="E18"/>
  <c r="X17"/>
  <c r="U17"/>
  <c r="Q17"/>
  <c r="K17"/>
  <c r="H17"/>
  <c r="E17"/>
  <c r="X16"/>
  <c r="U16"/>
  <c r="Q16"/>
  <c r="N16"/>
  <c r="K16"/>
  <c r="H16"/>
  <c r="E16"/>
  <c r="X15"/>
  <c r="U15"/>
  <c r="Q15"/>
  <c r="N15"/>
  <c r="H15"/>
  <c r="E15"/>
  <c r="X14"/>
  <c r="U14"/>
  <c r="Q14"/>
  <c r="N14"/>
  <c r="K14"/>
  <c r="H14"/>
  <c r="E14"/>
  <c r="X13"/>
  <c r="U13"/>
  <c r="Q13"/>
  <c r="K13"/>
  <c r="H13"/>
  <c r="E13"/>
  <c r="X12"/>
  <c r="U12"/>
  <c r="Q12"/>
  <c r="N12"/>
  <c r="K12"/>
  <c r="H12"/>
  <c r="E12"/>
  <c r="X11"/>
  <c r="U11"/>
  <c r="Q11"/>
  <c r="H11"/>
  <c r="E11"/>
  <c r="X10"/>
  <c r="U10"/>
  <c r="Q10"/>
  <c r="H10"/>
  <c r="E10"/>
  <c r="X9"/>
  <c r="U9"/>
  <c r="Q9"/>
  <c r="K9"/>
  <c r="H9"/>
  <c r="E9"/>
  <c r="X8"/>
  <c r="U8"/>
  <c r="Q8"/>
  <c r="N8"/>
  <c r="K8"/>
  <c r="H8"/>
  <c r="E8"/>
  <c r="X7"/>
  <c r="U7"/>
  <c r="Q7"/>
  <c r="H7"/>
  <c r="E7"/>
  <c r="X6"/>
  <c r="U6"/>
  <c r="Q6"/>
  <c r="N6"/>
  <c r="K6"/>
  <c r="H6"/>
  <c r="E6"/>
  <c r="E18" i="43"/>
  <c r="D18"/>
  <c r="E17"/>
  <c r="D17"/>
  <c r="E11"/>
  <c r="D11"/>
  <c r="E7"/>
  <c r="D7"/>
</calcChain>
</file>

<file path=xl/sharedStrings.xml><?xml version="1.0" encoding="utf-8"?>
<sst xmlns="http://schemas.openxmlformats.org/spreadsheetml/2006/main" count="728" uniqueCount="180">
  <si>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</si>
  <si>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</si>
  <si>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</si>
  <si>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</si>
  <si>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</si>
  <si>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</si>
  <si>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</si>
  <si>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</si>
  <si>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</si>
  <si>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</si>
  <si>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</si>
  <si>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</si>
  <si>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</si>
  <si>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</si>
  <si>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</si>
  <si>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</si>
  <si>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</si>
  <si>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</si>
  <si>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</si>
  <si>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</si>
  <si>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</si>
  <si>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</si>
  <si>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</si>
  <si>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</si>
  <si>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</si>
  <si>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</si>
  <si>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</si>
  <si>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</si>
  <si>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</si>
  <si>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</si>
  <si>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</si>
  <si>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січень 2021 р.</t>
  </si>
  <si>
    <t>2021</t>
  </si>
  <si>
    <t>2021 р.</t>
  </si>
  <si>
    <t>у % 2021         до 2020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</si>
  <si>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</si>
  <si>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</si>
  <si>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</si>
  <si>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</si>
  <si>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</si>
  <si>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</si>
  <si>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</si>
  <si>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</si>
  <si>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</si>
  <si>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</si>
  <si>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</si>
  <si>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</si>
  <si>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</si>
  <si>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</si>
  <si>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</si>
  <si>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</si>
  <si>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</si>
  <si>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</si>
  <si>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</si>
  <si>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</si>
  <si>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</si>
  <si>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</si>
  <si>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</si>
  <si>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</si>
  <si>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</si>
  <si>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</si>
  <si>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</si>
  <si>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</si>
  <si>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</si>
  <si>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</si>
  <si>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</si>
  <si>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</si>
  <si>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</si>
  <si>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</si>
  <si>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</si>
  <si>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</si>
  <si>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</si>
  <si>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</si>
  <si>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</si>
  <si>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</si>
  <si>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</si>
  <si>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</si>
  <si>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57 осіб</t>
  </si>
  <si>
    <t>13 осіб</t>
  </si>
  <si>
    <t>31 особа</t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</si>
  <si>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</si>
  <si>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</si>
  <si>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</si>
  <si>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</si>
  <si>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</si>
  <si>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 xml:space="preserve"> Січень                      2021 р.</t>
  </si>
  <si>
    <t xml:space="preserve"> Січень                         2022 р.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</si>
  <si>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</si>
  <si>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</si>
  <si>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</si>
  <si>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58 осіб</t>
  </si>
  <si>
    <t xml:space="preserve"> +1 особа</t>
  </si>
  <si>
    <t>Проходили професійне навчання, тис. осіб</t>
  </si>
  <si>
    <t>27 осіб</t>
  </si>
  <si>
    <t xml:space="preserve"> - 4 особи</t>
  </si>
  <si>
    <t>Брали участь у громадських та інших роботах тимчасового характеру, тис. осіб</t>
  </si>
  <si>
    <t>15 осіб</t>
  </si>
  <si>
    <t xml:space="preserve"> +2 особи</t>
  </si>
  <si>
    <t>Кількість безробітних, охоплених профорієнтаційними послугами, тис. осіб</t>
  </si>
  <si>
    <t xml:space="preserve">  1 лютого             2021 р.</t>
  </si>
  <si>
    <t xml:space="preserve">  1 лютого            2022 р.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</si>
  <si>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</si>
  <si>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</si>
  <si>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</si>
  <si>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</si>
  <si>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</si>
  <si>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</si>
  <si>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</si>
  <si>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</si>
  <si>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</si>
  <si>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</si>
  <si>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січень 2022 р.</t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</si>
  <si>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</si>
  <si>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</si>
  <si>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</si>
  <si>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 xml:space="preserve">  1 лютого 2021 р.</t>
  </si>
  <si>
    <t xml:space="preserve">  1 лютого 2022 р.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</si>
  <si>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</si>
  <si>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</si>
  <si>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</si>
  <si>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    Надання послуг Донецькою обласною службою зайнятості особам, що мають додаткові гарантії у сприянні працевлаштуванню у січні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</si>
  <si>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Всього отримали роботу                   </t>
  </si>
  <si>
    <t>2022</t>
  </si>
  <si>
    <t xml:space="preserve"> січень     2021 р.</t>
  </si>
  <si>
    <t xml:space="preserve"> січень      2022 р.</t>
  </si>
  <si>
    <t>Всього отримали роботу, осіб</t>
  </si>
  <si>
    <t xml:space="preserve"> </t>
  </si>
  <si>
    <t xml:space="preserve">  1 лютого           2021 р.</t>
  </si>
  <si>
    <t xml:space="preserve">  1 лютого          2022 р.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</si>
  <si>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</si>
  <si>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</si>
  <si>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</si>
  <si>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</si>
  <si>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у січні 2022 року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</si>
  <si>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</si>
  <si>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</si>
  <si>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</si>
  <si>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</si>
  <si>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</si>
  <si>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Станом на 01.02.2022: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</si>
  <si>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 2022 року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</si>
  <si>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</si>
  <si>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</si>
  <si>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</si>
  <si>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 2022 року</t>
  </si>
  <si>
    <t>Проходили проф-навчання</t>
  </si>
  <si>
    <t>Кількість безробітних, охоплених профорієнтацій-ними послугами</t>
  </si>
  <si>
    <t>січень 2021 р.</t>
  </si>
  <si>
    <t>січень  2022 р.</t>
  </si>
  <si>
    <t>1 лютого             2021 р.</t>
  </si>
  <si>
    <t>1 лютого            2022 р.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</si>
  <si>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</si>
  <si>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</si>
  <si>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 2021-2022 рр.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</si>
  <si>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</si>
  <si>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січень                    2021 р.</t>
  </si>
  <si>
    <t xml:space="preserve"> січень                      2022 р.</t>
  </si>
  <si>
    <t>1 лютого  2020 р.</t>
  </si>
  <si>
    <t>1 лютого      2021 р.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</si>
  <si>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</si>
  <si>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 2021-2022 рр.</t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</si>
  <si>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</si>
  <si>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</si>
  <si>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</si>
  <si>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</si>
  <si>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1 лютого 2021 р.</t>
  </si>
  <si>
    <t>1 лютого 2022 р.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</si>
  <si>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</si>
  <si>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</si>
  <si>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</si>
  <si>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2021-2022 рр.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</si>
  <si>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</si>
  <si>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2021-2022 рр.</t>
    </r>
  </si>
  <si>
    <t>Отримували послуги*</t>
  </si>
  <si>
    <t>Всього отримували послуги*</t>
  </si>
  <si>
    <t>Мали статус безробітного у звітному періоді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</si>
  <si>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</si>
  <si>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послуги, тис. осіб*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</si>
  <si>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</si>
  <si>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Донецькою обласною службою зайнятост молоді у віці до 35 років у січні 2021-2022 рр.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</si>
</sst>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4" fillId="0" borderId="0"/>
    <xf numFmtId="0" fontId="18" fillId="0" borderId="0"/>
    <xf numFmtId="0" fontId="6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3" borderId="0" applyNumberFormat="0" applyBorder="0" applyAlignment="0" applyProtection="0"/>
    <xf numFmtId="0" fontId="46" fillId="32" borderId="0" applyNumberFormat="0" applyBorder="0" applyAlignment="0" applyProtection="0"/>
    <xf numFmtId="0" fontId="47" fillId="16" borderId="14" applyNumberFormat="0" applyAlignment="0" applyProtection="0"/>
    <xf numFmtId="0" fontId="48" fillId="29" borderId="15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14" applyNumberFormat="0" applyAlignment="0" applyProtection="0"/>
    <xf numFmtId="0" fontId="55" fillId="0" borderId="19" applyNumberFormat="0" applyFill="0" applyAlignment="0" applyProtection="0"/>
    <xf numFmtId="0" fontId="56" fillId="17" borderId="0" applyNumberFormat="0" applyBorder="0" applyAlignment="0" applyProtection="0"/>
    <xf numFmtId="0" fontId="18" fillId="6" borderId="20" applyNumberFormat="0" applyFont="0" applyAlignment="0" applyProtection="0"/>
    <xf numFmtId="0" fontId="57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57" fillId="37" borderId="21" applyNumberFormat="0" applyAlignment="0" applyProtection="0"/>
    <xf numFmtId="0" fontId="47" fillId="37" borderId="14" applyNumberFormat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6" fillId="38" borderId="0" applyNumberFormat="0" applyBorder="0" applyAlignment="0" applyProtection="0"/>
    <xf numFmtId="0" fontId="47" fillId="37" borderId="14" applyNumberFormat="0" applyAlignment="0" applyProtection="0"/>
    <xf numFmtId="0" fontId="62" fillId="0" borderId="22" applyNumberFormat="0" applyFill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7" fillId="37" borderId="21" applyNumberFormat="0" applyAlignment="0" applyProtection="0"/>
    <xf numFmtId="0" fontId="56" fillId="38" borderId="0" applyNumberFormat="0" applyBorder="0" applyAlignment="0" applyProtection="0"/>
    <xf numFmtId="0" fontId="64" fillId="0" borderId="0"/>
    <xf numFmtId="0" fontId="49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0" borderId="0"/>
    <xf numFmtId="0" fontId="14" fillId="0" borderId="0"/>
  </cellStyleXfs>
  <cellXfs count="495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27" fillId="0" borderId="0" xfId="8" applyFont="1" applyAlignment="1">
      <alignment vertical="center" wrapText="1"/>
    </xf>
    <xf numFmtId="0" fontId="27" fillId="0" borderId="0" xfId="7" applyFont="1"/>
    <xf numFmtId="166" fontId="27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2" fillId="0" borderId="0" xfId="12" applyFont="1" applyFill="1" applyAlignment="1">
      <alignment vertical="top"/>
    </xf>
    <xf numFmtId="0" fontId="33" fillId="0" borderId="0" xfId="12" applyFont="1" applyFill="1" applyAlignment="1">
      <alignment horizontal="center" vertical="center" wrapText="1"/>
    </xf>
    <xf numFmtId="0" fontId="33" fillId="0" borderId="0" xfId="12" applyFont="1" applyFill="1" applyAlignment="1">
      <alignment vertical="center" wrapText="1"/>
    </xf>
    <xf numFmtId="0" fontId="32" fillId="0" borderId="0" xfId="12" applyFont="1" applyFill="1"/>
    <xf numFmtId="0" fontId="35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40" fillId="0" borderId="0" xfId="6" applyNumberFormat="1" applyFont="1" applyFill="1" applyProtection="1">
      <protection locked="0"/>
    </xf>
    <xf numFmtId="1" fontId="4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42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27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5" fillId="0" borderId="6" xfId="12" applyNumberFormat="1" applyFont="1" applyFill="1" applyBorder="1" applyAlignment="1">
      <alignment horizontal="center" vertical="center" wrapText="1"/>
    </xf>
    <xf numFmtId="0" fontId="65" fillId="0" borderId="34" xfId="12" applyFont="1" applyFill="1" applyBorder="1" applyAlignment="1">
      <alignment horizontal="center" vertical="center" wrapText="1"/>
    </xf>
    <xf numFmtId="1" fontId="65" fillId="0" borderId="4" xfId="12" applyNumberFormat="1" applyFont="1" applyFill="1" applyBorder="1" applyAlignment="1">
      <alignment horizontal="center" vertical="center" wrapText="1"/>
    </xf>
    <xf numFmtId="1" fontId="65" fillId="0" borderId="3" xfId="12" applyNumberFormat="1" applyFont="1" applyFill="1" applyBorder="1" applyAlignment="1">
      <alignment horizontal="center" vertical="center" wrapText="1"/>
    </xf>
    <xf numFmtId="1" fontId="66" fillId="0" borderId="6" xfId="6" applyNumberFormat="1" applyFont="1" applyFill="1" applyBorder="1" applyAlignment="1" applyProtection="1">
      <alignment horizontal="center"/>
    </xf>
    <xf numFmtId="1" fontId="66" fillId="0" borderId="0" xfId="6" applyNumberFormat="1" applyFont="1" applyFill="1" applyProtection="1">
      <protection locked="0"/>
    </xf>
    <xf numFmtId="1" fontId="36" fillId="0" borderId="47" xfId="6" applyNumberFormat="1" applyFont="1" applyFill="1" applyBorder="1" applyAlignment="1" applyProtection="1">
      <alignment horizontal="center" vertical="center"/>
      <protection locked="0"/>
    </xf>
    <xf numFmtId="1" fontId="66" fillId="0" borderId="33" xfId="6" applyNumberFormat="1" applyFont="1" applyFill="1" applyBorder="1" applyAlignment="1" applyProtection="1">
      <alignment horizontal="center"/>
    </xf>
    <xf numFmtId="1" fontId="66" fillId="0" borderId="31" xfId="6" applyNumberFormat="1" applyFont="1" applyFill="1" applyBorder="1" applyAlignment="1" applyProtection="1">
      <alignment horizontal="center"/>
    </xf>
    <xf numFmtId="1" fontId="66" fillId="0" borderId="34" xfId="6" applyNumberFormat="1" applyFont="1" applyFill="1" applyBorder="1" applyAlignment="1" applyProtection="1">
      <alignment horizontal="center"/>
    </xf>
    <xf numFmtId="1" fontId="66" fillId="0" borderId="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6" fillId="0" borderId="8" xfId="6" applyNumberFormat="1" applyFont="1" applyFill="1" applyBorder="1" applyAlignment="1" applyProtection="1">
      <alignment horizontal="center" vertical="center"/>
      <protection locked="0"/>
    </xf>
    <xf numFmtId="1" fontId="66" fillId="0" borderId="3" xfId="6" applyNumberFormat="1" applyFont="1" applyFill="1" applyBorder="1" applyAlignment="1" applyProtection="1">
      <alignment horizontal="center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9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7" fillId="0" borderId="0" xfId="15" applyNumberFormat="1" applyFont="1" applyFill="1" applyBorder="1" applyAlignment="1" applyProtection="1">
      <alignment horizontal="center"/>
    </xf>
    <xf numFmtId="3" fontId="69" fillId="0" borderId="48" xfId="128" applyNumberFormat="1" applyFont="1" applyFill="1" applyBorder="1" applyAlignment="1" applyProtection="1">
      <alignment horizontal="center" vertical="center"/>
      <protection locked="0"/>
    </xf>
    <xf numFmtId="3" fontId="69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7" fillId="0" borderId="56" xfId="15" applyNumberFormat="1" applyFont="1" applyFill="1" applyBorder="1" applyAlignment="1" applyProtection="1">
      <alignment horizontal="center"/>
    </xf>
    <xf numFmtId="1" fontId="67" fillId="0" borderId="31" xfId="15" applyNumberFormat="1" applyFont="1" applyFill="1" applyBorder="1" applyAlignment="1" applyProtection="1">
      <alignment horizontal="center"/>
    </xf>
    <xf numFmtId="0" fontId="70" fillId="0" borderId="6" xfId="9" applyFont="1" applyFill="1" applyBorder="1" applyAlignment="1">
      <alignment horizontal="center" vertical="center"/>
    </xf>
    <xf numFmtId="0" fontId="70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70" fillId="0" borderId="6" xfId="1" applyFont="1" applyFill="1" applyBorder="1" applyAlignment="1">
      <alignment horizontal="center" vertical="center"/>
    </xf>
    <xf numFmtId="0" fontId="70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1" fontId="65" fillId="0" borderId="35" xfId="12" applyNumberFormat="1" applyFont="1" applyFill="1" applyBorder="1" applyAlignment="1">
      <alignment horizontal="center" vertical="center" wrapText="1"/>
    </xf>
    <xf numFmtId="1" fontId="65" fillId="0" borderId="36" xfId="12" applyNumberFormat="1" applyFont="1" applyFill="1" applyBorder="1" applyAlignment="1">
      <alignment horizontal="center" vertical="center" wrapText="1"/>
    </xf>
    <xf numFmtId="1" fontId="65" fillId="0" borderId="37" xfId="12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66" fillId="0" borderId="0" xfId="6" applyNumberFormat="1" applyFont="1" applyFill="1" applyAlignment="1" applyProtection="1">
      <alignment vertical="center"/>
      <protection locked="0"/>
    </xf>
    <xf numFmtId="3" fontId="71" fillId="0" borderId="33" xfId="12" applyNumberFormat="1" applyFont="1" applyFill="1" applyBorder="1" applyAlignment="1">
      <alignment horizontal="center" vertical="center"/>
    </xf>
    <xf numFmtId="3" fontId="71" fillId="0" borderId="6" xfId="12" applyNumberFormat="1" applyFont="1" applyFill="1" applyBorder="1" applyAlignment="1">
      <alignment horizontal="center" vertical="center"/>
    </xf>
    <xf numFmtId="165" fontId="72" fillId="0" borderId="47" xfId="12" applyNumberFormat="1" applyFont="1" applyFill="1" applyBorder="1" applyAlignment="1">
      <alignment horizontal="center" vertical="center"/>
    </xf>
    <xf numFmtId="3" fontId="71" fillId="0" borderId="35" xfId="12" applyNumberFormat="1" applyFont="1" applyFill="1" applyBorder="1" applyAlignment="1">
      <alignment horizontal="center" vertical="center"/>
    </xf>
    <xf numFmtId="3" fontId="71" fillId="0" borderId="36" xfId="12" applyNumberFormat="1" applyFont="1" applyFill="1" applyBorder="1" applyAlignment="1">
      <alignment horizontal="center" vertical="center"/>
    </xf>
    <xf numFmtId="165" fontId="72" fillId="0" borderId="51" xfId="12" applyNumberFormat="1" applyFont="1" applyFill="1" applyBorder="1" applyAlignment="1">
      <alignment horizontal="center" vertical="center"/>
    </xf>
    <xf numFmtId="0" fontId="71" fillId="0" borderId="34" xfId="12" applyFont="1" applyFill="1" applyBorder="1"/>
    <xf numFmtId="0" fontId="71" fillId="0" borderId="41" xfId="12" applyFont="1" applyFill="1" applyBorder="1"/>
    <xf numFmtId="3" fontId="74" fillId="0" borderId="49" xfId="128" applyNumberFormat="1" applyFont="1" applyFill="1" applyBorder="1" applyAlignment="1" applyProtection="1">
      <alignment horizontal="center" vertical="center"/>
      <protection locked="0"/>
    </xf>
    <xf numFmtId="165" fontId="75" fillId="0" borderId="50" xfId="12" applyNumberFormat="1" applyFont="1" applyFill="1" applyBorder="1" applyAlignment="1">
      <alignment horizontal="center" vertical="center"/>
    </xf>
    <xf numFmtId="3" fontId="74" fillId="0" borderId="48" xfId="128" applyNumberFormat="1" applyFont="1" applyFill="1" applyBorder="1" applyAlignment="1" applyProtection="1">
      <alignment horizontal="center" vertical="center"/>
      <protection locked="0"/>
    </xf>
    <xf numFmtId="165" fontId="75" fillId="0" borderId="59" xfId="12" applyNumberFormat="1" applyFont="1" applyFill="1" applyBorder="1" applyAlignment="1">
      <alignment horizontal="center" vertical="center"/>
    </xf>
    <xf numFmtId="1" fontId="39" fillId="0" borderId="0" xfId="6" applyNumberFormat="1" applyFont="1" applyFill="1" applyBorder="1" applyAlignment="1" applyProtection="1">
      <protection locked="0"/>
    </xf>
    <xf numFmtId="1" fontId="36" fillId="0" borderId="0" xfId="6" applyNumberFormat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6" xfId="1" applyFont="1" applyFill="1" applyBorder="1" applyAlignment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166" fontId="1" fillId="0" borderId="0" xfId="7" applyNumberFormat="1" applyFont="1" applyFill="1"/>
    <xf numFmtId="0" fontId="77" fillId="0" borderId="1" xfId="12" applyFont="1" applyFill="1" applyBorder="1" applyAlignment="1">
      <alignment horizontal="center" vertical="top"/>
    </xf>
    <xf numFmtId="0" fontId="78" fillId="0" borderId="0" xfId="12" applyFont="1" applyFill="1" applyAlignment="1">
      <alignment vertical="top"/>
    </xf>
    <xf numFmtId="0" fontId="77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2" fillId="0" borderId="0" xfId="12" applyFont="1" applyFill="1" applyAlignment="1">
      <alignment vertical="center"/>
    </xf>
    <xf numFmtId="0" fontId="34" fillId="0" borderId="0" xfId="12" applyFont="1" applyFill="1"/>
    <xf numFmtId="0" fontId="34" fillId="0" borderId="0" xfId="12" applyFont="1" applyFill="1" applyAlignment="1">
      <alignment horizontal="center" vertical="top"/>
    </xf>
    <xf numFmtId="165" fontId="72" fillId="0" borderId="8" xfId="12" applyNumberFormat="1" applyFont="1" applyFill="1" applyBorder="1" applyAlignment="1">
      <alignment horizontal="center" vertical="center"/>
    </xf>
    <xf numFmtId="165" fontId="72" fillId="0" borderId="60" xfId="12" applyNumberFormat="1" applyFont="1" applyFill="1" applyBorder="1" applyAlignment="1">
      <alignment horizontal="center" vertical="center"/>
    </xf>
    <xf numFmtId="3" fontId="71" fillId="0" borderId="4" xfId="12" applyNumberFormat="1" applyFont="1" applyFill="1" applyBorder="1" applyAlignment="1">
      <alignment horizontal="center" vertical="center"/>
    </xf>
    <xf numFmtId="3" fontId="71" fillId="0" borderId="52" xfId="12" applyNumberFormat="1" applyFont="1" applyFill="1" applyBorder="1" applyAlignment="1">
      <alignment horizontal="center" vertical="center"/>
    </xf>
    <xf numFmtId="0" fontId="32" fillId="0" borderId="61" xfId="12" applyFont="1" applyFill="1" applyBorder="1" applyAlignment="1">
      <alignment horizontal="center" vertical="center" wrapText="1"/>
    </xf>
    <xf numFmtId="0" fontId="24" fillId="0" borderId="56" xfId="12" applyFont="1" applyFill="1" applyBorder="1" applyAlignment="1">
      <alignment horizontal="center" vertical="center" wrapText="1"/>
    </xf>
    <xf numFmtId="1" fontId="23" fillId="0" borderId="56" xfId="12" applyNumberFormat="1" applyFont="1" applyFill="1" applyBorder="1" applyAlignment="1">
      <alignment horizontal="center" vertical="center" wrapText="1"/>
    </xf>
    <xf numFmtId="3" fontId="74" fillId="0" borderId="57" xfId="128" applyNumberFormat="1" applyFont="1" applyFill="1" applyBorder="1" applyAlignment="1" applyProtection="1">
      <alignment horizontal="center" vertical="center"/>
      <protection locked="0"/>
    </xf>
    <xf numFmtId="3" fontId="4" fillId="0" borderId="62" xfId="129" applyNumberFormat="1" applyFont="1" applyFill="1" applyBorder="1" applyAlignment="1">
      <alignment horizontal="center" vertical="center"/>
    </xf>
    <xf numFmtId="3" fontId="4" fillId="0" borderId="63" xfId="129" applyNumberFormat="1" applyFont="1" applyFill="1" applyBorder="1" applyAlignment="1">
      <alignment horizontal="center" vertical="center"/>
    </xf>
    <xf numFmtId="0" fontId="37" fillId="0" borderId="0" xfId="12" applyFont="1" applyFill="1" applyBorder="1" applyAlignment="1">
      <alignment vertical="center" wrapText="1"/>
    </xf>
    <xf numFmtId="0" fontId="80" fillId="0" borderId="0" xfId="12" applyFont="1" applyFill="1" applyBorder="1" applyAlignment="1">
      <alignment vertical="top"/>
    </xf>
    <xf numFmtId="0" fontId="81" fillId="0" borderId="0" xfId="12" applyFont="1" applyFill="1" applyAlignment="1">
      <alignment vertical="center" wrapText="1"/>
    </xf>
    <xf numFmtId="3" fontId="26" fillId="0" borderId="0" xfId="12" applyNumberFormat="1" applyFont="1" applyFill="1" applyAlignment="1">
      <alignment vertical="center"/>
    </xf>
    <xf numFmtId="0" fontId="26" fillId="0" borderId="0" xfId="12" applyFont="1" applyFill="1" applyAlignment="1">
      <alignment vertical="center"/>
    </xf>
    <xf numFmtId="0" fontId="82" fillId="0" borderId="0" xfId="12" applyFont="1" applyFill="1"/>
    <xf numFmtId="3" fontId="32" fillId="0" borderId="0" xfId="12" applyNumberFormat="1" applyFont="1" applyFill="1" applyAlignment="1">
      <alignment vertical="center"/>
    </xf>
    <xf numFmtId="3" fontId="34" fillId="0" borderId="0" xfId="12" applyNumberFormat="1" applyFont="1" applyFill="1"/>
    <xf numFmtId="3" fontId="34" fillId="0" borderId="0" xfId="12" applyNumberFormat="1" applyFont="1" applyFill="1" applyAlignment="1">
      <alignment vertical="center"/>
    </xf>
    <xf numFmtId="0" fontId="4" fillId="0" borderId="6" xfId="8" applyFont="1" applyBorder="1" applyAlignment="1">
      <alignment horizontal="center" vertical="center" wrapText="1"/>
    </xf>
    <xf numFmtId="165" fontId="5" fillId="0" borderId="6" xfId="6" applyNumberFormat="1" applyFont="1" applyFill="1" applyBorder="1" applyAlignment="1" applyProtection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 wrapText="1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6" fillId="0" borderId="31" xfId="6" applyNumberFormat="1" applyFont="1" applyFill="1" applyBorder="1" applyAlignment="1" applyProtection="1">
      <alignment horizontal="center" vertical="center"/>
      <protection locked="0"/>
    </xf>
    <xf numFmtId="1" fontId="8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0" fontId="76" fillId="0" borderId="0" xfId="8" applyFont="1" applyFill="1" applyAlignment="1">
      <alignment horizontal="right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6" fontId="5" fillId="0" borderId="2" xfId="7" applyNumberFormat="1" applyFont="1" applyBorder="1" applyAlignment="1">
      <alignment horizontal="center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1" fontId="70" fillId="0" borderId="66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7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3" fontId="69" fillId="0" borderId="68" xfId="128" applyNumberFormat="1" applyFont="1" applyFill="1" applyBorder="1" applyAlignment="1" applyProtection="1">
      <alignment horizontal="center" vertical="center"/>
      <protection locked="0"/>
    </xf>
    <xf numFmtId="3" fontId="69" fillId="0" borderId="50" xfId="128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9" fillId="0" borderId="32" xfId="0" applyFont="1" applyFill="1" applyBorder="1"/>
    <xf numFmtId="3" fontId="89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0" fontId="89" fillId="0" borderId="33" xfId="0" applyFont="1" applyFill="1" applyBorder="1"/>
    <xf numFmtId="3" fontId="89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0" fontId="89" fillId="0" borderId="35" xfId="0" applyFont="1" applyFill="1" applyBorder="1"/>
    <xf numFmtId="3" fontId="89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1" fontId="11" fillId="0" borderId="0" xfId="6" applyNumberFormat="1" applyFont="1" applyFill="1" applyAlignment="1" applyProtection="1">
      <alignment horizontal="right"/>
      <protection locked="0"/>
    </xf>
    <xf numFmtId="0" fontId="78" fillId="0" borderId="0" xfId="12" applyFont="1" applyFill="1" applyAlignment="1">
      <alignment horizontal="center" vertical="top"/>
    </xf>
    <xf numFmtId="0" fontId="91" fillId="0" borderId="34" xfId="12" applyFont="1" applyFill="1" applyBorder="1" applyAlignment="1">
      <alignment horizontal="center" vertical="center" wrapText="1"/>
    </xf>
    <xf numFmtId="1" fontId="91" fillId="0" borderId="33" xfId="12" applyNumberFormat="1" applyFont="1" applyFill="1" applyBorder="1" applyAlignment="1">
      <alignment horizontal="center" vertical="center" wrapText="1"/>
    </xf>
    <xf numFmtId="1" fontId="91" fillId="0" borderId="6" xfId="12" applyNumberFormat="1" applyFont="1" applyFill="1" applyBorder="1" applyAlignment="1">
      <alignment horizontal="center" vertical="center" wrapText="1"/>
    </xf>
    <xf numFmtId="1" fontId="91" fillId="0" borderId="31" xfId="12" applyNumberFormat="1" applyFont="1" applyFill="1" applyBorder="1" applyAlignment="1">
      <alignment horizontal="center" vertical="center" wrapText="1"/>
    </xf>
    <xf numFmtId="1" fontId="91" fillId="0" borderId="4" xfId="12" applyNumberFormat="1" applyFont="1" applyFill="1" applyBorder="1" applyAlignment="1">
      <alignment horizontal="center" vertical="center" wrapText="1"/>
    </xf>
    <xf numFmtId="1" fontId="91" fillId="0" borderId="3" xfId="12" applyNumberFormat="1" applyFont="1" applyFill="1" applyBorder="1" applyAlignment="1">
      <alignment horizontal="center" vertical="center" wrapText="1"/>
    </xf>
    <xf numFmtId="1" fontId="91" fillId="0" borderId="56" xfId="12" applyNumberFormat="1" applyFont="1" applyFill="1" applyBorder="1" applyAlignment="1">
      <alignment horizontal="center" vertical="center" wrapText="1"/>
    </xf>
    <xf numFmtId="0" fontId="91" fillId="0" borderId="0" xfId="12" applyFont="1" applyFill="1" applyAlignment="1">
      <alignment vertical="center" wrapText="1"/>
    </xf>
    <xf numFmtId="0" fontId="92" fillId="0" borderId="57" xfId="12" applyFont="1" applyFill="1" applyBorder="1" applyAlignment="1">
      <alignment horizontal="left" vertical="center"/>
    </xf>
    <xf numFmtId="3" fontId="93" fillId="0" borderId="48" xfId="12" applyNumberFormat="1" applyFont="1" applyFill="1" applyBorder="1" applyAlignment="1">
      <alignment horizontal="center" vertical="center"/>
    </xf>
    <xf numFmtId="3" fontId="93" fillId="0" borderId="68" xfId="12" applyNumberFormat="1" applyFont="1" applyFill="1" applyBorder="1" applyAlignment="1">
      <alignment horizontal="center" vertical="center"/>
    </xf>
    <xf numFmtId="3" fontId="93" fillId="0" borderId="49" xfId="12" applyNumberFormat="1" applyFont="1" applyFill="1" applyBorder="1" applyAlignment="1">
      <alignment horizontal="center" vertical="center"/>
    </xf>
    <xf numFmtId="165" fontId="93" fillId="0" borderId="59" xfId="12" applyNumberFormat="1" applyFont="1" applyFill="1" applyBorder="1" applyAlignment="1">
      <alignment horizontal="center" vertical="center"/>
    </xf>
    <xf numFmtId="165" fontId="93" fillId="0" borderId="50" xfId="12" applyNumberFormat="1" applyFont="1" applyFill="1" applyBorder="1" applyAlignment="1">
      <alignment horizontal="center" vertical="center"/>
    </xf>
    <xf numFmtId="3" fontId="93" fillId="0" borderId="57" xfId="12" applyNumberFormat="1" applyFont="1" applyFill="1" applyBorder="1" applyAlignment="1">
      <alignment horizontal="center" vertical="center"/>
    </xf>
    <xf numFmtId="0" fontId="90" fillId="0" borderId="34" xfId="12" applyFont="1" applyFill="1" applyBorder="1"/>
    <xf numFmtId="3" fontId="34" fillId="0" borderId="32" xfId="12" applyNumberFormat="1" applyFont="1" applyFill="1" applyBorder="1" applyAlignment="1">
      <alignment horizontal="center" vertical="center"/>
    </xf>
    <xf numFmtId="3" fontId="34" fillId="0" borderId="5" xfId="12" applyNumberFormat="1" applyFont="1" applyFill="1" applyBorder="1" applyAlignment="1">
      <alignment horizontal="center" vertical="center"/>
    </xf>
    <xf numFmtId="165" fontId="94" fillId="0" borderId="47" xfId="12" applyNumberFormat="1" applyFont="1" applyFill="1" applyBorder="1" applyAlignment="1">
      <alignment horizontal="center" vertical="center"/>
    </xf>
    <xf numFmtId="165" fontId="94" fillId="0" borderId="8" xfId="12" applyNumberFormat="1" applyFont="1" applyFill="1" applyBorder="1" applyAlignment="1">
      <alignment horizontal="center" vertical="center"/>
    </xf>
    <xf numFmtId="3" fontId="34" fillId="0" borderId="55" xfId="12" applyNumberFormat="1" applyFont="1" applyFill="1" applyBorder="1" applyAlignment="1">
      <alignment horizontal="center" vertical="center"/>
    </xf>
    <xf numFmtId="3" fontId="34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0" fontId="90" fillId="0" borderId="0" xfId="12" applyFont="1" applyFill="1"/>
    <xf numFmtId="3" fontId="34" fillId="0" borderId="33" xfId="12" applyNumberFormat="1" applyFont="1" applyFill="1" applyBorder="1" applyAlignment="1">
      <alignment horizontal="center" vertical="center"/>
    </xf>
    <xf numFmtId="3" fontId="34" fillId="0" borderId="6" xfId="12" applyNumberFormat="1" applyFont="1" applyFill="1" applyBorder="1" applyAlignment="1">
      <alignment horizontal="center" vertical="center"/>
    </xf>
    <xf numFmtId="165" fontId="94" fillId="0" borderId="31" xfId="12" applyNumberFormat="1" applyFont="1" applyFill="1" applyBorder="1" applyAlignment="1">
      <alignment horizontal="center" vertical="center"/>
    </xf>
    <xf numFmtId="165" fontId="94" fillId="0" borderId="3" xfId="12" applyNumberFormat="1" applyFont="1" applyFill="1" applyBorder="1" applyAlignment="1">
      <alignment horizontal="center" vertical="center"/>
    </xf>
    <xf numFmtId="3" fontId="34" fillId="0" borderId="56" xfId="12" applyNumberFormat="1" applyFont="1" applyFill="1" applyBorder="1" applyAlignment="1">
      <alignment horizontal="center" vertical="center"/>
    </xf>
    <xf numFmtId="3" fontId="34" fillId="0" borderId="4" xfId="12" applyNumberFormat="1" applyFont="1" applyFill="1" applyBorder="1" applyAlignment="1">
      <alignment horizontal="center" vertical="center"/>
    </xf>
    <xf numFmtId="0" fontId="90" fillId="0" borderId="41" xfId="12" applyFont="1" applyFill="1" applyBorder="1"/>
    <xf numFmtId="3" fontId="34" fillId="0" borderId="35" xfId="12" applyNumberFormat="1" applyFont="1" applyFill="1" applyBorder="1" applyAlignment="1">
      <alignment horizontal="center" vertical="center"/>
    </xf>
    <xf numFmtId="3" fontId="34" fillId="0" borderId="36" xfId="12" applyNumberFormat="1" applyFont="1" applyFill="1" applyBorder="1" applyAlignment="1">
      <alignment horizontal="center" vertical="center"/>
    </xf>
    <xf numFmtId="165" fontId="94" fillId="0" borderId="37" xfId="12" applyNumberFormat="1" applyFont="1" applyFill="1" applyBorder="1" applyAlignment="1">
      <alignment horizontal="center" vertical="center"/>
    </xf>
    <xf numFmtId="165" fontId="94" fillId="0" borderId="69" xfId="12" applyNumberFormat="1" applyFont="1" applyFill="1" applyBorder="1" applyAlignment="1">
      <alignment horizontal="center" vertical="center"/>
    </xf>
    <xf numFmtId="3" fontId="34" fillId="0" borderId="58" xfId="12" applyNumberFormat="1" applyFont="1" applyFill="1" applyBorder="1" applyAlignment="1">
      <alignment horizontal="center" vertical="center"/>
    </xf>
    <xf numFmtId="3" fontId="34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6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" fontId="66" fillId="0" borderId="56" xfId="6" applyNumberFormat="1" applyFont="1" applyFill="1" applyBorder="1" applyAlignment="1" applyProtection="1">
      <alignment horizontal="center"/>
    </xf>
    <xf numFmtId="165" fontId="95" fillId="0" borderId="50" xfId="12" applyNumberFormat="1" applyFont="1" applyFill="1" applyBorder="1" applyAlignment="1">
      <alignment horizontal="center" vertical="center"/>
    </xf>
    <xf numFmtId="165" fontId="95" fillId="0" borderId="59" xfId="12" applyNumberFormat="1" applyFont="1" applyFill="1" applyBorder="1" applyAlignment="1">
      <alignment horizontal="center" vertical="center"/>
    </xf>
    <xf numFmtId="3" fontId="69" fillId="0" borderId="57" xfId="128" applyNumberFormat="1" applyFont="1" applyFill="1" applyBorder="1" applyAlignment="1" applyProtection="1">
      <alignment horizontal="center" vertical="center"/>
      <protection locked="0"/>
    </xf>
    <xf numFmtId="3" fontId="90" fillId="0" borderId="33" xfId="12" applyNumberFormat="1" applyFont="1" applyFill="1" applyBorder="1" applyAlignment="1">
      <alignment horizontal="center" vertical="center"/>
    </xf>
    <xf numFmtId="3" fontId="90" fillId="0" borderId="6" xfId="12" applyNumberFormat="1" applyFont="1" applyFill="1" applyBorder="1" applyAlignment="1">
      <alignment horizontal="center" vertical="center"/>
    </xf>
    <xf numFmtId="165" fontId="96" fillId="0" borderId="47" xfId="12" applyNumberFormat="1" applyFont="1" applyFill="1" applyBorder="1" applyAlignment="1">
      <alignment horizontal="center" vertical="center"/>
    </xf>
    <xf numFmtId="165" fontId="96" fillId="0" borderId="8" xfId="12" applyNumberFormat="1" applyFont="1" applyFill="1" applyBorder="1" applyAlignment="1">
      <alignment horizontal="center" vertical="center"/>
    </xf>
    <xf numFmtId="3" fontId="90" fillId="0" borderId="56" xfId="12" applyNumberFormat="1" applyFont="1" applyFill="1" applyBorder="1" applyAlignment="1">
      <alignment horizontal="center" vertical="center"/>
    </xf>
    <xf numFmtId="3" fontId="90" fillId="0" borderId="4" xfId="12" applyNumberFormat="1" applyFont="1" applyFill="1" applyBorder="1" applyAlignment="1">
      <alignment horizontal="center" vertical="center"/>
    </xf>
    <xf numFmtId="3" fontId="90" fillId="0" borderId="35" xfId="12" applyNumberFormat="1" applyFont="1" applyFill="1" applyBorder="1" applyAlignment="1">
      <alignment horizontal="center" vertical="center"/>
    </xf>
    <xf numFmtId="3" fontId="90" fillId="0" borderId="36" xfId="12" applyNumberFormat="1" applyFont="1" applyFill="1" applyBorder="1" applyAlignment="1">
      <alignment horizontal="center" vertical="center"/>
    </xf>
    <xf numFmtId="165" fontId="96" fillId="0" borderId="51" xfId="12" applyNumberFormat="1" applyFont="1" applyFill="1" applyBorder="1" applyAlignment="1">
      <alignment horizontal="center" vertical="center"/>
    </xf>
    <xf numFmtId="165" fontId="96" fillId="0" borderId="60" xfId="12" applyNumberFormat="1" applyFont="1" applyFill="1" applyBorder="1" applyAlignment="1">
      <alignment horizontal="center" vertical="center"/>
    </xf>
    <xf numFmtId="3" fontId="90" fillId="0" borderId="58" xfId="12" applyNumberFormat="1" applyFont="1" applyFill="1" applyBorder="1" applyAlignment="1">
      <alignment horizontal="center" vertical="center"/>
    </xf>
    <xf numFmtId="3" fontId="90" fillId="0" borderId="52" xfId="12" applyNumberFormat="1" applyFont="1" applyFill="1" applyBorder="1" applyAlignment="1">
      <alignment horizontal="center" vertical="center"/>
    </xf>
    <xf numFmtId="166" fontId="97" fillId="0" borderId="6" xfId="9" applyNumberFormat="1" applyFont="1" applyFill="1" applyBorder="1" applyAlignment="1">
      <alignment horizontal="center" vertical="center"/>
    </xf>
    <xf numFmtId="165" fontId="97" fillId="0" borderId="6" xfId="9" applyNumberFormat="1" applyFont="1" applyFill="1" applyBorder="1" applyAlignment="1">
      <alignment horizontal="center" vertical="center"/>
    </xf>
    <xf numFmtId="1" fontId="41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3" fillId="0" borderId="53" xfId="15" applyNumberFormat="1" applyFont="1" applyFill="1" applyBorder="1" applyAlignment="1" applyProtection="1">
      <protection locked="0"/>
    </xf>
    <xf numFmtId="1" fontId="40" fillId="0" borderId="0" xfId="15" applyNumberFormat="1" applyFont="1" applyFill="1" applyProtection="1">
      <protection locked="0"/>
    </xf>
    <xf numFmtId="1" fontId="13" fillId="0" borderId="54" xfId="15" applyNumberFormat="1" applyFont="1" applyFill="1" applyBorder="1" applyAlignment="1" applyProtection="1">
      <protection locked="0"/>
    </xf>
    <xf numFmtId="1" fontId="40" fillId="0" borderId="0" xfId="15" applyNumberFormat="1" applyFont="1" applyFill="1" applyBorder="1" applyAlignment="1" applyProtection="1">
      <protection locked="0"/>
    </xf>
    <xf numFmtId="1" fontId="13" fillId="0" borderId="55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7" fillId="0" borderId="4" xfId="15" applyNumberFormat="1" applyFont="1" applyFill="1" applyBorder="1" applyAlignment="1" applyProtection="1">
      <alignment horizontal="center"/>
    </xf>
    <xf numFmtId="1" fontId="67" fillId="0" borderId="6" xfId="15" applyNumberFormat="1" applyFont="1" applyFill="1" applyBorder="1" applyAlignment="1" applyProtection="1">
      <alignment horizontal="center"/>
    </xf>
    <xf numFmtId="1" fontId="67" fillId="0" borderId="33" xfId="15" applyNumberFormat="1" applyFont="1" applyFill="1" applyBorder="1" applyAlignment="1" applyProtection="1">
      <alignment horizontal="center"/>
    </xf>
    <xf numFmtId="1" fontId="67" fillId="0" borderId="3" xfId="15" applyNumberFormat="1" applyFont="1" applyFill="1" applyBorder="1" applyAlignment="1" applyProtection="1">
      <alignment horizontal="center"/>
    </xf>
    <xf numFmtId="1" fontId="67" fillId="0" borderId="0" xfId="15" applyNumberFormat="1" applyFont="1" applyFill="1" applyProtection="1">
      <protection locked="0"/>
    </xf>
    <xf numFmtId="0" fontId="90" fillId="0" borderId="55" xfId="12" applyFont="1" applyFill="1" applyBorder="1" applyAlignment="1">
      <alignment vertical="center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0" fontId="90" fillId="0" borderId="56" xfId="12" applyFont="1" applyFill="1" applyBorder="1" applyAlignment="1">
      <alignment vertical="center"/>
    </xf>
    <xf numFmtId="0" fontId="90" fillId="0" borderId="58" xfId="12" applyFont="1" applyFill="1" applyBorder="1" applyAlignment="1">
      <alignment vertical="center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1" fillId="0" borderId="10" xfId="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80" fillId="0" borderId="1" xfId="12" applyFont="1" applyFill="1" applyBorder="1" applyAlignment="1">
      <alignment horizontal="right" vertical="top"/>
    </xf>
    <xf numFmtId="0" fontId="80" fillId="0" borderId="0" xfId="12" applyFont="1" applyFill="1" applyBorder="1" applyAlignment="1">
      <alignment horizontal="center" vertical="top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70" fillId="0" borderId="0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32" fillId="0" borderId="42" xfId="12" applyFont="1" applyFill="1" applyBorder="1" applyAlignment="1">
      <alignment horizontal="center" vertical="center" wrapText="1"/>
    </xf>
    <xf numFmtId="0" fontId="32" fillId="0" borderId="26" xfId="12" applyFont="1" applyFill="1" applyBorder="1" applyAlignment="1">
      <alignment horizontal="center" vertical="center" wrapText="1"/>
    </xf>
    <xf numFmtId="0" fontId="32" fillId="0" borderId="30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top" wrapText="1"/>
    </xf>
    <xf numFmtId="0" fontId="34" fillId="0" borderId="33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32" fillId="0" borderId="28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4" fillId="0" borderId="56" xfId="12" applyFont="1" applyFill="1" applyBorder="1" applyAlignment="1">
      <alignment horizontal="center" vertical="center" wrapText="1"/>
    </xf>
    <xf numFmtId="0" fontId="32" fillId="0" borderId="29" xfId="12" applyFont="1" applyFill="1" applyBorder="1" applyAlignment="1">
      <alignment horizontal="center" vertical="center" wrapText="1"/>
    </xf>
    <xf numFmtId="0" fontId="32" fillId="0" borderId="27" xfId="12" applyFont="1" applyFill="1" applyBorder="1" applyAlignment="1">
      <alignment horizontal="center" vertical="center" wrapText="1"/>
    </xf>
    <xf numFmtId="0" fontId="23" fillId="0" borderId="40" xfId="12" applyFont="1" applyFill="1" applyBorder="1" applyAlignment="1">
      <alignment horizontal="center" vertical="center" wrapText="1"/>
    </xf>
    <xf numFmtId="0" fontId="11" fillId="0" borderId="10" xfId="7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2" fontId="1" fillId="0" borderId="10" xfId="7" applyNumberFormat="1" applyFont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88" fillId="0" borderId="0" xfId="8" applyFont="1" applyFill="1" applyAlignment="1">
      <alignment horizontal="center" vertical="top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88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0" fontId="22" fillId="0" borderId="0" xfId="9" applyFont="1" applyFill="1" applyBorder="1" applyAlignment="1">
      <alignment horizontal="left" vertical="center" wrapText="1"/>
    </xf>
    <xf numFmtId="0" fontId="4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  <xf numFmtId="0" fontId="5" fillId="0" borderId="4" xfId="7" applyNumberFormat="1" applyFont="1" applyBorder="1" applyAlignment="1">
      <alignment horizontal="center" vertical="center" wrapText="1"/>
    </xf>
    <xf numFmtId="0" fontId="92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32" fillId="0" borderId="54" xfId="12" applyFont="1" applyFill="1" applyBorder="1" applyAlignment="1">
      <alignment horizontal="center" vertical="center" wrapText="1"/>
    </xf>
    <xf numFmtId="0" fontId="32" fillId="0" borderId="55" xfId="12" applyFont="1" applyFill="1" applyBorder="1" applyAlignment="1">
      <alignment horizontal="center" vertical="center" wrapText="1"/>
    </xf>
    <xf numFmtId="1" fontId="67" fillId="0" borderId="43" xfId="6" applyNumberFormat="1" applyFont="1" applyFill="1" applyBorder="1" applyAlignment="1" applyProtection="1">
      <alignment vertical="center" wrapText="1"/>
      <protection locked="0"/>
    </xf>
    <xf numFmtId="1" fontId="11" fillId="0" borderId="43" xfId="6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43" xfId="9" applyFont="1" applyFill="1" applyBorder="1" applyAlignment="1">
      <alignment vertical="center" wrapText="1"/>
    </xf>
    <xf numFmtId="0" fontId="11" fillId="0" borderId="43" xfId="9" applyFont="1" applyFill="1" applyBorder="1" applyAlignment="1">
      <alignment horizontal="left" vertical="top" wrapText="1"/>
    </xf>
    <xf numFmtId="0" fontId="70" fillId="0" borderId="43" xfId="1" applyFont="1" applyFill="1" applyBorder="1" applyAlignment="1">
      <alignment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left" vertical="top" wrapText="1"/>
    </xf>
    <xf numFmtId="0" fontId="0" fillId="0" borderId="43" xfId="0" applyFill="1" applyBorder="1" applyAlignment="1">
      <alignment vertical="center" wrapText="1"/>
    </xf>
    <xf numFmtId="0" fontId="73" fillId="0" borderId="74" xfId="12" applyFont="1" applyFill="1" applyBorder="1" applyAlignment="1">
      <alignment horizontal="left" vertical="center"/>
    </xf>
    <xf numFmtId="1" fontId="65" fillId="0" borderId="58" xfId="12" applyNumberFormat="1" applyFont="1" applyFill="1" applyBorder="1" applyAlignment="1">
      <alignment horizontal="center" vertical="center" wrapText="1"/>
    </xf>
    <xf numFmtId="3" fontId="71" fillId="0" borderId="56" xfId="12" applyNumberFormat="1" applyFont="1" applyFill="1" applyBorder="1" applyAlignment="1">
      <alignment horizontal="center" vertical="center"/>
    </xf>
    <xf numFmtId="3" fontId="71" fillId="0" borderId="58" xfId="12" applyNumberFormat="1" applyFont="1" applyFill="1" applyBorder="1" applyAlignment="1">
      <alignment horizontal="center" vertical="center"/>
    </xf>
    <xf numFmtId="0" fontId="25" fillId="0" borderId="43" xfId="13" applyNumberFormat="1" applyFont="1" applyFill="1" applyBorder="1" applyAlignment="1">
      <alignment horizontal="left" vertical="top" wrapText="1"/>
    </xf>
    <xf numFmtId="0" fontId="22" fillId="0" borderId="10" xfId="1" applyFont="1" applyFill="1" applyBorder="1" applyAlignment="1">
      <alignment horizontal="left" vertical="top" wrapText="1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0" fontId="87" fillId="0" borderId="43" xfId="0" applyFont="1" applyFill="1" applyBorder="1" applyAlignment="1">
      <alignment vertical="center" wrapText="1"/>
    </xf>
    <xf numFmtId="1" fontId="11" fillId="0" borderId="43" xfId="6" applyNumberFormat="1" applyFont="1" applyFill="1" applyBorder="1" applyAlignment="1" applyProtection="1">
      <alignment horizontal="left" vertical="top" wrapText="1"/>
      <protection locked="0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65" fillId="0" borderId="41" xfId="12" applyNumberFormat="1" applyFont="1" applyFill="1" applyBorder="1" applyAlignment="1">
      <alignment horizontal="center" vertical="center" wrapText="1"/>
    </xf>
    <xf numFmtId="0" fontId="4" fillId="0" borderId="34" xfId="14" applyFont="1" applyFill="1" applyBorder="1" applyAlignment="1">
      <alignment horizontal="left"/>
    </xf>
    <xf numFmtId="0" fontId="4" fillId="0" borderId="41" xfId="14" applyFont="1" applyFill="1" applyBorder="1" applyAlignment="1">
      <alignment horizontal="left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1" fontId="10" fillId="0" borderId="53" xfId="6" applyNumberFormat="1" applyFont="1" applyFill="1" applyBorder="1" applyAlignment="1" applyProtection="1">
      <alignment horizontal="center" vertical="center" wrapText="1"/>
    </xf>
    <xf numFmtId="1" fontId="10" fillId="0" borderId="54" xfId="6" applyNumberFormat="1" applyFont="1" applyFill="1" applyBorder="1" applyAlignment="1" applyProtection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 wrapText="1"/>
    </xf>
    <xf numFmtId="1" fontId="10" fillId="0" borderId="56" xfId="6" applyNumberFormat="1" applyFont="1" applyFill="1" applyBorder="1" applyAlignment="1" applyProtection="1">
      <alignment horizontal="center" vertical="center"/>
      <protection locked="0"/>
    </xf>
    <xf numFmtId="3" fontId="85" fillId="0" borderId="56" xfId="14" applyNumberFormat="1" applyFont="1" applyFill="1" applyBorder="1" applyAlignment="1">
      <alignment horizontal="center"/>
    </xf>
    <xf numFmtId="3" fontId="85" fillId="0" borderId="58" xfId="14" applyNumberFormat="1" applyFont="1" applyFill="1" applyBorder="1" applyAlignment="1">
      <alignment horizontal="center"/>
    </xf>
    <xf numFmtId="0" fontId="4" fillId="0" borderId="40" xfId="14" applyFont="1" applyFill="1" applyBorder="1" applyAlignment="1">
      <alignment horizontal="left"/>
    </xf>
    <xf numFmtId="3" fontId="85" fillId="0" borderId="55" xfId="14" applyNumberFormat="1" applyFont="1" applyFill="1" applyBorder="1" applyAlignment="1">
      <alignment horizontal="center"/>
    </xf>
    <xf numFmtId="3" fontId="71" fillId="0" borderId="12" xfId="12" applyNumberFormat="1" applyFont="1" applyFill="1" applyBorder="1" applyAlignment="1">
      <alignment horizontal="center" vertical="center"/>
    </xf>
    <xf numFmtId="3" fontId="71" fillId="0" borderId="5" xfId="12" applyNumberFormat="1" applyFont="1" applyFill="1" applyBorder="1" applyAlignment="1">
      <alignment horizontal="center" vertical="center"/>
    </xf>
    <xf numFmtId="0" fontId="83" fillId="0" borderId="74" xfId="12" applyFont="1" applyFill="1" applyBorder="1" applyAlignment="1">
      <alignment horizontal="left" vertical="center"/>
    </xf>
    <xf numFmtId="1" fontId="36" fillId="0" borderId="3" xfId="6" applyNumberFormat="1" applyFont="1" applyFill="1" applyBorder="1" applyAlignment="1" applyProtection="1">
      <alignment horizontal="center" vertical="center"/>
      <protection locked="0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3" fontId="71" fillId="0" borderId="32" xfId="12" applyNumberFormat="1" applyFont="1" applyFill="1" applyBorder="1" applyAlignment="1">
      <alignment horizontal="center" vertical="center"/>
    </xf>
    <xf numFmtId="3" fontId="86" fillId="0" borderId="55" xfId="12" applyNumberFormat="1" applyFont="1" applyFill="1" applyBorder="1" applyAlignment="1">
      <alignment horizontal="center" vertical="center"/>
    </xf>
    <xf numFmtId="3" fontId="86" fillId="0" borderId="56" xfId="12" applyNumberFormat="1" applyFont="1" applyFill="1" applyBorder="1" applyAlignment="1">
      <alignment horizontal="center" vertical="center"/>
    </xf>
    <xf numFmtId="3" fontId="86" fillId="0" borderId="58" xfId="12" applyNumberFormat="1" applyFont="1" applyFill="1" applyBorder="1" applyAlignment="1">
      <alignment horizontal="center" vertical="center"/>
    </xf>
  </cellXfs>
  <cellStyles count="130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FFCCCC"/>
      <color rgb="FFFFFFCC"/>
      <color rgb="FFCCFFCC"/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12</xdr:row>
      <xdr:rowOff>85725</xdr:rowOff>
    </xdr:from>
    <xdr:to>
      <xdr:col>3</xdr:col>
      <xdr:colOff>600075</xdr:colOff>
      <xdr:row>12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%20&#1048;&#1085;&#1092;-&#1094;&#1080;&#1103;\PORTAL\&#1057;&#1058;&#1040;&#1058;.%20&#1030;&#1053;&#1060;._&#1053;&#1072;&#1076;&#1072;&#1085;&#1085;&#1103;%20&#1087;&#1086;&#1089;&#1083;&#1091;&#1075;%20&#1040;&#1058;&#1054;%20(&#1054;&#1054;&#1057;)\2022%20PORTAL%20&#1040;&#1058;&#1054;\01,2022%20&#1040;&#1058;&#1054;\okremi_kategoriyi_01_2022_p%20(05)%20&#1044;&#1054;&#1062;&#1047;%20&#1063;%20&#1074;&#1082;&#1083;%205;6%20&#1085;&#1086;&#1074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 refreshError="1"/>
      <sheetData sheetId="1">
        <row r="9">
          <cell r="C9">
            <v>310</v>
          </cell>
          <cell r="E9">
            <v>357</v>
          </cell>
          <cell r="F9">
            <v>303</v>
          </cell>
          <cell r="G9">
            <v>84.87394957983193</v>
          </cell>
          <cell r="H9">
            <v>17</v>
          </cell>
          <cell r="I9">
            <v>19</v>
          </cell>
          <cell r="J9">
            <v>111.76470588235294</v>
          </cell>
          <cell r="K9">
            <v>2</v>
          </cell>
          <cell r="L9">
            <v>3</v>
          </cell>
          <cell r="M9">
            <v>150</v>
          </cell>
          <cell r="N9">
            <v>3</v>
          </cell>
          <cell r="O9">
            <v>4</v>
          </cell>
          <cell r="P9">
            <v>133.33333333333331</v>
          </cell>
          <cell r="Q9">
            <v>213</v>
          </cell>
          <cell r="R9">
            <v>143</v>
          </cell>
          <cell r="S9">
            <v>67.136150234741791</v>
          </cell>
          <cell r="T9">
            <v>267</v>
          </cell>
          <cell r="U9">
            <v>319</v>
          </cell>
          <cell r="V9">
            <v>260</v>
          </cell>
          <cell r="W9">
            <v>81.504702194357364</v>
          </cell>
          <cell r="X9">
            <v>293</v>
          </cell>
          <cell r="Y9">
            <v>239</v>
          </cell>
          <cell r="Z9">
            <v>81.569965870307172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Normal="100" zoomScaleSheetLayoutView="80" workbookViewId="0">
      <selection activeCell="B2" sqref="B2:K2"/>
    </sheetView>
  </sheetViews>
  <sheetFormatPr defaultColWidth="8" defaultRowHeight="12.75"/>
  <cols>
    <col min="1" max="1" width="61.28515625" style="3" customWidth="1"/>
    <col min="2" max="3" width="24.42578125" style="21" customWidth="1"/>
    <col min="4" max="5" width="11.5703125" style="3" customWidth="1"/>
    <col min="6" max="16384" width="8" style="3"/>
  </cols>
  <sheetData>
    <row r="1" spans="1:11" ht="78" customHeight="1">
      <c r="A1" s="311" t="s">
        <v>81</v>
      </c>
      <c r="B1" s="311"/>
      <c r="C1" s="311"/>
      <c r="D1" s="311"/>
      <c r="E1" s="311"/>
    </row>
    <row r="2" spans="1:11" ht="17.25" customHeight="1">
      <c r="A2" s="311"/>
      <c r="B2" s="311"/>
      <c r="C2" s="311"/>
      <c r="D2" s="311"/>
      <c r="E2" s="311"/>
    </row>
    <row r="3" spans="1:11" s="4" customFormat="1" ht="23.25" customHeight="1">
      <c r="A3" s="316" t="s">
        <v>0</v>
      </c>
      <c r="B3" s="312" t="s">
        <v>31</v>
      </c>
      <c r="C3" s="312" t="s">
        <v>111</v>
      </c>
      <c r="D3" s="314" t="s">
        <v>1</v>
      </c>
      <c r="E3" s="315"/>
    </row>
    <row r="4" spans="1:11" s="4" customFormat="1" ht="27.75" customHeight="1">
      <c r="A4" s="317"/>
      <c r="B4" s="313"/>
      <c r="C4" s="313"/>
      <c r="D4" s="143" t="s">
        <v>2</v>
      </c>
      <c r="E4" s="144" t="s">
        <v>3</v>
      </c>
    </row>
    <row r="5" spans="1:11" s="5" customFormat="1" ht="15.75" customHeight="1">
      <c r="A5" s="79" t="s">
        <v>5</v>
      </c>
      <c r="B5" s="80">
        <v>1</v>
      </c>
      <c r="C5" s="80">
        <v>2</v>
      </c>
      <c r="D5" s="80">
        <v>3</v>
      </c>
      <c r="E5" s="80">
        <v>4</v>
      </c>
    </row>
    <row r="6" spans="1:11" s="5" customFormat="1" ht="35.450000000000003" customHeight="1">
      <c r="A6" s="6" t="s">
        <v>177</v>
      </c>
      <c r="B6" s="2" t="s">
        <v>118</v>
      </c>
      <c r="C6" s="7">
        <v>2.44</v>
      </c>
      <c r="D6" s="16" t="s">
        <v>118</v>
      </c>
      <c r="E6" s="17" t="s">
        <v>118</v>
      </c>
    </row>
    <row r="7" spans="1:11" s="4" customFormat="1" ht="35.450000000000003" customHeight="1">
      <c r="A7" s="6" t="s">
        <v>88</v>
      </c>
      <c r="B7" s="7">
        <v>2.9809999999999999</v>
      </c>
      <c r="C7" s="7">
        <v>2.3740000000000001</v>
      </c>
      <c r="D7" s="8">
        <f t="shared" ref="D7:D11" si="0">C7/B7*100</f>
        <v>79.637705467963784</v>
      </c>
      <c r="E7" s="9">
        <f t="shared" ref="E7:E11" si="1">C7-B7</f>
        <v>-0.60699999999999976</v>
      </c>
      <c r="K7" s="11"/>
    </row>
    <row r="8" spans="1:11" s="4" customFormat="1" ht="35.450000000000003" customHeight="1">
      <c r="A8" s="12" t="s">
        <v>112</v>
      </c>
      <c r="B8" s="77">
        <v>123</v>
      </c>
      <c r="C8" s="77">
        <v>126</v>
      </c>
      <c r="D8" s="8">
        <f t="shared" si="0"/>
        <v>102.4390243902439</v>
      </c>
      <c r="E8" s="78">
        <f t="shared" si="1"/>
        <v>3</v>
      </c>
      <c r="K8" s="11"/>
    </row>
    <row r="9" spans="1:11" s="4" customFormat="1" ht="35.450000000000003" customHeight="1">
      <c r="A9" s="13" t="s">
        <v>113</v>
      </c>
      <c r="B9" s="115">
        <v>50</v>
      </c>
      <c r="C9" s="115">
        <v>53</v>
      </c>
      <c r="D9" s="8">
        <f t="shared" si="0"/>
        <v>106</v>
      </c>
      <c r="E9" s="78">
        <f t="shared" si="1"/>
        <v>3</v>
      </c>
      <c r="K9" s="11"/>
    </row>
    <row r="10" spans="1:11" s="4" customFormat="1" ht="35.450000000000003" customHeight="1">
      <c r="A10" s="13" t="s">
        <v>114</v>
      </c>
      <c r="B10" s="115">
        <v>63</v>
      </c>
      <c r="C10" s="115">
        <v>73</v>
      </c>
      <c r="D10" s="8">
        <f t="shared" si="0"/>
        <v>115.87301587301589</v>
      </c>
      <c r="E10" s="78">
        <f t="shared" si="1"/>
        <v>10</v>
      </c>
      <c r="K10" s="11"/>
    </row>
    <row r="11" spans="1:11" s="4" customFormat="1" ht="35.450000000000003" customHeight="1">
      <c r="A11" s="13" t="s">
        <v>98</v>
      </c>
      <c r="B11" s="7">
        <v>1652</v>
      </c>
      <c r="C11" s="7">
        <v>1394</v>
      </c>
      <c r="D11" s="8">
        <f t="shared" si="0"/>
        <v>84.382566585956425</v>
      </c>
      <c r="E11" s="9">
        <f t="shared" si="1"/>
        <v>-258</v>
      </c>
      <c r="K11" s="11"/>
    </row>
    <row r="12" spans="1:11" s="4" customFormat="1" ht="12.75" customHeight="1">
      <c r="A12" s="318" t="s">
        <v>6</v>
      </c>
      <c r="B12" s="319"/>
      <c r="C12" s="319"/>
      <c r="D12" s="319"/>
      <c r="E12" s="320"/>
      <c r="K12" s="11"/>
    </row>
    <row r="13" spans="1:11" s="4" customFormat="1" ht="15" customHeight="1">
      <c r="A13" s="321"/>
      <c r="B13" s="322"/>
      <c r="C13" s="322"/>
      <c r="D13" s="322"/>
      <c r="E13" s="323"/>
      <c r="K13" s="11"/>
    </row>
    <row r="14" spans="1:11" s="4" customFormat="1" ht="19.149999999999999" customHeight="1">
      <c r="A14" s="316" t="s">
        <v>0</v>
      </c>
      <c r="B14" s="324" t="s">
        <v>115</v>
      </c>
      <c r="C14" s="324" t="s">
        <v>116</v>
      </c>
      <c r="D14" s="314" t="s">
        <v>1</v>
      </c>
      <c r="E14" s="315"/>
      <c r="K14" s="11"/>
    </row>
    <row r="15" spans="1:11" ht="28.9" customHeight="1">
      <c r="A15" s="317"/>
      <c r="B15" s="324"/>
      <c r="C15" s="324"/>
      <c r="D15" s="143" t="s">
        <v>2</v>
      </c>
      <c r="E15" s="144" t="s">
        <v>4</v>
      </c>
      <c r="K15" s="11"/>
    </row>
    <row r="16" spans="1:11" ht="28.9" customHeight="1">
      <c r="A16" s="6" t="s">
        <v>117</v>
      </c>
      <c r="B16" s="2" t="s">
        <v>118</v>
      </c>
      <c r="C16" s="2">
        <v>2.0510000000000002</v>
      </c>
      <c r="D16" s="16" t="s">
        <v>118</v>
      </c>
      <c r="E16" s="17" t="s">
        <v>118</v>
      </c>
      <c r="K16" s="11"/>
    </row>
    <row r="17" spans="1:11" ht="28.9" customHeight="1">
      <c r="A17" s="1" t="s">
        <v>88</v>
      </c>
      <c r="B17" s="2">
        <v>2.6</v>
      </c>
      <c r="C17" s="2">
        <v>2.0110000000000001</v>
      </c>
      <c r="D17" s="16">
        <f t="shared" ref="D17:D18" si="2">C17/B17*100</f>
        <v>77.346153846153854</v>
      </c>
      <c r="E17" s="17">
        <f t="shared" ref="E17:E18" si="3">C17-B17</f>
        <v>-0.58899999999999997</v>
      </c>
      <c r="K17" s="11"/>
    </row>
    <row r="18" spans="1:11" ht="28.9" customHeight="1">
      <c r="A18" s="1" t="s">
        <v>103</v>
      </c>
      <c r="B18" s="2">
        <v>2.2429999999999999</v>
      </c>
      <c r="C18" s="2">
        <v>1.7829999999999999</v>
      </c>
      <c r="D18" s="16">
        <f t="shared" si="2"/>
        <v>79.491752117699505</v>
      </c>
      <c r="E18" s="17">
        <f t="shared" si="3"/>
        <v>-0.45999999999999996</v>
      </c>
      <c r="K18" s="11"/>
    </row>
    <row r="19" spans="1:11" ht="50.45" customHeight="1">
      <c r="A19" s="309" t="s">
        <v>119</v>
      </c>
      <c r="B19" s="310"/>
      <c r="C19" s="310"/>
      <c r="D19" s="310"/>
      <c r="E19" s="310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Normal="100" zoomScaleSheetLayoutView="90" workbookViewId="0">
      <selection activeCell="B2" sqref="B2:K2"/>
    </sheetView>
  </sheetViews>
  <sheetFormatPr defaultRowHeight="15.75"/>
  <cols>
    <col min="1" max="1" width="23.85546875" style="46" customWidth="1"/>
    <col min="2" max="2" width="14" style="46" customWidth="1"/>
    <col min="3" max="4" width="9.7109375" style="45" customWidth="1"/>
    <col min="5" max="5" width="9.7109375" style="47" customWidth="1"/>
    <col min="6" max="7" width="9.7109375" style="45" customWidth="1"/>
    <col min="8" max="8" width="9.7109375" style="47" customWidth="1"/>
    <col min="9" max="10" width="9.7109375" style="45" customWidth="1"/>
    <col min="11" max="11" width="9.7109375" style="47" customWidth="1"/>
    <col min="12" max="13" width="9.42578125" style="47" customWidth="1"/>
    <col min="14" max="14" width="8.42578125" style="47" customWidth="1"/>
    <col min="15" max="16" width="9.42578125" style="45" customWidth="1"/>
    <col min="17" max="17" width="8.28515625" style="47" customWidth="1"/>
    <col min="18" max="18" width="11.7109375" style="47" customWidth="1"/>
    <col min="19" max="20" width="9.42578125" style="45" customWidth="1"/>
    <col min="21" max="21" width="7.85546875" style="47" customWidth="1"/>
    <col min="22" max="23" width="9.42578125" style="45" customWidth="1"/>
    <col min="24" max="24" width="7.7109375" style="47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80" width="9.140625" style="45"/>
    <col min="16381" max="16382" width="9.140625" style="45" customWidth="1"/>
    <col min="16383" max="16384" width="9.140625" style="45"/>
  </cols>
  <sheetData>
    <row r="1" spans="1:25" s="41" customFormat="1" ht="39" customHeight="1">
      <c r="B1" s="388" t="s">
        <v>179</v>
      </c>
      <c r="C1" s="388"/>
      <c r="D1" s="388"/>
      <c r="E1" s="388"/>
      <c r="F1" s="388"/>
      <c r="G1" s="388"/>
      <c r="H1" s="388"/>
      <c r="I1" s="388"/>
      <c r="J1" s="388"/>
      <c r="K1" s="388"/>
      <c r="L1" s="63"/>
      <c r="M1" s="63"/>
      <c r="N1" s="63"/>
      <c r="O1" s="63"/>
      <c r="P1" s="63"/>
      <c r="Q1" s="63"/>
      <c r="R1" s="63"/>
      <c r="S1" s="63"/>
      <c r="T1" s="63"/>
      <c r="U1" s="63"/>
      <c r="V1" s="40"/>
      <c r="X1" s="72" t="s">
        <v>23</v>
      </c>
    </row>
    <row r="2" spans="1:25" s="41" customFormat="1" ht="18.600000000000001" customHeight="1" thickBot="1">
      <c r="A2" s="63"/>
      <c r="B2" s="63"/>
      <c r="C2" s="140"/>
      <c r="D2" s="140"/>
      <c r="E2" s="140"/>
      <c r="F2" s="140"/>
      <c r="G2" s="140"/>
      <c r="H2" s="140"/>
      <c r="I2" s="140"/>
      <c r="J2" s="140"/>
      <c r="K2" s="42" t="s">
        <v>7</v>
      </c>
      <c r="L2" s="37"/>
      <c r="M2" s="37"/>
      <c r="N2" s="37"/>
      <c r="O2" s="38"/>
      <c r="P2" s="38"/>
      <c r="Q2" s="39"/>
      <c r="R2" s="39"/>
      <c r="S2" s="38"/>
      <c r="T2" s="38"/>
      <c r="U2" s="40"/>
      <c r="X2" s="42" t="s">
        <v>7</v>
      </c>
    </row>
    <row r="3" spans="1:25" s="41" customFormat="1" ht="27.75" customHeight="1">
      <c r="A3" s="372"/>
      <c r="B3" s="475" t="s">
        <v>173</v>
      </c>
      <c r="C3" s="460" t="s">
        <v>130</v>
      </c>
      <c r="D3" s="460"/>
      <c r="E3" s="460"/>
      <c r="F3" s="487" t="s">
        <v>131</v>
      </c>
      <c r="G3" s="460"/>
      <c r="H3" s="465"/>
      <c r="I3" s="460" t="s">
        <v>15</v>
      </c>
      <c r="J3" s="460"/>
      <c r="K3" s="460"/>
      <c r="L3" s="487" t="s">
        <v>10</v>
      </c>
      <c r="M3" s="460"/>
      <c r="N3" s="465"/>
      <c r="O3" s="460" t="s">
        <v>11</v>
      </c>
      <c r="P3" s="460"/>
      <c r="Q3" s="460"/>
      <c r="R3" s="475" t="s">
        <v>132</v>
      </c>
      <c r="S3" s="468" t="s">
        <v>18</v>
      </c>
      <c r="T3" s="468"/>
      <c r="U3" s="468"/>
      <c r="V3" s="487" t="s">
        <v>17</v>
      </c>
      <c r="W3" s="460"/>
      <c r="X3" s="465"/>
    </row>
    <row r="4" spans="1:25" s="43" customFormat="1" ht="27" customHeight="1">
      <c r="A4" s="373"/>
      <c r="B4" s="476"/>
      <c r="C4" s="461"/>
      <c r="D4" s="461"/>
      <c r="E4" s="461"/>
      <c r="F4" s="488"/>
      <c r="G4" s="461"/>
      <c r="H4" s="466"/>
      <c r="I4" s="461"/>
      <c r="J4" s="461"/>
      <c r="K4" s="461"/>
      <c r="L4" s="488"/>
      <c r="M4" s="461"/>
      <c r="N4" s="466"/>
      <c r="O4" s="461"/>
      <c r="P4" s="461"/>
      <c r="Q4" s="461"/>
      <c r="R4" s="476"/>
      <c r="S4" s="469"/>
      <c r="T4" s="469"/>
      <c r="U4" s="469"/>
      <c r="V4" s="488"/>
      <c r="W4" s="461"/>
      <c r="X4" s="466"/>
    </row>
    <row r="5" spans="1:25" s="43" customFormat="1" ht="13.9" customHeight="1">
      <c r="A5" s="373"/>
      <c r="B5" s="477"/>
      <c r="C5" s="462"/>
      <c r="D5" s="462"/>
      <c r="E5" s="462"/>
      <c r="F5" s="489"/>
      <c r="G5" s="462"/>
      <c r="H5" s="467"/>
      <c r="I5" s="462"/>
      <c r="J5" s="462"/>
      <c r="K5" s="462"/>
      <c r="L5" s="489"/>
      <c r="M5" s="462"/>
      <c r="N5" s="467"/>
      <c r="O5" s="462"/>
      <c r="P5" s="462"/>
      <c r="Q5" s="462"/>
      <c r="R5" s="477"/>
      <c r="S5" s="470"/>
      <c r="T5" s="470"/>
      <c r="U5" s="470"/>
      <c r="V5" s="489"/>
      <c r="W5" s="462"/>
      <c r="X5" s="467"/>
    </row>
    <row r="6" spans="1:25" s="43" customFormat="1" ht="18" customHeight="1">
      <c r="A6" s="374"/>
      <c r="B6" s="478">
        <v>2022</v>
      </c>
      <c r="C6" s="474">
        <v>2021</v>
      </c>
      <c r="D6" s="180">
        <v>2022</v>
      </c>
      <c r="E6" s="486" t="s">
        <v>2</v>
      </c>
      <c r="F6" s="490">
        <v>2021</v>
      </c>
      <c r="G6" s="180">
        <v>2022</v>
      </c>
      <c r="H6" s="181" t="s">
        <v>2</v>
      </c>
      <c r="I6" s="474">
        <v>2021</v>
      </c>
      <c r="J6" s="180">
        <v>2022</v>
      </c>
      <c r="K6" s="486" t="s">
        <v>2</v>
      </c>
      <c r="L6" s="490">
        <v>2021</v>
      </c>
      <c r="M6" s="180">
        <v>2022</v>
      </c>
      <c r="N6" s="181" t="s">
        <v>2</v>
      </c>
      <c r="O6" s="474">
        <v>2021</v>
      </c>
      <c r="P6" s="180">
        <v>2022</v>
      </c>
      <c r="Q6" s="486" t="s">
        <v>2</v>
      </c>
      <c r="R6" s="478">
        <v>2022</v>
      </c>
      <c r="S6" s="474">
        <v>2021</v>
      </c>
      <c r="T6" s="180">
        <v>2022</v>
      </c>
      <c r="U6" s="486" t="s">
        <v>2</v>
      </c>
      <c r="V6" s="490">
        <v>2021</v>
      </c>
      <c r="W6" s="180">
        <v>2022</v>
      </c>
      <c r="X6" s="181" t="s">
        <v>2</v>
      </c>
    </row>
    <row r="7" spans="1:25" s="123" customFormat="1" ht="12" thickBot="1">
      <c r="A7" s="471" t="s">
        <v>5</v>
      </c>
      <c r="B7" s="455">
        <v>1</v>
      </c>
      <c r="C7" s="84">
        <v>2</v>
      </c>
      <c r="D7" s="82">
        <v>3</v>
      </c>
      <c r="E7" s="85">
        <v>4</v>
      </c>
      <c r="F7" s="119">
        <v>5</v>
      </c>
      <c r="G7" s="120">
        <v>6</v>
      </c>
      <c r="H7" s="121">
        <v>7</v>
      </c>
      <c r="I7" s="84">
        <v>8</v>
      </c>
      <c r="J7" s="82">
        <v>9</v>
      </c>
      <c r="K7" s="85">
        <v>10</v>
      </c>
      <c r="L7" s="119">
        <v>11</v>
      </c>
      <c r="M7" s="120">
        <v>12</v>
      </c>
      <c r="N7" s="121">
        <v>13</v>
      </c>
      <c r="O7" s="84">
        <v>14</v>
      </c>
      <c r="P7" s="82">
        <v>15</v>
      </c>
      <c r="Q7" s="85">
        <v>16</v>
      </c>
      <c r="R7" s="164">
        <v>17</v>
      </c>
      <c r="S7" s="84">
        <v>18</v>
      </c>
      <c r="T7" s="82">
        <v>19</v>
      </c>
      <c r="U7" s="85">
        <v>20</v>
      </c>
      <c r="V7" s="119">
        <v>21</v>
      </c>
      <c r="W7" s="120">
        <v>22</v>
      </c>
      <c r="X7" s="121">
        <v>23</v>
      </c>
    </row>
    <row r="8" spans="1:25" s="182" customFormat="1" ht="16.899999999999999" customHeight="1" thickBot="1">
      <c r="A8" s="485" t="s">
        <v>64</v>
      </c>
      <c r="B8" s="165">
        <v>3772</v>
      </c>
      <c r="C8" s="132">
        <v>5614</v>
      </c>
      <c r="D8" s="132">
        <v>3353</v>
      </c>
      <c r="E8" s="135">
        <f>D8/C8*100</f>
        <v>59.725685785536164</v>
      </c>
      <c r="F8" s="134">
        <v>378</v>
      </c>
      <c r="G8" s="132">
        <v>417</v>
      </c>
      <c r="H8" s="133">
        <f>G8/F8*100</f>
        <v>110.31746031746033</v>
      </c>
      <c r="I8" s="132">
        <v>146</v>
      </c>
      <c r="J8" s="132">
        <v>177</v>
      </c>
      <c r="K8" s="135">
        <f>J8/I8*100</f>
        <v>121.23287671232876</v>
      </c>
      <c r="L8" s="134">
        <v>139</v>
      </c>
      <c r="M8" s="132">
        <v>71</v>
      </c>
      <c r="N8" s="133">
        <f>M8/L8*100</f>
        <v>51.079136690647488</v>
      </c>
      <c r="O8" s="132">
        <v>3030</v>
      </c>
      <c r="P8" s="132">
        <v>1976</v>
      </c>
      <c r="Q8" s="135">
        <f>P8/O8*100</f>
        <v>65.21452145214522</v>
      </c>
      <c r="R8" s="165">
        <v>2915</v>
      </c>
      <c r="S8" s="132">
        <v>4807</v>
      </c>
      <c r="T8" s="132">
        <v>2651</v>
      </c>
      <c r="U8" s="135">
        <f>T8/S8*100</f>
        <v>55.148741418764303</v>
      </c>
      <c r="V8" s="134">
        <v>3861</v>
      </c>
      <c r="W8" s="132">
        <v>2152</v>
      </c>
      <c r="X8" s="133">
        <f>W8/V8*100</f>
        <v>55.736855736855738</v>
      </c>
    </row>
    <row r="9" spans="1:25" ht="17.45" customHeight="1">
      <c r="A9" s="481" t="s">
        <v>38</v>
      </c>
      <c r="B9" s="482">
        <v>41</v>
      </c>
      <c r="C9" s="483">
        <v>57</v>
      </c>
      <c r="D9" s="484">
        <v>40</v>
      </c>
      <c r="E9" s="158">
        <f t="shared" ref="E9:E29" si="0">D9/C9*100</f>
        <v>70.175438596491219</v>
      </c>
      <c r="F9" s="491">
        <v>3</v>
      </c>
      <c r="G9" s="484">
        <v>6</v>
      </c>
      <c r="H9" s="126">
        <f t="shared" ref="H9:H29" si="1">G9/F9*100</f>
        <v>200</v>
      </c>
      <c r="I9" s="483">
        <v>1</v>
      </c>
      <c r="J9" s="484">
        <v>3</v>
      </c>
      <c r="K9" s="158">
        <f t="shared" ref="K9:K29" si="2">J9/I9*100</f>
        <v>300</v>
      </c>
      <c r="L9" s="491">
        <v>1</v>
      </c>
      <c r="M9" s="484">
        <v>0</v>
      </c>
      <c r="N9" s="126">
        <f t="shared" ref="N9:N26" si="3">M9/L9*100</f>
        <v>0</v>
      </c>
      <c r="O9" s="483">
        <v>28</v>
      </c>
      <c r="P9" s="484">
        <v>16</v>
      </c>
      <c r="Q9" s="158">
        <f t="shared" ref="Q9:Q29" si="4">P9/O9*100</f>
        <v>57.142857142857139</v>
      </c>
      <c r="R9" s="492">
        <v>27</v>
      </c>
      <c r="S9" s="483">
        <v>49</v>
      </c>
      <c r="T9" s="484">
        <v>27</v>
      </c>
      <c r="U9" s="158">
        <f t="shared" ref="U9:U29" si="5">T9/S9*100</f>
        <v>55.102040816326522</v>
      </c>
      <c r="V9" s="491">
        <v>41</v>
      </c>
      <c r="W9" s="484">
        <v>17</v>
      </c>
      <c r="X9" s="126">
        <f t="shared" ref="X9:X29" si="6">W9/V9*100</f>
        <v>41.463414634146339</v>
      </c>
      <c r="Y9" s="183"/>
    </row>
    <row r="10" spans="1:25" ht="17.45" customHeight="1">
      <c r="A10" s="472" t="s">
        <v>82</v>
      </c>
      <c r="B10" s="479">
        <v>199</v>
      </c>
      <c r="C10" s="160">
        <v>375</v>
      </c>
      <c r="D10" s="125">
        <v>178</v>
      </c>
      <c r="E10" s="158">
        <f t="shared" si="0"/>
        <v>47.466666666666669</v>
      </c>
      <c r="F10" s="124">
        <v>24</v>
      </c>
      <c r="G10" s="125">
        <v>31</v>
      </c>
      <c r="H10" s="126">
        <f t="shared" si="1"/>
        <v>129.16666666666669</v>
      </c>
      <c r="I10" s="160">
        <v>6</v>
      </c>
      <c r="J10" s="125">
        <v>8</v>
      </c>
      <c r="K10" s="158">
        <f t="shared" si="2"/>
        <v>133.33333333333331</v>
      </c>
      <c r="L10" s="124">
        <v>24</v>
      </c>
      <c r="M10" s="125">
        <v>6</v>
      </c>
      <c r="N10" s="126">
        <f t="shared" si="3"/>
        <v>25</v>
      </c>
      <c r="O10" s="160">
        <v>216</v>
      </c>
      <c r="P10" s="125">
        <v>131</v>
      </c>
      <c r="Q10" s="158">
        <f t="shared" si="4"/>
        <v>60.648148148148152</v>
      </c>
      <c r="R10" s="493">
        <v>153</v>
      </c>
      <c r="S10" s="160">
        <v>317</v>
      </c>
      <c r="T10" s="125">
        <v>142</v>
      </c>
      <c r="U10" s="158">
        <f t="shared" si="5"/>
        <v>44.794952681388011</v>
      </c>
      <c r="V10" s="124">
        <v>251</v>
      </c>
      <c r="W10" s="125">
        <v>128</v>
      </c>
      <c r="X10" s="126">
        <f t="shared" si="6"/>
        <v>50.996015936254977</v>
      </c>
      <c r="Y10" s="183"/>
    </row>
    <row r="11" spans="1:25" ht="17.45" customHeight="1">
      <c r="A11" s="472" t="s">
        <v>40</v>
      </c>
      <c r="B11" s="479">
        <v>58</v>
      </c>
      <c r="C11" s="160">
        <v>90</v>
      </c>
      <c r="D11" s="125">
        <v>49</v>
      </c>
      <c r="E11" s="158">
        <f t="shared" si="0"/>
        <v>54.444444444444443</v>
      </c>
      <c r="F11" s="124">
        <v>15</v>
      </c>
      <c r="G11" s="125">
        <v>11</v>
      </c>
      <c r="H11" s="126">
        <f t="shared" si="1"/>
        <v>73.333333333333329</v>
      </c>
      <c r="I11" s="160">
        <v>5</v>
      </c>
      <c r="J11" s="125">
        <v>3</v>
      </c>
      <c r="K11" s="158">
        <f t="shared" si="2"/>
        <v>60</v>
      </c>
      <c r="L11" s="124">
        <v>3</v>
      </c>
      <c r="M11" s="125">
        <v>2</v>
      </c>
      <c r="N11" s="126">
        <f t="shared" si="3"/>
        <v>66.666666666666657</v>
      </c>
      <c r="O11" s="160">
        <v>45</v>
      </c>
      <c r="P11" s="125">
        <v>32</v>
      </c>
      <c r="Q11" s="158">
        <f t="shared" si="4"/>
        <v>71.111111111111114</v>
      </c>
      <c r="R11" s="493">
        <v>42</v>
      </c>
      <c r="S11" s="160">
        <v>67</v>
      </c>
      <c r="T11" s="125">
        <v>36</v>
      </c>
      <c r="U11" s="158">
        <f t="shared" si="5"/>
        <v>53.731343283582092</v>
      </c>
      <c r="V11" s="124">
        <v>43</v>
      </c>
      <c r="W11" s="125">
        <v>31</v>
      </c>
      <c r="X11" s="126">
        <f t="shared" si="6"/>
        <v>72.093023255813947</v>
      </c>
      <c r="Y11" s="183"/>
    </row>
    <row r="12" spans="1:25" ht="17.45" customHeight="1">
      <c r="A12" s="472" t="s">
        <v>66</v>
      </c>
      <c r="B12" s="479">
        <v>146</v>
      </c>
      <c r="C12" s="160">
        <v>166</v>
      </c>
      <c r="D12" s="125">
        <v>112</v>
      </c>
      <c r="E12" s="158">
        <f t="shared" si="0"/>
        <v>67.46987951807229</v>
      </c>
      <c r="F12" s="124">
        <v>13</v>
      </c>
      <c r="G12" s="125">
        <v>11</v>
      </c>
      <c r="H12" s="126">
        <f t="shared" si="1"/>
        <v>84.615384615384613</v>
      </c>
      <c r="I12" s="160">
        <v>3</v>
      </c>
      <c r="J12" s="125">
        <v>5</v>
      </c>
      <c r="K12" s="158">
        <f t="shared" si="2"/>
        <v>166.66666666666669</v>
      </c>
      <c r="L12" s="124">
        <v>0</v>
      </c>
      <c r="M12" s="125">
        <v>0</v>
      </c>
      <c r="N12" s="126"/>
      <c r="O12" s="160">
        <v>120</v>
      </c>
      <c r="P12" s="125">
        <v>69</v>
      </c>
      <c r="Q12" s="158">
        <f t="shared" si="4"/>
        <v>57.499999999999993</v>
      </c>
      <c r="R12" s="493">
        <v>117</v>
      </c>
      <c r="S12" s="160">
        <v>144</v>
      </c>
      <c r="T12" s="125">
        <v>91</v>
      </c>
      <c r="U12" s="158">
        <f t="shared" si="5"/>
        <v>63.194444444444443</v>
      </c>
      <c r="V12" s="124">
        <v>123</v>
      </c>
      <c r="W12" s="125">
        <v>70</v>
      </c>
      <c r="X12" s="126">
        <f t="shared" si="6"/>
        <v>56.910569105691053</v>
      </c>
      <c r="Y12" s="183"/>
    </row>
    <row r="13" spans="1:25" ht="17.45" customHeight="1">
      <c r="A13" s="472" t="s">
        <v>42</v>
      </c>
      <c r="B13" s="479">
        <v>113</v>
      </c>
      <c r="C13" s="160">
        <v>197</v>
      </c>
      <c r="D13" s="125">
        <v>90</v>
      </c>
      <c r="E13" s="158">
        <f t="shared" si="0"/>
        <v>45.685279187817258</v>
      </c>
      <c r="F13" s="124">
        <v>22</v>
      </c>
      <c r="G13" s="125">
        <v>15</v>
      </c>
      <c r="H13" s="126">
        <f t="shared" si="1"/>
        <v>68.181818181818173</v>
      </c>
      <c r="I13" s="160">
        <v>7</v>
      </c>
      <c r="J13" s="125">
        <v>4</v>
      </c>
      <c r="K13" s="158">
        <f t="shared" si="2"/>
        <v>57.142857142857139</v>
      </c>
      <c r="L13" s="124">
        <v>7</v>
      </c>
      <c r="M13" s="125">
        <v>1</v>
      </c>
      <c r="N13" s="126">
        <f t="shared" si="3"/>
        <v>14.285714285714285</v>
      </c>
      <c r="O13" s="160">
        <v>132</v>
      </c>
      <c r="P13" s="125">
        <v>75</v>
      </c>
      <c r="Q13" s="158">
        <f t="shared" si="4"/>
        <v>56.81818181818182</v>
      </c>
      <c r="R13" s="493">
        <v>83</v>
      </c>
      <c r="S13" s="160">
        <v>163</v>
      </c>
      <c r="T13" s="125">
        <v>64</v>
      </c>
      <c r="U13" s="158">
        <f t="shared" si="5"/>
        <v>39.263803680981596</v>
      </c>
      <c r="V13" s="124">
        <v>115</v>
      </c>
      <c r="W13" s="125">
        <v>49</v>
      </c>
      <c r="X13" s="126">
        <f t="shared" si="6"/>
        <v>42.608695652173914</v>
      </c>
      <c r="Y13" s="183"/>
    </row>
    <row r="14" spans="1:25" ht="17.45" customHeight="1">
      <c r="A14" s="472" t="s">
        <v>43</v>
      </c>
      <c r="B14" s="479">
        <v>189</v>
      </c>
      <c r="C14" s="160">
        <v>282</v>
      </c>
      <c r="D14" s="125">
        <v>184</v>
      </c>
      <c r="E14" s="158">
        <f t="shared" si="0"/>
        <v>65.248226950354621</v>
      </c>
      <c r="F14" s="124">
        <v>15</v>
      </c>
      <c r="G14" s="125">
        <v>28</v>
      </c>
      <c r="H14" s="126">
        <f t="shared" si="1"/>
        <v>186.66666666666666</v>
      </c>
      <c r="I14" s="160">
        <v>8</v>
      </c>
      <c r="J14" s="125">
        <v>12</v>
      </c>
      <c r="K14" s="158">
        <f t="shared" si="2"/>
        <v>150</v>
      </c>
      <c r="L14" s="124">
        <v>49</v>
      </c>
      <c r="M14" s="125">
        <v>30</v>
      </c>
      <c r="N14" s="126">
        <f t="shared" si="3"/>
        <v>61.224489795918366</v>
      </c>
      <c r="O14" s="160">
        <v>177</v>
      </c>
      <c r="P14" s="125">
        <v>165</v>
      </c>
      <c r="Q14" s="158">
        <f t="shared" si="4"/>
        <v>93.220338983050837</v>
      </c>
      <c r="R14" s="493">
        <v>138</v>
      </c>
      <c r="S14" s="160">
        <v>243</v>
      </c>
      <c r="T14" s="125">
        <v>136</v>
      </c>
      <c r="U14" s="158">
        <f t="shared" si="5"/>
        <v>55.967078189300409</v>
      </c>
      <c r="V14" s="124">
        <v>174</v>
      </c>
      <c r="W14" s="125">
        <v>111</v>
      </c>
      <c r="X14" s="126">
        <f t="shared" si="6"/>
        <v>63.793103448275865</v>
      </c>
      <c r="Y14" s="183"/>
    </row>
    <row r="15" spans="1:25" ht="17.45" customHeight="1">
      <c r="A15" s="472" t="s">
        <v>44</v>
      </c>
      <c r="B15" s="479">
        <v>214</v>
      </c>
      <c r="C15" s="160">
        <v>278</v>
      </c>
      <c r="D15" s="125">
        <v>198</v>
      </c>
      <c r="E15" s="158">
        <f t="shared" si="0"/>
        <v>71.223021582733821</v>
      </c>
      <c r="F15" s="124">
        <v>27</v>
      </c>
      <c r="G15" s="125">
        <v>22</v>
      </c>
      <c r="H15" s="126">
        <f t="shared" si="1"/>
        <v>81.481481481481481</v>
      </c>
      <c r="I15" s="160">
        <v>15</v>
      </c>
      <c r="J15" s="125">
        <v>12</v>
      </c>
      <c r="K15" s="158">
        <f t="shared" si="2"/>
        <v>80</v>
      </c>
      <c r="L15" s="124">
        <v>17</v>
      </c>
      <c r="M15" s="125">
        <v>1</v>
      </c>
      <c r="N15" s="126">
        <f t="shared" si="3"/>
        <v>5.8823529411764701</v>
      </c>
      <c r="O15" s="160">
        <v>217</v>
      </c>
      <c r="P15" s="125">
        <v>152</v>
      </c>
      <c r="Q15" s="158">
        <f t="shared" si="4"/>
        <v>70.046082949308754</v>
      </c>
      <c r="R15" s="493">
        <v>170</v>
      </c>
      <c r="S15" s="160">
        <v>233</v>
      </c>
      <c r="T15" s="125">
        <v>160</v>
      </c>
      <c r="U15" s="158">
        <f t="shared" si="5"/>
        <v>68.669527896995703</v>
      </c>
      <c r="V15" s="124">
        <v>183</v>
      </c>
      <c r="W15" s="125">
        <v>131</v>
      </c>
      <c r="X15" s="126">
        <f t="shared" si="6"/>
        <v>71.58469945355192</v>
      </c>
      <c r="Y15" s="183"/>
    </row>
    <row r="16" spans="1:25" ht="17.45" customHeight="1">
      <c r="A16" s="472" t="s">
        <v>45</v>
      </c>
      <c r="B16" s="479">
        <v>392</v>
      </c>
      <c r="C16" s="160">
        <v>617</v>
      </c>
      <c r="D16" s="125">
        <v>320</v>
      </c>
      <c r="E16" s="158">
        <f t="shared" si="0"/>
        <v>51.863857374392218</v>
      </c>
      <c r="F16" s="124">
        <v>34</v>
      </c>
      <c r="G16" s="125">
        <v>40</v>
      </c>
      <c r="H16" s="126">
        <f t="shared" si="1"/>
        <v>117.64705882352942</v>
      </c>
      <c r="I16" s="160">
        <v>17</v>
      </c>
      <c r="J16" s="125">
        <v>17</v>
      </c>
      <c r="K16" s="158">
        <f t="shared" si="2"/>
        <v>100</v>
      </c>
      <c r="L16" s="124">
        <v>6</v>
      </c>
      <c r="M16" s="125">
        <v>4</v>
      </c>
      <c r="N16" s="126">
        <f t="shared" si="3"/>
        <v>66.666666666666657</v>
      </c>
      <c r="O16" s="160">
        <v>329</v>
      </c>
      <c r="P16" s="125">
        <v>226</v>
      </c>
      <c r="Q16" s="158">
        <f t="shared" si="4"/>
        <v>68.693009118541042</v>
      </c>
      <c r="R16" s="493">
        <v>300</v>
      </c>
      <c r="S16" s="160">
        <v>528</v>
      </c>
      <c r="T16" s="125">
        <v>258</v>
      </c>
      <c r="U16" s="158">
        <f t="shared" si="5"/>
        <v>48.863636363636367</v>
      </c>
      <c r="V16" s="124">
        <v>464</v>
      </c>
      <c r="W16" s="125">
        <v>213</v>
      </c>
      <c r="X16" s="126">
        <f t="shared" si="6"/>
        <v>45.905172413793103</v>
      </c>
      <c r="Y16" s="183"/>
    </row>
    <row r="17" spans="1:25" ht="17.45" customHeight="1">
      <c r="A17" s="472" t="s">
        <v>67</v>
      </c>
      <c r="B17" s="479">
        <v>156</v>
      </c>
      <c r="C17" s="160">
        <v>235</v>
      </c>
      <c r="D17" s="125">
        <v>143</v>
      </c>
      <c r="E17" s="158">
        <f t="shared" si="0"/>
        <v>60.851063829787236</v>
      </c>
      <c r="F17" s="124">
        <v>28</v>
      </c>
      <c r="G17" s="125">
        <v>30</v>
      </c>
      <c r="H17" s="126">
        <f t="shared" si="1"/>
        <v>107.14285714285714</v>
      </c>
      <c r="I17" s="160">
        <v>6</v>
      </c>
      <c r="J17" s="125">
        <v>6</v>
      </c>
      <c r="K17" s="158">
        <f t="shared" si="2"/>
        <v>100</v>
      </c>
      <c r="L17" s="124">
        <v>14</v>
      </c>
      <c r="M17" s="125">
        <v>4</v>
      </c>
      <c r="N17" s="126">
        <f t="shared" si="3"/>
        <v>28.571428571428569</v>
      </c>
      <c r="O17" s="160">
        <v>167</v>
      </c>
      <c r="P17" s="125">
        <v>104</v>
      </c>
      <c r="Q17" s="158">
        <f t="shared" si="4"/>
        <v>62.275449101796411</v>
      </c>
      <c r="R17" s="493">
        <v>108</v>
      </c>
      <c r="S17" s="160">
        <v>196</v>
      </c>
      <c r="T17" s="125">
        <v>104</v>
      </c>
      <c r="U17" s="158">
        <f t="shared" si="5"/>
        <v>53.061224489795919</v>
      </c>
      <c r="V17" s="124">
        <v>150</v>
      </c>
      <c r="W17" s="125">
        <v>76</v>
      </c>
      <c r="X17" s="126">
        <f t="shared" si="6"/>
        <v>50.666666666666671</v>
      </c>
      <c r="Y17" s="183"/>
    </row>
    <row r="18" spans="1:25" ht="17.45" customHeight="1">
      <c r="A18" s="472" t="s">
        <v>47</v>
      </c>
      <c r="B18" s="479">
        <v>79</v>
      </c>
      <c r="C18" s="160">
        <v>129</v>
      </c>
      <c r="D18" s="125">
        <v>59</v>
      </c>
      <c r="E18" s="158">
        <f t="shared" si="0"/>
        <v>45.736434108527128</v>
      </c>
      <c r="F18" s="124">
        <v>7</v>
      </c>
      <c r="G18" s="125">
        <v>13</v>
      </c>
      <c r="H18" s="126">
        <f t="shared" si="1"/>
        <v>185.71428571428572</v>
      </c>
      <c r="I18" s="160">
        <v>2</v>
      </c>
      <c r="J18" s="125">
        <v>4</v>
      </c>
      <c r="K18" s="158">
        <f t="shared" si="2"/>
        <v>200</v>
      </c>
      <c r="L18" s="124">
        <v>0</v>
      </c>
      <c r="M18" s="125">
        <v>0</v>
      </c>
      <c r="N18" s="126"/>
      <c r="O18" s="160">
        <v>88</v>
      </c>
      <c r="P18" s="125">
        <v>38</v>
      </c>
      <c r="Q18" s="158">
        <f t="shared" si="4"/>
        <v>43.18181818181818</v>
      </c>
      <c r="R18" s="493">
        <v>56</v>
      </c>
      <c r="S18" s="160">
        <v>113</v>
      </c>
      <c r="T18" s="125">
        <v>40</v>
      </c>
      <c r="U18" s="158">
        <f t="shared" si="5"/>
        <v>35.398230088495573</v>
      </c>
      <c r="V18" s="124">
        <v>85</v>
      </c>
      <c r="W18" s="125">
        <v>32</v>
      </c>
      <c r="X18" s="126">
        <f t="shared" si="6"/>
        <v>37.647058823529413</v>
      </c>
      <c r="Y18" s="183"/>
    </row>
    <row r="19" spans="1:25" ht="17.45" customHeight="1">
      <c r="A19" s="472" t="s">
        <v>48</v>
      </c>
      <c r="B19" s="479">
        <v>1027</v>
      </c>
      <c r="C19" s="160">
        <v>1547</v>
      </c>
      <c r="D19" s="125">
        <v>920</v>
      </c>
      <c r="E19" s="158">
        <f t="shared" si="0"/>
        <v>59.469941822883001</v>
      </c>
      <c r="F19" s="124">
        <v>77</v>
      </c>
      <c r="G19" s="125">
        <v>88</v>
      </c>
      <c r="H19" s="126">
        <f t="shared" si="1"/>
        <v>114.28571428571428</v>
      </c>
      <c r="I19" s="160">
        <v>24</v>
      </c>
      <c r="J19" s="125">
        <v>53</v>
      </c>
      <c r="K19" s="158">
        <f t="shared" si="2"/>
        <v>220.83333333333334</v>
      </c>
      <c r="L19" s="124">
        <v>0</v>
      </c>
      <c r="M19" s="125">
        <v>0</v>
      </c>
      <c r="N19" s="126"/>
      <c r="O19" s="160">
        <v>637</v>
      </c>
      <c r="P19" s="125">
        <v>321</v>
      </c>
      <c r="Q19" s="158">
        <f t="shared" si="4"/>
        <v>50.39246467817896</v>
      </c>
      <c r="R19" s="493">
        <v>813</v>
      </c>
      <c r="S19" s="160">
        <v>1346</v>
      </c>
      <c r="T19" s="125">
        <v>740</v>
      </c>
      <c r="U19" s="158">
        <f t="shared" si="5"/>
        <v>54.977711738484402</v>
      </c>
      <c r="V19" s="124">
        <v>1120</v>
      </c>
      <c r="W19" s="125">
        <v>624</v>
      </c>
      <c r="X19" s="126">
        <f t="shared" si="6"/>
        <v>55.714285714285715</v>
      </c>
      <c r="Y19" s="183"/>
    </row>
    <row r="20" spans="1:25" ht="17.45" customHeight="1">
      <c r="A20" s="472" t="s">
        <v>49</v>
      </c>
      <c r="B20" s="479">
        <v>37</v>
      </c>
      <c r="C20" s="160">
        <v>33</v>
      </c>
      <c r="D20" s="125">
        <v>36</v>
      </c>
      <c r="E20" s="158">
        <f t="shared" si="0"/>
        <v>109.09090909090908</v>
      </c>
      <c r="F20" s="124">
        <v>1</v>
      </c>
      <c r="G20" s="125">
        <v>7</v>
      </c>
      <c r="H20" s="126">
        <f t="shared" si="1"/>
        <v>700</v>
      </c>
      <c r="I20" s="160">
        <v>0</v>
      </c>
      <c r="J20" s="125">
        <v>4</v>
      </c>
      <c r="K20" s="158"/>
      <c r="L20" s="124">
        <v>2</v>
      </c>
      <c r="M20" s="125">
        <v>2</v>
      </c>
      <c r="N20" s="126">
        <f t="shared" si="3"/>
        <v>100</v>
      </c>
      <c r="O20" s="160">
        <v>28</v>
      </c>
      <c r="P20" s="125">
        <v>29</v>
      </c>
      <c r="Q20" s="158">
        <f t="shared" si="4"/>
        <v>103.57142857142858</v>
      </c>
      <c r="R20" s="493">
        <v>25</v>
      </c>
      <c r="S20" s="160">
        <v>29</v>
      </c>
      <c r="T20" s="125">
        <v>24</v>
      </c>
      <c r="U20" s="158">
        <f t="shared" si="5"/>
        <v>82.758620689655174</v>
      </c>
      <c r="V20" s="124">
        <v>22</v>
      </c>
      <c r="W20" s="125">
        <v>11</v>
      </c>
      <c r="X20" s="126">
        <f t="shared" si="6"/>
        <v>50</v>
      </c>
      <c r="Y20" s="183"/>
    </row>
    <row r="21" spans="1:25" ht="17.45" customHeight="1">
      <c r="A21" s="472" t="s">
        <v>50</v>
      </c>
      <c r="B21" s="479">
        <v>130</v>
      </c>
      <c r="C21" s="160">
        <v>143</v>
      </c>
      <c r="D21" s="125">
        <v>103</v>
      </c>
      <c r="E21" s="158">
        <f t="shared" si="0"/>
        <v>72.027972027972027</v>
      </c>
      <c r="F21" s="124">
        <v>18</v>
      </c>
      <c r="G21" s="125">
        <v>10</v>
      </c>
      <c r="H21" s="126">
        <f t="shared" si="1"/>
        <v>55.555555555555557</v>
      </c>
      <c r="I21" s="160">
        <v>13</v>
      </c>
      <c r="J21" s="125">
        <v>7</v>
      </c>
      <c r="K21" s="158">
        <f t="shared" si="2"/>
        <v>53.846153846153847</v>
      </c>
      <c r="L21" s="124">
        <v>3</v>
      </c>
      <c r="M21" s="125">
        <v>2</v>
      </c>
      <c r="N21" s="126">
        <f t="shared" si="3"/>
        <v>66.666666666666657</v>
      </c>
      <c r="O21" s="160">
        <v>101</v>
      </c>
      <c r="P21" s="125">
        <v>91</v>
      </c>
      <c r="Q21" s="158">
        <f t="shared" si="4"/>
        <v>90.099009900990097</v>
      </c>
      <c r="R21" s="493">
        <v>88</v>
      </c>
      <c r="S21" s="160">
        <v>114</v>
      </c>
      <c r="T21" s="125">
        <v>74</v>
      </c>
      <c r="U21" s="158">
        <f t="shared" si="5"/>
        <v>64.912280701754383</v>
      </c>
      <c r="V21" s="124">
        <v>85</v>
      </c>
      <c r="W21" s="125">
        <v>48</v>
      </c>
      <c r="X21" s="126">
        <f t="shared" si="6"/>
        <v>56.470588235294116</v>
      </c>
      <c r="Y21" s="183"/>
    </row>
    <row r="22" spans="1:25" ht="17.45" customHeight="1">
      <c r="A22" s="472" t="s">
        <v>51</v>
      </c>
      <c r="B22" s="479">
        <v>324</v>
      </c>
      <c r="C22" s="160">
        <v>488</v>
      </c>
      <c r="D22" s="125">
        <v>308</v>
      </c>
      <c r="E22" s="158">
        <f t="shared" si="0"/>
        <v>63.114754098360656</v>
      </c>
      <c r="F22" s="124">
        <v>41</v>
      </c>
      <c r="G22" s="125">
        <v>44</v>
      </c>
      <c r="H22" s="126">
        <f t="shared" si="1"/>
        <v>107.31707317073172</v>
      </c>
      <c r="I22" s="160">
        <v>14</v>
      </c>
      <c r="J22" s="125">
        <v>8</v>
      </c>
      <c r="K22" s="158">
        <f t="shared" si="2"/>
        <v>57.142857142857139</v>
      </c>
      <c r="L22" s="124">
        <v>9</v>
      </c>
      <c r="M22" s="125">
        <v>10</v>
      </c>
      <c r="N22" s="126">
        <f t="shared" si="3"/>
        <v>111.11111111111111</v>
      </c>
      <c r="O22" s="160">
        <v>236</v>
      </c>
      <c r="P22" s="125">
        <v>155</v>
      </c>
      <c r="Q22" s="158">
        <f t="shared" si="4"/>
        <v>65.677966101694921</v>
      </c>
      <c r="R22" s="493">
        <v>242</v>
      </c>
      <c r="S22" s="160">
        <v>410</v>
      </c>
      <c r="T22" s="125">
        <v>236</v>
      </c>
      <c r="U22" s="158">
        <f t="shared" si="5"/>
        <v>57.560975609756092</v>
      </c>
      <c r="V22" s="124">
        <v>297</v>
      </c>
      <c r="W22" s="125">
        <v>178</v>
      </c>
      <c r="X22" s="126">
        <f t="shared" si="6"/>
        <v>59.932659932659938</v>
      </c>
      <c r="Y22" s="183"/>
    </row>
    <row r="23" spans="1:25" ht="17.45" customHeight="1">
      <c r="A23" s="472" t="s">
        <v>52</v>
      </c>
      <c r="B23" s="479">
        <v>50</v>
      </c>
      <c r="C23" s="160">
        <v>105</v>
      </c>
      <c r="D23" s="125">
        <v>49</v>
      </c>
      <c r="E23" s="158">
        <f t="shared" si="0"/>
        <v>46.666666666666664</v>
      </c>
      <c r="F23" s="124">
        <v>11</v>
      </c>
      <c r="G23" s="125">
        <v>8</v>
      </c>
      <c r="H23" s="126">
        <f t="shared" si="1"/>
        <v>72.727272727272734</v>
      </c>
      <c r="I23" s="160">
        <v>11</v>
      </c>
      <c r="J23" s="125">
        <v>7</v>
      </c>
      <c r="K23" s="158">
        <f t="shared" si="2"/>
        <v>63.636363636363633</v>
      </c>
      <c r="L23" s="124">
        <v>0</v>
      </c>
      <c r="M23" s="125">
        <v>1</v>
      </c>
      <c r="N23" s="126"/>
      <c r="O23" s="160">
        <v>63</v>
      </c>
      <c r="P23" s="125">
        <v>24</v>
      </c>
      <c r="Q23" s="158">
        <f t="shared" si="4"/>
        <v>38.095238095238095</v>
      </c>
      <c r="R23" s="493">
        <v>35</v>
      </c>
      <c r="S23" s="160">
        <v>86</v>
      </c>
      <c r="T23" s="125">
        <v>35</v>
      </c>
      <c r="U23" s="158">
        <f t="shared" si="5"/>
        <v>40.697674418604649</v>
      </c>
      <c r="V23" s="124">
        <v>61</v>
      </c>
      <c r="W23" s="125">
        <v>17</v>
      </c>
      <c r="X23" s="126">
        <f t="shared" si="6"/>
        <v>27.868852459016392</v>
      </c>
      <c r="Y23" s="183"/>
    </row>
    <row r="24" spans="1:25" ht="17.45" customHeight="1">
      <c r="A24" s="472" t="s">
        <v>53</v>
      </c>
      <c r="B24" s="479">
        <v>40</v>
      </c>
      <c r="C24" s="160">
        <v>103</v>
      </c>
      <c r="D24" s="125">
        <v>38</v>
      </c>
      <c r="E24" s="158">
        <f t="shared" si="0"/>
        <v>36.893203883495147</v>
      </c>
      <c r="F24" s="124">
        <v>0</v>
      </c>
      <c r="G24" s="125">
        <v>1</v>
      </c>
      <c r="H24" s="126"/>
      <c r="I24" s="160">
        <v>1</v>
      </c>
      <c r="J24" s="125">
        <v>1</v>
      </c>
      <c r="K24" s="158">
        <f t="shared" si="2"/>
        <v>100</v>
      </c>
      <c r="L24" s="124">
        <v>0</v>
      </c>
      <c r="M24" s="125">
        <v>1</v>
      </c>
      <c r="N24" s="126"/>
      <c r="O24" s="160">
        <v>42</v>
      </c>
      <c r="P24" s="125">
        <v>31</v>
      </c>
      <c r="Q24" s="158">
        <f t="shared" si="4"/>
        <v>73.80952380952381</v>
      </c>
      <c r="R24" s="493">
        <v>36</v>
      </c>
      <c r="S24" s="160">
        <v>96</v>
      </c>
      <c r="T24" s="125">
        <v>34</v>
      </c>
      <c r="U24" s="158">
        <f t="shared" si="5"/>
        <v>35.416666666666671</v>
      </c>
      <c r="V24" s="124">
        <v>78</v>
      </c>
      <c r="W24" s="125">
        <v>30</v>
      </c>
      <c r="X24" s="126">
        <f t="shared" si="6"/>
        <v>38.461538461538467</v>
      </c>
      <c r="Y24" s="183"/>
    </row>
    <row r="25" spans="1:25" ht="17.45" customHeight="1">
      <c r="A25" s="472" t="s">
        <v>68</v>
      </c>
      <c r="B25" s="479">
        <v>243</v>
      </c>
      <c r="C25" s="160">
        <v>331</v>
      </c>
      <c r="D25" s="125">
        <v>240</v>
      </c>
      <c r="E25" s="158">
        <f t="shared" si="0"/>
        <v>72.507552870090635</v>
      </c>
      <c r="F25" s="124">
        <v>8</v>
      </c>
      <c r="G25" s="125">
        <v>8</v>
      </c>
      <c r="H25" s="126">
        <f t="shared" si="1"/>
        <v>100</v>
      </c>
      <c r="I25" s="160">
        <v>2</v>
      </c>
      <c r="J25" s="125">
        <v>4</v>
      </c>
      <c r="K25" s="158">
        <f t="shared" si="2"/>
        <v>200</v>
      </c>
      <c r="L25" s="124">
        <v>2</v>
      </c>
      <c r="M25" s="125">
        <v>5</v>
      </c>
      <c r="N25" s="126">
        <f t="shared" si="3"/>
        <v>250</v>
      </c>
      <c r="O25" s="160">
        <v>155</v>
      </c>
      <c r="P25" s="125">
        <v>109</v>
      </c>
      <c r="Q25" s="158">
        <f t="shared" si="4"/>
        <v>70.322580645161295</v>
      </c>
      <c r="R25" s="493">
        <v>224</v>
      </c>
      <c r="S25" s="160">
        <v>308</v>
      </c>
      <c r="T25" s="125">
        <v>224</v>
      </c>
      <c r="U25" s="158">
        <f t="shared" si="5"/>
        <v>72.727272727272734</v>
      </c>
      <c r="V25" s="124">
        <v>260</v>
      </c>
      <c r="W25" s="125">
        <v>197</v>
      </c>
      <c r="X25" s="126">
        <f t="shared" si="6"/>
        <v>75.769230769230774</v>
      </c>
      <c r="Y25" s="183"/>
    </row>
    <row r="26" spans="1:25" ht="17.45" customHeight="1">
      <c r="A26" s="472" t="s">
        <v>55</v>
      </c>
      <c r="B26" s="479">
        <v>152</v>
      </c>
      <c r="C26" s="160">
        <v>193</v>
      </c>
      <c r="D26" s="125">
        <v>125</v>
      </c>
      <c r="E26" s="158">
        <f t="shared" si="0"/>
        <v>64.766839378238345</v>
      </c>
      <c r="F26" s="124">
        <v>17</v>
      </c>
      <c r="G26" s="125">
        <v>17</v>
      </c>
      <c r="H26" s="126">
        <f t="shared" si="1"/>
        <v>100</v>
      </c>
      <c r="I26" s="160">
        <v>1</v>
      </c>
      <c r="J26" s="125">
        <v>2</v>
      </c>
      <c r="K26" s="158">
        <f t="shared" si="2"/>
        <v>200</v>
      </c>
      <c r="L26" s="124">
        <v>2</v>
      </c>
      <c r="M26" s="125">
        <v>0</v>
      </c>
      <c r="N26" s="126">
        <f t="shared" si="3"/>
        <v>0</v>
      </c>
      <c r="O26" s="160">
        <v>76</v>
      </c>
      <c r="P26" s="125">
        <v>78</v>
      </c>
      <c r="Q26" s="158">
        <f t="shared" si="4"/>
        <v>102.63157894736842</v>
      </c>
      <c r="R26" s="493">
        <v>121</v>
      </c>
      <c r="S26" s="160">
        <v>155</v>
      </c>
      <c r="T26" s="125">
        <v>101</v>
      </c>
      <c r="U26" s="158">
        <f t="shared" si="5"/>
        <v>65.161290322580641</v>
      </c>
      <c r="V26" s="124">
        <v>132</v>
      </c>
      <c r="W26" s="125">
        <v>90</v>
      </c>
      <c r="X26" s="126">
        <f t="shared" si="6"/>
        <v>68.181818181818173</v>
      </c>
      <c r="Y26" s="183"/>
    </row>
    <row r="27" spans="1:25" ht="17.45" customHeight="1">
      <c r="A27" s="472" t="s">
        <v>56</v>
      </c>
      <c r="B27" s="479">
        <v>40</v>
      </c>
      <c r="C27" s="160">
        <v>45</v>
      </c>
      <c r="D27" s="125">
        <v>34</v>
      </c>
      <c r="E27" s="158">
        <f t="shared" si="0"/>
        <v>75.555555555555557</v>
      </c>
      <c r="F27" s="124">
        <v>7</v>
      </c>
      <c r="G27" s="125">
        <v>5</v>
      </c>
      <c r="H27" s="126">
        <f t="shared" si="1"/>
        <v>71.428571428571431</v>
      </c>
      <c r="I27" s="160">
        <v>2</v>
      </c>
      <c r="J27" s="125">
        <v>4</v>
      </c>
      <c r="K27" s="158">
        <f t="shared" si="2"/>
        <v>200</v>
      </c>
      <c r="L27" s="124">
        <v>0</v>
      </c>
      <c r="M27" s="125">
        <v>0</v>
      </c>
      <c r="N27" s="126"/>
      <c r="O27" s="160">
        <v>31</v>
      </c>
      <c r="P27" s="125">
        <v>22</v>
      </c>
      <c r="Q27" s="158">
        <f t="shared" si="4"/>
        <v>70.967741935483872</v>
      </c>
      <c r="R27" s="493">
        <v>30</v>
      </c>
      <c r="S27" s="160">
        <v>38</v>
      </c>
      <c r="T27" s="125">
        <v>24</v>
      </c>
      <c r="U27" s="158">
        <f t="shared" si="5"/>
        <v>63.157894736842103</v>
      </c>
      <c r="V27" s="124">
        <v>27</v>
      </c>
      <c r="W27" s="125">
        <v>17</v>
      </c>
      <c r="X27" s="126">
        <f t="shared" si="6"/>
        <v>62.962962962962962</v>
      </c>
      <c r="Y27" s="183"/>
    </row>
    <row r="28" spans="1:25" ht="17.45" customHeight="1">
      <c r="A28" s="472" t="s">
        <v>57</v>
      </c>
      <c r="B28" s="479">
        <v>90</v>
      </c>
      <c r="C28" s="160">
        <v>126</v>
      </c>
      <c r="D28" s="125">
        <v>86</v>
      </c>
      <c r="E28" s="158">
        <f t="shared" si="0"/>
        <v>68.253968253968253</v>
      </c>
      <c r="F28" s="124">
        <v>6</v>
      </c>
      <c r="G28" s="125">
        <v>14</v>
      </c>
      <c r="H28" s="126">
        <f t="shared" si="1"/>
        <v>233.33333333333334</v>
      </c>
      <c r="I28" s="160">
        <v>4</v>
      </c>
      <c r="J28" s="125">
        <v>7</v>
      </c>
      <c r="K28" s="158">
        <f t="shared" si="2"/>
        <v>175</v>
      </c>
      <c r="L28" s="124">
        <v>0</v>
      </c>
      <c r="M28" s="125">
        <v>1</v>
      </c>
      <c r="N28" s="126"/>
      <c r="O28" s="160">
        <v>84</v>
      </c>
      <c r="P28" s="125">
        <v>76</v>
      </c>
      <c r="Q28" s="158">
        <f t="shared" si="4"/>
        <v>90.476190476190482</v>
      </c>
      <c r="R28" s="493">
        <v>68</v>
      </c>
      <c r="S28" s="160">
        <v>109</v>
      </c>
      <c r="T28" s="125">
        <v>68</v>
      </c>
      <c r="U28" s="158">
        <f t="shared" si="5"/>
        <v>62.385321100917437</v>
      </c>
      <c r="V28" s="124">
        <v>93</v>
      </c>
      <c r="W28" s="125">
        <v>51</v>
      </c>
      <c r="X28" s="126">
        <f t="shared" si="6"/>
        <v>54.838709677419352</v>
      </c>
      <c r="Y28" s="183"/>
    </row>
    <row r="29" spans="1:25" ht="17.45" customHeight="1" thickBot="1">
      <c r="A29" s="473" t="s">
        <v>58</v>
      </c>
      <c r="B29" s="480">
        <v>52</v>
      </c>
      <c r="C29" s="161">
        <v>74</v>
      </c>
      <c r="D29" s="128">
        <v>41</v>
      </c>
      <c r="E29" s="159">
        <f t="shared" si="0"/>
        <v>55.405405405405403</v>
      </c>
      <c r="F29" s="127">
        <v>4</v>
      </c>
      <c r="G29" s="128">
        <v>8</v>
      </c>
      <c r="H29" s="129">
        <f t="shared" si="1"/>
        <v>200</v>
      </c>
      <c r="I29" s="161">
        <v>4</v>
      </c>
      <c r="J29" s="128">
        <v>6</v>
      </c>
      <c r="K29" s="159">
        <f t="shared" si="2"/>
        <v>150</v>
      </c>
      <c r="L29" s="127">
        <v>0</v>
      </c>
      <c r="M29" s="128">
        <v>1</v>
      </c>
      <c r="N29" s="129"/>
      <c r="O29" s="161">
        <v>58</v>
      </c>
      <c r="P29" s="128">
        <v>32</v>
      </c>
      <c r="Q29" s="159">
        <f t="shared" si="4"/>
        <v>55.172413793103445</v>
      </c>
      <c r="R29" s="494">
        <v>39</v>
      </c>
      <c r="S29" s="161">
        <v>63</v>
      </c>
      <c r="T29" s="128">
        <v>33</v>
      </c>
      <c r="U29" s="159">
        <f t="shared" si="5"/>
        <v>52.380952380952387</v>
      </c>
      <c r="V29" s="127">
        <v>57</v>
      </c>
      <c r="W29" s="128">
        <v>31</v>
      </c>
      <c r="X29" s="129">
        <f t="shared" si="6"/>
        <v>54.385964912280706</v>
      </c>
      <c r="Y29" s="183"/>
    </row>
    <row r="30" spans="1:25" ht="42.6" customHeight="1">
      <c r="B30" s="464" t="s">
        <v>119</v>
      </c>
      <c r="C30" s="464"/>
      <c r="D30" s="464"/>
      <c r="E30" s="464"/>
      <c r="F30" s="464"/>
      <c r="G30" s="464"/>
      <c r="H30" s="464"/>
      <c r="I30" s="464"/>
      <c r="J30" s="464"/>
      <c r="K30" s="464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</row>
  </sheetData>
  <mergeCells count="12">
    <mergeCell ref="A3:A6"/>
    <mergeCell ref="C3:E5"/>
    <mergeCell ref="F3:H5"/>
    <mergeCell ref="I3:K5"/>
    <mergeCell ref="L3:N5"/>
    <mergeCell ref="O3:Q5"/>
    <mergeCell ref="R3:R5"/>
    <mergeCell ref="S3:U5"/>
    <mergeCell ref="V3:X5"/>
    <mergeCell ref="B1:K1"/>
    <mergeCell ref="B3:B5"/>
    <mergeCell ref="B30:K30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Normal="100" zoomScaleSheetLayoutView="80" workbookViewId="0">
      <selection activeCell="B2" sqref="B2:K2"/>
    </sheetView>
  </sheetViews>
  <sheetFormatPr defaultColWidth="8" defaultRowHeight="12.75"/>
  <cols>
    <col min="1" max="1" width="57.28515625" style="3" customWidth="1"/>
    <col min="2" max="3" width="17.7109375" style="188" customWidth="1"/>
    <col min="4" max="4" width="17.7109375" style="190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4.6" customHeight="1">
      <c r="A1" s="311" t="s">
        <v>84</v>
      </c>
      <c r="B1" s="311"/>
      <c r="C1" s="311"/>
      <c r="D1" s="311"/>
    </row>
    <row r="2" spans="1:6" ht="24.6" customHeight="1">
      <c r="A2" s="311" t="s">
        <v>30</v>
      </c>
      <c r="B2" s="311"/>
      <c r="C2" s="311"/>
      <c r="D2" s="311"/>
    </row>
    <row r="3" spans="1:6" ht="23.25" customHeight="1">
      <c r="A3" s="391" t="s">
        <v>133</v>
      </c>
      <c r="B3" s="391"/>
      <c r="C3" s="391"/>
      <c r="D3" s="391"/>
    </row>
    <row r="4" spans="1:6" ht="21.6" customHeight="1">
      <c r="A4" s="355"/>
      <c r="B4" s="355"/>
      <c r="C4" s="355"/>
      <c r="D4" s="184" t="s">
        <v>134</v>
      </c>
    </row>
    <row r="5" spans="1:6" s="4" customFormat="1" ht="25.5" customHeight="1">
      <c r="A5" s="316" t="s">
        <v>0</v>
      </c>
      <c r="B5" s="392" t="s">
        <v>107</v>
      </c>
      <c r="C5" s="395" t="s">
        <v>135</v>
      </c>
      <c r="D5" s="396"/>
    </row>
    <row r="6" spans="1:6" s="4" customFormat="1" ht="23.25" customHeight="1">
      <c r="A6" s="394"/>
      <c r="B6" s="393"/>
      <c r="C6" s="185" t="s">
        <v>136</v>
      </c>
      <c r="D6" s="186" t="s">
        <v>137</v>
      </c>
    </row>
    <row r="7" spans="1:6" s="5" customFormat="1" ht="15.75" customHeight="1">
      <c r="A7" s="177" t="s">
        <v>5</v>
      </c>
      <c r="B7" s="145">
        <v>1</v>
      </c>
      <c r="C7" s="145">
        <v>2</v>
      </c>
      <c r="D7" s="145">
        <v>3</v>
      </c>
    </row>
    <row r="8" spans="1:6" s="5" customFormat="1" ht="27" customHeight="1">
      <c r="A8" s="6" t="s">
        <v>87</v>
      </c>
      <c r="B8" s="7">
        <v>13.667999999999999</v>
      </c>
      <c r="C8" s="7">
        <v>8.0519999999999996</v>
      </c>
      <c r="D8" s="7">
        <f>B8-C8</f>
        <v>5.6159999999999997</v>
      </c>
    </row>
    <row r="9" spans="1:6" s="4" customFormat="1" ht="39" customHeight="1">
      <c r="A9" s="6" t="s">
        <v>88</v>
      </c>
      <c r="B9" s="7">
        <v>12.212999999999999</v>
      </c>
      <c r="C9" s="7">
        <v>7.2759999999999998</v>
      </c>
      <c r="D9" s="7">
        <f t="shared" ref="D9:D13" si="0">B9-C9</f>
        <v>4.9369999999999994</v>
      </c>
      <c r="E9" s="26"/>
      <c r="F9" s="26"/>
    </row>
    <row r="10" spans="1:6" s="4" customFormat="1" ht="39" customHeight="1">
      <c r="A10" s="12" t="s">
        <v>125</v>
      </c>
      <c r="B10" s="77">
        <v>1408</v>
      </c>
      <c r="C10" s="77">
        <v>836</v>
      </c>
      <c r="D10" s="77">
        <f>B10-C10</f>
        <v>572</v>
      </c>
      <c r="E10" s="26"/>
      <c r="F10" s="26"/>
    </row>
    <row r="11" spans="1:6" s="4" customFormat="1" ht="39" customHeight="1">
      <c r="A11" s="13" t="s">
        <v>113</v>
      </c>
      <c r="B11" s="77">
        <v>489</v>
      </c>
      <c r="C11" s="77">
        <v>352</v>
      </c>
      <c r="D11" s="77">
        <f t="shared" si="0"/>
        <v>137</v>
      </c>
      <c r="E11" s="26"/>
      <c r="F11" s="26"/>
    </row>
    <row r="12" spans="1:6" s="4" customFormat="1" ht="39" customHeight="1">
      <c r="A12" s="13" t="s">
        <v>138</v>
      </c>
      <c r="B12" s="77">
        <v>369</v>
      </c>
      <c r="C12" s="77">
        <v>193</v>
      </c>
      <c r="D12" s="77">
        <f>B12-C12</f>
        <v>176</v>
      </c>
      <c r="E12" s="26"/>
      <c r="F12" s="26"/>
    </row>
    <row r="13" spans="1:6" s="4" customFormat="1" ht="39" customHeight="1">
      <c r="A13" s="13" t="s">
        <v>98</v>
      </c>
      <c r="B13" s="7">
        <v>7.3120000000000003</v>
      </c>
      <c r="C13" s="7">
        <v>4.3120000000000003</v>
      </c>
      <c r="D13" s="7">
        <f t="shared" si="0"/>
        <v>3</v>
      </c>
      <c r="E13" s="26"/>
      <c r="F13" s="26"/>
    </row>
    <row r="14" spans="1:6" s="4" customFormat="1" ht="12.75" customHeight="1">
      <c r="A14" s="318" t="s">
        <v>139</v>
      </c>
      <c r="B14" s="319"/>
      <c r="C14" s="319"/>
      <c r="D14" s="319"/>
      <c r="E14" s="26"/>
      <c r="F14" s="26"/>
    </row>
    <row r="15" spans="1:6" s="4" customFormat="1" ht="15.6" customHeight="1">
      <c r="A15" s="321"/>
      <c r="B15" s="322"/>
      <c r="C15" s="322"/>
      <c r="D15" s="322"/>
      <c r="E15" s="26"/>
      <c r="F15" s="26"/>
    </row>
    <row r="16" spans="1:6" s="4" customFormat="1" ht="25.15" customHeight="1">
      <c r="A16" s="316" t="s">
        <v>0</v>
      </c>
      <c r="B16" s="392" t="s">
        <v>107</v>
      </c>
      <c r="C16" s="395" t="s">
        <v>135</v>
      </c>
      <c r="D16" s="396"/>
      <c r="E16" s="26"/>
      <c r="F16" s="26"/>
    </row>
    <row r="17" spans="1:6" ht="35.25" customHeight="1">
      <c r="A17" s="317"/>
      <c r="B17" s="393"/>
      <c r="C17" s="185" t="s">
        <v>136</v>
      </c>
      <c r="D17" s="186" t="s">
        <v>137</v>
      </c>
      <c r="E17" s="27"/>
      <c r="F17" s="27"/>
    </row>
    <row r="18" spans="1:6" ht="35.25" customHeight="1">
      <c r="A18" s="6" t="s">
        <v>87</v>
      </c>
      <c r="B18" s="25">
        <v>10.904</v>
      </c>
      <c r="C18" s="20">
        <v>6.3970000000000002</v>
      </c>
      <c r="D18" s="187">
        <f>B18-C18</f>
        <v>4.5069999999999997</v>
      </c>
      <c r="E18" s="27"/>
      <c r="F18" s="27"/>
    </row>
    <row r="19" spans="1:6" ht="31.9" customHeight="1">
      <c r="A19" s="1" t="s">
        <v>88</v>
      </c>
      <c r="B19" s="20">
        <v>10.007999999999999</v>
      </c>
      <c r="C19" s="20">
        <v>5.9080000000000004</v>
      </c>
      <c r="D19" s="15">
        <f t="shared" ref="D19:D20" si="1">B19-C19</f>
        <v>4.0999999999999988</v>
      </c>
      <c r="E19" s="27"/>
      <c r="F19" s="27"/>
    </row>
    <row r="20" spans="1:6" ht="31.9" customHeight="1">
      <c r="A20" s="1" t="s">
        <v>103</v>
      </c>
      <c r="B20" s="20">
        <v>8.5890000000000004</v>
      </c>
      <c r="C20" s="20">
        <v>4.9790000000000001</v>
      </c>
      <c r="D20" s="15">
        <f t="shared" si="1"/>
        <v>3.6100000000000003</v>
      </c>
      <c r="E20" s="27"/>
      <c r="F20" s="27"/>
    </row>
    <row r="21" spans="1:6" ht="20.25">
      <c r="C21" s="189"/>
      <c r="E21" s="27"/>
      <c r="F21" s="27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Normal="100" zoomScaleSheetLayoutView="85" workbookViewId="0">
      <selection activeCell="B2" sqref="B2:K2"/>
    </sheetView>
  </sheetViews>
  <sheetFormatPr defaultRowHeight="15.75"/>
  <cols>
    <col min="1" max="1" width="26.140625" style="46" customWidth="1"/>
    <col min="2" max="2" width="11.28515625" style="46" customWidth="1"/>
    <col min="3" max="5" width="12.140625" style="45" customWidth="1"/>
    <col min="6" max="6" width="12.7109375" style="45" customWidth="1"/>
    <col min="7" max="7" width="13.140625" style="45" customWidth="1"/>
    <col min="8" max="10" width="12.140625" style="45" customWidth="1"/>
    <col min="11" max="11" width="11.28515625" style="45" customWidth="1"/>
    <col min="12" max="256" width="9.140625" style="45"/>
    <col min="257" max="257" width="18" style="45" customWidth="1"/>
    <col min="258" max="258" width="10.5703125" style="45" customWidth="1"/>
    <col min="259" max="259" width="11.5703125" style="45" customWidth="1"/>
    <col min="260" max="260" width="15.7109375" style="45" customWidth="1"/>
    <col min="261" max="261" width="11.7109375" style="45" customWidth="1"/>
    <col min="262" max="262" width="10.140625" style="45" customWidth="1"/>
    <col min="263" max="263" width="17.85546875" style="45" customWidth="1"/>
    <col min="264" max="264" width="14.5703125" style="45" customWidth="1"/>
    <col min="265" max="265" width="11.28515625" style="45" customWidth="1"/>
    <col min="266" max="266" width="11.5703125" style="45" customWidth="1"/>
    <col min="267" max="267" width="11.28515625" style="45" customWidth="1"/>
    <col min="268" max="512" width="9.140625" style="45"/>
    <col min="513" max="513" width="18" style="45" customWidth="1"/>
    <col min="514" max="514" width="10.5703125" style="45" customWidth="1"/>
    <col min="515" max="515" width="11.5703125" style="45" customWidth="1"/>
    <col min="516" max="516" width="15.7109375" style="45" customWidth="1"/>
    <col min="517" max="517" width="11.7109375" style="45" customWidth="1"/>
    <col min="518" max="518" width="10.140625" style="45" customWidth="1"/>
    <col min="519" max="519" width="17.85546875" style="45" customWidth="1"/>
    <col min="520" max="520" width="14.5703125" style="45" customWidth="1"/>
    <col min="521" max="521" width="11.28515625" style="45" customWidth="1"/>
    <col min="522" max="522" width="11.5703125" style="45" customWidth="1"/>
    <col min="523" max="523" width="11.28515625" style="45" customWidth="1"/>
    <col min="524" max="768" width="9.140625" style="45"/>
    <col min="769" max="769" width="18" style="45" customWidth="1"/>
    <col min="770" max="770" width="10.5703125" style="45" customWidth="1"/>
    <col min="771" max="771" width="11.5703125" style="45" customWidth="1"/>
    <col min="772" max="772" width="15.7109375" style="45" customWidth="1"/>
    <col min="773" max="773" width="11.7109375" style="45" customWidth="1"/>
    <col min="774" max="774" width="10.140625" style="45" customWidth="1"/>
    <col min="775" max="775" width="17.85546875" style="45" customWidth="1"/>
    <col min="776" max="776" width="14.5703125" style="45" customWidth="1"/>
    <col min="777" max="777" width="11.28515625" style="45" customWidth="1"/>
    <col min="778" max="778" width="11.5703125" style="45" customWidth="1"/>
    <col min="779" max="779" width="11.28515625" style="45" customWidth="1"/>
    <col min="780" max="1024" width="9.140625" style="45"/>
    <col min="1025" max="1025" width="18" style="45" customWidth="1"/>
    <col min="1026" max="1026" width="10.5703125" style="45" customWidth="1"/>
    <col min="1027" max="1027" width="11.5703125" style="45" customWidth="1"/>
    <col min="1028" max="1028" width="15.7109375" style="45" customWidth="1"/>
    <col min="1029" max="1029" width="11.7109375" style="45" customWidth="1"/>
    <col min="1030" max="1030" width="10.140625" style="45" customWidth="1"/>
    <col min="1031" max="1031" width="17.85546875" style="45" customWidth="1"/>
    <col min="1032" max="1032" width="14.5703125" style="45" customWidth="1"/>
    <col min="1033" max="1033" width="11.28515625" style="45" customWidth="1"/>
    <col min="1034" max="1034" width="11.5703125" style="45" customWidth="1"/>
    <col min="1035" max="1035" width="11.28515625" style="45" customWidth="1"/>
    <col min="1036" max="1280" width="9.140625" style="45"/>
    <col min="1281" max="1281" width="18" style="45" customWidth="1"/>
    <col min="1282" max="1282" width="10.5703125" style="45" customWidth="1"/>
    <col min="1283" max="1283" width="11.5703125" style="45" customWidth="1"/>
    <col min="1284" max="1284" width="15.7109375" style="45" customWidth="1"/>
    <col min="1285" max="1285" width="11.7109375" style="45" customWidth="1"/>
    <col min="1286" max="1286" width="10.140625" style="45" customWidth="1"/>
    <col min="1287" max="1287" width="17.85546875" style="45" customWidth="1"/>
    <col min="1288" max="1288" width="14.5703125" style="45" customWidth="1"/>
    <col min="1289" max="1289" width="11.28515625" style="45" customWidth="1"/>
    <col min="1290" max="1290" width="11.5703125" style="45" customWidth="1"/>
    <col min="1291" max="1291" width="11.28515625" style="45" customWidth="1"/>
    <col min="1292" max="1536" width="9.140625" style="45"/>
    <col min="1537" max="1537" width="18" style="45" customWidth="1"/>
    <col min="1538" max="1538" width="10.5703125" style="45" customWidth="1"/>
    <col min="1539" max="1539" width="11.5703125" style="45" customWidth="1"/>
    <col min="1540" max="1540" width="15.7109375" style="45" customWidth="1"/>
    <col min="1541" max="1541" width="11.7109375" style="45" customWidth="1"/>
    <col min="1542" max="1542" width="10.140625" style="45" customWidth="1"/>
    <col min="1543" max="1543" width="17.85546875" style="45" customWidth="1"/>
    <col min="1544" max="1544" width="14.5703125" style="45" customWidth="1"/>
    <col min="1545" max="1545" width="11.28515625" style="45" customWidth="1"/>
    <col min="1546" max="1546" width="11.5703125" style="45" customWidth="1"/>
    <col min="1547" max="1547" width="11.28515625" style="45" customWidth="1"/>
    <col min="1548" max="1792" width="9.140625" style="45"/>
    <col min="1793" max="1793" width="18" style="45" customWidth="1"/>
    <col min="1794" max="1794" width="10.5703125" style="45" customWidth="1"/>
    <col min="1795" max="1795" width="11.5703125" style="45" customWidth="1"/>
    <col min="1796" max="1796" width="15.7109375" style="45" customWidth="1"/>
    <col min="1797" max="1797" width="11.7109375" style="45" customWidth="1"/>
    <col min="1798" max="1798" width="10.140625" style="45" customWidth="1"/>
    <col min="1799" max="1799" width="17.85546875" style="45" customWidth="1"/>
    <col min="1800" max="1800" width="14.5703125" style="45" customWidth="1"/>
    <col min="1801" max="1801" width="11.28515625" style="45" customWidth="1"/>
    <col min="1802" max="1802" width="11.5703125" style="45" customWidth="1"/>
    <col min="1803" max="1803" width="11.28515625" style="45" customWidth="1"/>
    <col min="1804" max="2048" width="9.140625" style="45"/>
    <col min="2049" max="2049" width="18" style="45" customWidth="1"/>
    <col min="2050" max="2050" width="10.5703125" style="45" customWidth="1"/>
    <col min="2051" max="2051" width="11.5703125" style="45" customWidth="1"/>
    <col min="2052" max="2052" width="15.7109375" style="45" customWidth="1"/>
    <col min="2053" max="2053" width="11.7109375" style="45" customWidth="1"/>
    <col min="2054" max="2054" width="10.140625" style="45" customWidth="1"/>
    <col min="2055" max="2055" width="17.85546875" style="45" customWidth="1"/>
    <col min="2056" max="2056" width="14.5703125" style="45" customWidth="1"/>
    <col min="2057" max="2057" width="11.28515625" style="45" customWidth="1"/>
    <col min="2058" max="2058" width="11.5703125" style="45" customWidth="1"/>
    <col min="2059" max="2059" width="11.28515625" style="45" customWidth="1"/>
    <col min="2060" max="2304" width="9.140625" style="45"/>
    <col min="2305" max="2305" width="18" style="45" customWidth="1"/>
    <col min="2306" max="2306" width="10.5703125" style="45" customWidth="1"/>
    <col min="2307" max="2307" width="11.5703125" style="45" customWidth="1"/>
    <col min="2308" max="2308" width="15.7109375" style="45" customWidth="1"/>
    <col min="2309" max="2309" width="11.7109375" style="45" customWidth="1"/>
    <col min="2310" max="2310" width="10.140625" style="45" customWidth="1"/>
    <col min="2311" max="2311" width="17.85546875" style="45" customWidth="1"/>
    <col min="2312" max="2312" width="14.5703125" style="45" customWidth="1"/>
    <col min="2313" max="2313" width="11.28515625" style="45" customWidth="1"/>
    <col min="2314" max="2314" width="11.5703125" style="45" customWidth="1"/>
    <col min="2315" max="2315" width="11.28515625" style="45" customWidth="1"/>
    <col min="2316" max="2560" width="9.140625" style="45"/>
    <col min="2561" max="2561" width="18" style="45" customWidth="1"/>
    <col min="2562" max="2562" width="10.5703125" style="45" customWidth="1"/>
    <col min="2563" max="2563" width="11.5703125" style="45" customWidth="1"/>
    <col min="2564" max="2564" width="15.7109375" style="45" customWidth="1"/>
    <col min="2565" max="2565" width="11.7109375" style="45" customWidth="1"/>
    <col min="2566" max="2566" width="10.140625" style="45" customWidth="1"/>
    <col min="2567" max="2567" width="17.85546875" style="45" customWidth="1"/>
    <col min="2568" max="2568" width="14.5703125" style="45" customWidth="1"/>
    <col min="2569" max="2569" width="11.28515625" style="45" customWidth="1"/>
    <col min="2570" max="2570" width="11.5703125" style="45" customWidth="1"/>
    <col min="2571" max="2571" width="11.28515625" style="45" customWidth="1"/>
    <col min="2572" max="2816" width="9.140625" style="45"/>
    <col min="2817" max="2817" width="18" style="45" customWidth="1"/>
    <col min="2818" max="2818" width="10.5703125" style="45" customWidth="1"/>
    <col min="2819" max="2819" width="11.5703125" style="45" customWidth="1"/>
    <col min="2820" max="2820" width="15.7109375" style="45" customWidth="1"/>
    <col min="2821" max="2821" width="11.7109375" style="45" customWidth="1"/>
    <col min="2822" max="2822" width="10.140625" style="45" customWidth="1"/>
    <col min="2823" max="2823" width="17.85546875" style="45" customWidth="1"/>
    <col min="2824" max="2824" width="14.5703125" style="45" customWidth="1"/>
    <col min="2825" max="2825" width="11.28515625" style="45" customWidth="1"/>
    <col min="2826" max="2826" width="11.5703125" style="45" customWidth="1"/>
    <col min="2827" max="2827" width="11.28515625" style="45" customWidth="1"/>
    <col min="2828" max="3072" width="9.140625" style="45"/>
    <col min="3073" max="3073" width="18" style="45" customWidth="1"/>
    <col min="3074" max="3074" width="10.5703125" style="45" customWidth="1"/>
    <col min="3075" max="3075" width="11.5703125" style="45" customWidth="1"/>
    <col min="3076" max="3076" width="15.7109375" style="45" customWidth="1"/>
    <col min="3077" max="3077" width="11.7109375" style="45" customWidth="1"/>
    <col min="3078" max="3078" width="10.140625" style="45" customWidth="1"/>
    <col min="3079" max="3079" width="17.85546875" style="45" customWidth="1"/>
    <col min="3080" max="3080" width="14.5703125" style="45" customWidth="1"/>
    <col min="3081" max="3081" width="11.28515625" style="45" customWidth="1"/>
    <col min="3082" max="3082" width="11.5703125" style="45" customWidth="1"/>
    <col min="3083" max="3083" width="11.28515625" style="45" customWidth="1"/>
    <col min="3084" max="3328" width="9.140625" style="45"/>
    <col min="3329" max="3329" width="18" style="45" customWidth="1"/>
    <col min="3330" max="3330" width="10.5703125" style="45" customWidth="1"/>
    <col min="3331" max="3331" width="11.5703125" style="45" customWidth="1"/>
    <col min="3332" max="3332" width="15.7109375" style="45" customWidth="1"/>
    <col min="3333" max="3333" width="11.7109375" style="45" customWidth="1"/>
    <col min="3334" max="3334" width="10.140625" style="45" customWidth="1"/>
    <col min="3335" max="3335" width="17.85546875" style="45" customWidth="1"/>
    <col min="3336" max="3336" width="14.5703125" style="45" customWidth="1"/>
    <col min="3337" max="3337" width="11.28515625" style="45" customWidth="1"/>
    <col min="3338" max="3338" width="11.5703125" style="45" customWidth="1"/>
    <col min="3339" max="3339" width="11.28515625" style="45" customWidth="1"/>
    <col min="3340" max="3584" width="9.140625" style="45"/>
    <col min="3585" max="3585" width="18" style="45" customWidth="1"/>
    <col min="3586" max="3586" width="10.5703125" style="45" customWidth="1"/>
    <col min="3587" max="3587" width="11.5703125" style="45" customWidth="1"/>
    <col min="3588" max="3588" width="15.7109375" style="45" customWidth="1"/>
    <col min="3589" max="3589" width="11.7109375" style="45" customWidth="1"/>
    <col min="3590" max="3590" width="10.140625" style="45" customWidth="1"/>
    <col min="3591" max="3591" width="17.85546875" style="45" customWidth="1"/>
    <col min="3592" max="3592" width="14.5703125" style="45" customWidth="1"/>
    <col min="3593" max="3593" width="11.28515625" style="45" customWidth="1"/>
    <col min="3594" max="3594" width="11.5703125" style="45" customWidth="1"/>
    <col min="3595" max="3595" width="11.28515625" style="45" customWidth="1"/>
    <col min="3596" max="3840" width="9.140625" style="45"/>
    <col min="3841" max="3841" width="18" style="45" customWidth="1"/>
    <col min="3842" max="3842" width="10.5703125" style="45" customWidth="1"/>
    <col min="3843" max="3843" width="11.5703125" style="45" customWidth="1"/>
    <col min="3844" max="3844" width="15.7109375" style="45" customWidth="1"/>
    <col min="3845" max="3845" width="11.7109375" style="45" customWidth="1"/>
    <col min="3846" max="3846" width="10.140625" style="45" customWidth="1"/>
    <col min="3847" max="3847" width="17.85546875" style="45" customWidth="1"/>
    <col min="3848" max="3848" width="14.5703125" style="45" customWidth="1"/>
    <col min="3849" max="3849" width="11.28515625" style="45" customWidth="1"/>
    <col min="3850" max="3850" width="11.5703125" style="45" customWidth="1"/>
    <col min="3851" max="3851" width="11.28515625" style="45" customWidth="1"/>
    <col min="3852" max="4096" width="9.140625" style="45"/>
    <col min="4097" max="4097" width="18" style="45" customWidth="1"/>
    <col min="4098" max="4098" width="10.5703125" style="45" customWidth="1"/>
    <col min="4099" max="4099" width="11.5703125" style="45" customWidth="1"/>
    <col min="4100" max="4100" width="15.7109375" style="45" customWidth="1"/>
    <col min="4101" max="4101" width="11.7109375" style="45" customWidth="1"/>
    <col min="4102" max="4102" width="10.140625" style="45" customWidth="1"/>
    <col min="4103" max="4103" width="17.85546875" style="45" customWidth="1"/>
    <col min="4104" max="4104" width="14.5703125" style="45" customWidth="1"/>
    <col min="4105" max="4105" width="11.28515625" style="45" customWidth="1"/>
    <col min="4106" max="4106" width="11.5703125" style="45" customWidth="1"/>
    <col min="4107" max="4107" width="11.28515625" style="45" customWidth="1"/>
    <col min="4108" max="4352" width="9.140625" style="45"/>
    <col min="4353" max="4353" width="18" style="45" customWidth="1"/>
    <col min="4354" max="4354" width="10.5703125" style="45" customWidth="1"/>
    <col min="4355" max="4355" width="11.5703125" style="45" customWidth="1"/>
    <col min="4356" max="4356" width="15.7109375" style="45" customWidth="1"/>
    <col min="4357" max="4357" width="11.7109375" style="45" customWidth="1"/>
    <col min="4358" max="4358" width="10.140625" style="45" customWidth="1"/>
    <col min="4359" max="4359" width="17.85546875" style="45" customWidth="1"/>
    <col min="4360" max="4360" width="14.5703125" style="45" customWidth="1"/>
    <col min="4361" max="4361" width="11.28515625" style="45" customWidth="1"/>
    <col min="4362" max="4362" width="11.5703125" style="45" customWidth="1"/>
    <col min="4363" max="4363" width="11.28515625" style="45" customWidth="1"/>
    <col min="4364" max="4608" width="9.140625" style="45"/>
    <col min="4609" max="4609" width="18" style="45" customWidth="1"/>
    <col min="4610" max="4610" width="10.5703125" style="45" customWidth="1"/>
    <col min="4611" max="4611" width="11.5703125" style="45" customWidth="1"/>
    <col min="4612" max="4612" width="15.7109375" style="45" customWidth="1"/>
    <col min="4613" max="4613" width="11.7109375" style="45" customWidth="1"/>
    <col min="4614" max="4614" width="10.140625" style="45" customWidth="1"/>
    <col min="4615" max="4615" width="17.85546875" style="45" customWidth="1"/>
    <col min="4616" max="4616" width="14.5703125" style="45" customWidth="1"/>
    <col min="4617" max="4617" width="11.28515625" style="45" customWidth="1"/>
    <col min="4618" max="4618" width="11.5703125" style="45" customWidth="1"/>
    <col min="4619" max="4619" width="11.28515625" style="45" customWidth="1"/>
    <col min="4620" max="4864" width="9.140625" style="45"/>
    <col min="4865" max="4865" width="18" style="45" customWidth="1"/>
    <col min="4866" max="4866" width="10.5703125" style="45" customWidth="1"/>
    <col min="4867" max="4867" width="11.5703125" style="45" customWidth="1"/>
    <col min="4868" max="4868" width="15.7109375" style="45" customWidth="1"/>
    <col min="4869" max="4869" width="11.7109375" style="45" customWidth="1"/>
    <col min="4870" max="4870" width="10.140625" style="45" customWidth="1"/>
    <col min="4871" max="4871" width="17.85546875" style="45" customWidth="1"/>
    <col min="4872" max="4872" width="14.5703125" style="45" customWidth="1"/>
    <col min="4873" max="4873" width="11.28515625" style="45" customWidth="1"/>
    <col min="4874" max="4874" width="11.5703125" style="45" customWidth="1"/>
    <col min="4875" max="4875" width="11.28515625" style="45" customWidth="1"/>
    <col min="4876" max="5120" width="9.140625" style="45"/>
    <col min="5121" max="5121" width="18" style="45" customWidth="1"/>
    <col min="5122" max="5122" width="10.5703125" style="45" customWidth="1"/>
    <col min="5123" max="5123" width="11.5703125" style="45" customWidth="1"/>
    <col min="5124" max="5124" width="15.7109375" style="45" customWidth="1"/>
    <col min="5125" max="5125" width="11.7109375" style="45" customWidth="1"/>
    <col min="5126" max="5126" width="10.140625" style="45" customWidth="1"/>
    <col min="5127" max="5127" width="17.85546875" style="45" customWidth="1"/>
    <col min="5128" max="5128" width="14.5703125" style="45" customWidth="1"/>
    <col min="5129" max="5129" width="11.28515625" style="45" customWidth="1"/>
    <col min="5130" max="5130" width="11.5703125" style="45" customWidth="1"/>
    <col min="5131" max="5131" width="11.28515625" style="45" customWidth="1"/>
    <col min="5132" max="5376" width="9.140625" style="45"/>
    <col min="5377" max="5377" width="18" style="45" customWidth="1"/>
    <col min="5378" max="5378" width="10.5703125" style="45" customWidth="1"/>
    <col min="5379" max="5379" width="11.5703125" style="45" customWidth="1"/>
    <col min="5380" max="5380" width="15.7109375" style="45" customWidth="1"/>
    <col min="5381" max="5381" width="11.7109375" style="45" customWidth="1"/>
    <col min="5382" max="5382" width="10.140625" style="45" customWidth="1"/>
    <col min="5383" max="5383" width="17.85546875" style="45" customWidth="1"/>
    <col min="5384" max="5384" width="14.5703125" style="45" customWidth="1"/>
    <col min="5385" max="5385" width="11.28515625" style="45" customWidth="1"/>
    <col min="5386" max="5386" width="11.5703125" style="45" customWidth="1"/>
    <col min="5387" max="5387" width="11.28515625" style="45" customWidth="1"/>
    <col min="5388" max="5632" width="9.140625" style="45"/>
    <col min="5633" max="5633" width="18" style="45" customWidth="1"/>
    <col min="5634" max="5634" width="10.5703125" style="45" customWidth="1"/>
    <col min="5635" max="5635" width="11.5703125" style="45" customWidth="1"/>
    <col min="5636" max="5636" width="15.7109375" style="45" customWidth="1"/>
    <col min="5637" max="5637" width="11.7109375" style="45" customWidth="1"/>
    <col min="5638" max="5638" width="10.140625" style="45" customWidth="1"/>
    <col min="5639" max="5639" width="17.85546875" style="45" customWidth="1"/>
    <col min="5640" max="5640" width="14.5703125" style="45" customWidth="1"/>
    <col min="5641" max="5641" width="11.28515625" style="45" customWidth="1"/>
    <col min="5642" max="5642" width="11.5703125" style="45" customWidth="1"/>
    <col min="5643" max="5643" width="11.28515625" style="45" customWidth="1"/>
    <col min="5644" max="5888" width="9.140625" style="45"/>
    <col min="5889" max="5889" width="18" style="45" customWidth="1"/>
    <col min="5890" max="5890" width="10.5703125" style="45" customWidth="1"/>
    <col min="5891" max="5891" width="11.5703125" style="45" customWidth="1"/>
    <col min="5892" max="5892" width="15.7109375" style="45" customWidth="1"/>
    <col min="5893" max="5893" width="11.7109375" style="45" customWidth="1"/>
    <col min="5894" max="5894" width="10.140625" style="45" customWidth="1"/>
    <col min="5895" max="5895" width="17.85546875" style="45" customWidth="1"/>
    <col min="5896" max="5896" width="14.5703125" style="45" customWidth="1"/>
    <col min="5897" max="5897" width="11.28515625" style="45" customWidth="1"/>
    <col min="5898" max="5898" width="11.5703125" style="45" customWidth="1"/>
    <col min="5899" max="5899" width="11.28515625" style="45" customWidth="1"/>
    <col min="5900" max="6144" width="9.140625" style="45"/>
    <col min="6145" max="6145" width="18" style="45" customWidth="1"/>
    <col min="6146" max="6146" width="10.5703125" style="45" customWidth="1"/>
    <col min="6147" max="6147" width="11.5703125" style="45" customWidth="1"/>
    <col min="6148" max="6148" width="15.7109375" style="45" customWidth="1"/>
    <col min="6149" max="6149" width="11.7109375" style="45" customWidth="1"/>
    <col min="6150" max="6150" width="10.140625" style="45" customWidth="1"/>
    <col min="6151" max="6151" width="17.85546875" style="45" customWidth="1"/>
    <col min="6152" max="6152" width="14.5703125" style="45" customWidth="1"/>
    <col min="6153" max="6153" width="11.28515625" style="45" customWidth="1"/>
    <col min="6154" max="6154" width="11.5703125" style="45" customWidth="1"/>
    <col min="6155" max="6155" width="11.28515625" style="45" customWidth="1"/>
    <col min="6156" max="6400" width="9.140625" style="45"/>
    <col min="6401" max="6401" width="18" style="45" customWidth="1"/>
    <col min="6402" max="6402" width="10.5703125" style="45" customWidth="1"/>
    <col min="6403" max="6403" width="11.5703125" style="45" customWidth="1"/>
    <col min="6404" max="6404" width="15.7109375" style="45" customWidth="1"/>
    <col min="6405" max="6405" width="11.7109375" style="45" customWidth="1"/>
    <col min="6406" max="6406" width="10.140625" style="45" customWidth="1"/>
    <col min="6407" max="6407" width="17.85546875" style="45" customWidth="1"/>
    <col min="6408" max="6408" width="14.5703125" style="45" customWidth="1"/>
    <col min="6409" max="6409" width="11.28515625" style="45" customWidth="1"/>
    <col min="6410" max="6410" width="11.5703125" style="45" customWidth="1"/>
    <col min="6411" max="6411" width="11.28515625" style="45" customWidth="1"/>
    <col min="6412" max="6656" width="9.140625" style="45"/>
    <col min="6657" max="6657" width="18" style="45" customWidth="1"/>
    <col min="6658" max="6658" width="10.5703125" style="45" customWidth="1"/>
    <col min="6659" max="6659" width="11.5703125" style="45" customWidth="1"/>
    <col min="6660" max="6660" width="15.7109375" style="45" customWidth="1"/>
    <col min="6661" max="6661" width="11.7109375" style="45" customWidth="1"/>
    <col min="6662" max="6662" width="10.140625" style="45" customWidth="1"/>
    <col min="6663" max="6663" width="17.85546875" style="45" customWidth="1"/>
    <col min="6664" max="6664" width="14.5703125" style="45" customWidth="1"/>
    <col min="6665" max="6665" width="11.28515625" style="45" customWidth="1"/>
    <col min="6666" max="6666" width="11.5703125" style="45" customWidth="1"/>
    <col min="6667" max="6667" width="11.28515625" style="45" customWidth="1"/>
    <col min="6668" max="6912" width="9.140625" style="45"/>
    <col min="6913" max="6913" width="18" style="45" customWidth="1"/>
    <col min="6914" max="6914" width="10.5703125" style="45" customWidth="1"/>
    <col min="6915" max="6915" width="11.5703125" style="45" customWidth="1"/>
    <col min="6916" max="6916" width="15.7109375" style="45" customWidth="1"/>
    <col min="6917" max="6917" width="11.7109375" style="45" customWidth="1"/>
    <col min="6918" max="6918" width="10.140625" style="45" customWidth="1"/>
    <col min="6919" max="6919" width="17.85546875" style="45" customWidth="1"/>
    <col min="6920" max="6920" width="14.5703125" style="45" customWidth="1"/>
    <col min="6921" max="6921" width="11.28515625" style="45" customWidth="1"/>
    <col min="6922" max="6922" width="11.5703125" style="45" customWidth="1"/>
    <col min="6923" max="6923" width="11.28515625" style="45" customWidth="1"/>
    <col min="6924" max="7168" width="9.140625" style="45"/>
    <col min="7169" max="7169" width="18" style="45" customWidth="1"/>
    <col min="7170" max="7170" width="10.5703125" style="45" customWidth="1"/>
    <col min="7171" max="7171" width="11.5703125" style="45" customWidth="1"/>
    <col min="7172" max="7172" width="15.7109375" style="45" customWidth="1"/>
    <col min="7173" max="7173" width="11.7109375" style="45" customWidth="1"/>
    <col min="7174" max="7174" width="10.140625" style="45" customWidth="1"/>
    <col min="7175" max="7175" width="17.85546875" style="45" customWidth="1"/>
    <col min="7176" max="7176" width="14.5703125" style="45" customWidth="1"/>
    <col min="7177" max="7177" width="11.28515625" style="45" customWidth="1"/>
    <col min="7178" max="7178" width="11.5703125" style="45" customWidth="1"/>
    <col min="7179" max="7179" width="11.28515625" style="45" customWidth="1"/>
    <col min="7180" max="7424" width="9.140625" style="45"/>
    <col min="7425" max="7425" width="18" style="45" customWidth="1"/>
    <col min="7426" max="7426" width="10.5703125" style="45" customWidth="1"/>
    <col min="7427" max="7427" width="11.5703125" style="45" customWidth="1"/>
    <col min="7428" max="7428" width="15.7109375" style="45" customWidth="1"/>
    <col min="7429" max="7429" width="11.7109375" style="45" customWidth="1"/>
    <col min="7430" max="7430" width="10.140625" style="45" customWidth="1"/>
    <col min="7431" max="7431" width="17.85546875" style="45" customWidth="1"/>
    <col min="7432" max="7432" width="14.5703125" style="45" customWidth="1"/>
    <col min="7433" max="7433" width="11.28515625" style="45" customWidth="1"/>
    <col min="7434" max="7434" width="11.5703125" style="45" customWidth="1"/>
    <col min="7435" max="7435" width="11.28515625" style="45" customWidth="1"/>
    <col min="7436" max="7680" width="9.140625" style="45"/>
    <col min="7681" max="7681" width="18" style="45" customWidth="1"/>
    <col min="7682" max="7682" width="10.5703125" style="45" customWidth="1"/>
    <col min="7683" max="7683" width="11.5703125" style="45" customWidth="1"/>
    <col min="7684" max="7684" width="15.7109375" style="45" customWidth="1"/>
    <col min="7685" max="7685" width="11.7109375" style="45" customWidth="1"/>
    <col min="7686" max="7686" width="10.140625" style="45" customWidth="1"/>
    <col min="7687" max="7687" width="17.85546875" style="45" customWidth="1"/>
    <col min="7688" max="7688" width="14.5703125" style="45" customWidth="1"/>
    <col min="7689" max="7689" width="11.28515625" style="45" customWidth="1"/>
    <col min="7690" max="7690" width="11.5703125" style="45" customWidth="1"/>
    <col min="7691" max="7691" width="11.28515625" style="45" customWidth="1"/>
    <col min="7692" max="7936" width="9.140625" style="45"/>
    <col min="7937" max="7937" width="18" style="45" customWidth="1"/>
    <col min="7938" max="7938" width="10.5703125" style="45" customWidth="1"/>
    <col min="7939" max="7939" width="11.5703125" style="45" customWidth="1"/>
    <col min="7940" max="7940" width="15.7109375" style="45" customWidth="1"/>
    <col min="7941" max="7941" width="11.7109375" style="45" customWidth="1"/>
    <col min="7942" max="7942" width="10.140625" style="45" customWidth="1"/>
    <col min="7943" max="7943" width="17.85546875" style="45" customWidth="1"/>
    <col min="7944" max="7944" width="14.5703125" style="45" customWidth="1"/>
    <col min="7945" max="7945" width="11.28515625" style="45" customWidth="1"/>
    <col min="7946" max="7946" width="11.5703125" style="45" customWidth="1"/>
    <col min="7947" max="7947" width="11.28515625" style="45" customWidth="1"/>
    <col min="7948" max="8192" width="9.140625" style="45"/>
    <col min="8193" max="8193" width="18" style="45" customWidth="1"/>
    <col min="8194" max="8194" width="10.5703125" style="45" customWidth="1"/>
    <col min="8195" max="8195" width="11.5703125" style="45" customWidth="1"/>
    <col min="8196" max="8196" width="15.7109375" style="45" customWidth="1"/>
    <col min="8197" max="8197" width="11.7109375" style="45" customWidth="1"/>
    <col min="8198" max="8198" width="10.140625" style="45" customWidth="1"/>
    <col min="8199" max="8199" width="17.85546875" style="45" customWidth="1"/>
    <col min="8200" max="8200" width="14.5703125" style="45" customWidth="1"/>
    <col min="8201" max="8201" width="11.28515625" style="45" customWidth="1"/>
    <col min="8202" max="8202" width="11.5703125" style="45" customWidth="1"/>
    <col min="8203" max="8203" width="11.28515625" style="45" customWidth="1"/>
    <col min="8204" max="8448" width="9.140625" style="45"/>
    <col min="8449" max="8449" width="18" style="45" customWidth="1"/>
    <col min="8450" max="8450" width="10.5703125" style="45" customWidth="1"/>
    <col min="8451" max="8451" width="11.5703125" style="45" customWidth="1"/>
    <col min="8452" max="8452" width="15.7109375" style="45" customWidth="1"/>
    <col min="8453" max="8453" width="11.7109375" style="45" customWidth="1"/>
    <col min="8454" max="8454" width="10.140625" style="45" customWidth="1"/>
    <col min="8455" max="8455" width="17.85546875" style="45" customWidth="1"/>
    <col min="8456" max="8456" width="14.5703125" style="45" customWidth="1"/>
    <col min="8457" max="8457" width="11.28515625" style="45" customWidth="1"/>
    <col min="8458" max="8458" width="11.5703125" style="45" customWidth="1"/>
    <col min="8459" max="8459" width="11.28515625" style="45" customWidth="1"/>
    <col min="8460" max="8704" width="9.140625" style="45"/>
    <col min="8705" max="8705" width="18" style="45" customWidth="1"/>
    <col min="8706" max="8706" width="10.5703125" style="45" customWidth="1"/>
    <col min="8707" max="8707" width="11.5703125" style="45" customWidth="1"/>
    <col min="8708" max="8708" width="15.7109375" style="45" customWidth="1"/>
    <col min="8709" max="8709" width="11.7109375" style="45" customWidth="1"/>
    <col min="8710" max="8710" width="10.140625" style="45" customWidth="1"/>
    <col min="8711" max="8711" width="17.85546875" style="45" customWidth="1"/>
    <col min="8712" max="8712" width="14.5703125" style="45" customWidth="1"/>
    <col min="8713" max="8713" width="11.28515625" style="45" customWidth="1"/>
    <col min="8714" max="8714" width="11.5703125" style="45" customWidth="1"/>
    <col min="8715" max="8715" width="11.28515625" style="45" customWidth="1"/>
    <col min="8716" max="8960" width="9.140625" style="45"/>
    <col min="8961" max="8961" width="18" style="45" customWidth="1"/>
    <col min="8962" max="8962" width="10.5703125" style="45" customWidth="1"/>
    <col min="8963" max="8963" width="11.5703125" style="45" customWidth="1"/>
    <col min="8964" max="8964" width="15.7109375" style="45" customWidth="1"/>
    <col min="8965" max="8965" width="11.7109375" style="45" customWidth="1"/>
    <col min="8966" max="8966" width="10.140625" style="45" customWidth="1"/>
    <col min="8967" max="8967" width="17.85546875" style="45" customWidth="1"/>
    <col min="8968" max="8968" width="14.5703125" style="45" customWidth="1"/>
    <col min="8969" max="8969" width="11.28515625" style="45" customWidth="1"/>
    <col min="8970" max="8970" width="11.5703125" style="45" customWidth="1"/>
    <col min="8971" max="8971" width="11.28515625" style="45" customWidth="1"/>
    <col min="8972" max="9216" width="9.140625" style="45"/>
    <col min="9217" max="9217" width="18" style="45" customWidth="1"/>
    <col min="9218" max="9218" width="10.5703125" style="45" customWidth="1"/>
    <col min="9219" max="9219" width="11.5703125" style="45" customWidth="1"/>
    <col min="9220" max="9220" width="15.7109375" style="45" customWidth="1"/>
    <col min="9221" max="9221" width="11.7109375" style="45" customWidth="1"/>
    <col min="9222" max="9222" width="10.140625" style="45" customWidth="1"/>
    <col min="9223" max="9223" width="17.85546875" style="45" customWidth="1"/>
    <col min="9224" max="9224" width="14.5703125" style="45" customWidth="1"/>
    <col min="9225" max="9225" width="11.28515625" style="45" customWidth="1"/>
    <col min="9226" max="9226" width="11.5703125" style="45" customWidth="1"/>
    <col min="9227" max="9227" width="11.28515625" style="45" customWidth="1"/>
    <col min="9228" max="9472" width="9.140625" style="45"/>
    <col min="9473" max="9473" width="18" style="45" customWidth="1"/>
    <col min="9474" max="9474" width="10.5703125" style="45" customWidth="1"/>
    <col min="9475" max="9475" width="11.5703125" style="45" customWidth="1"/>
    <col min="9476" max="9476" width="15.7109375" style="45" customWidth="1"/>
    <col min="9477" max="9477" width="11.7109375" style="45" customWidth="1"/>
    <col min="9478" max="9478" width="10.140625" style="45" customWidth="1"/>
    <col min="9479" max="9479" width="17.85546875" style="45" customWidth="1"/>
    <col min="9480" max="9480" width="14.5703125" style="45" customWidth="1"/>
    <col min="9481" max="9481" width="11.28515625" style="45" customWidth="1"/>
    <col min="9482" max="9482" width="11.5703125" style="45" customWidth="1"/>
    <col min="9483" max="9483" width="11.28515625" style="45" customWidth="1"/>
    <col min="9484" max="9728" width="9.140625" style="45"/>
    <col min="9729" max="9729" width="18" style="45" customWidth="1"/>
    <col min="9730" max="9730" width="10.5703125" style="45" customWidth="1"/>
    <col min="9731" max="9731" width="11.5703125" style="45" customWidth="1"/>
    <col min="9732" max="9732" width="15.7109375" style="45" customWidth="1"/>
    <col min="9733" max="9733" width="11.7109375" style="45" customWidth="1"/>
    <col min="9734" max="9734" width="10.140625" style="45" customWidth="1"/>
    <col min="9735" max="9735" width="17.85546875" style="45" customWidth="1"/>
    <col min="9736" max="9736" width="14.5703125" style="45" customWidth="1"/>
    <col min="9737" max="9737" width="11.28515625" style="45" customWidth="1"/>
    <col min="9738" max="9738" width="11.5703125" style="45" customWidth="1"/>
    <col min="9739" max="9739" width="11.28515625" style="45" customWidth="1"/>
    <col min="9740" max="9984" width="9.140625" style="45"/>
    <col min="9985" max="9985" width="18" style="45" customWidth="1"/>
    <col min="9986" max="9986" width="10.5703125" style="45" customWidth="1"/>
    <col min="9987" max="9987" width="11.5703125" style="45" customWidth="1"/>
    <col min="9988" max="9988" width="15.7109375" style="45" customWidth="1"/>
    <col min="9989" max="9989" width="11.7109375" style="45" customWidth="1"/>
    <col min="9990" max="9990" width="10.140625" style="45" customWidth="1"/>
    <col min="9991" max="9991" width="17.85546875" style="45" customWidth="1"/>
    <col min="9992" max="9992" width="14.5703125" style="45" customWidth="1"/>
    <col min="9993" max="9993" width="11.28515625" style="45" customWidth="1"/>
    <col min="9994" max="9994" width="11.5703125" style="45" customWidth="1"/>
    <col min="9995" max="9995" width="11.28515625" style="45" customWidth="1"/>
    <col min="9996" max="10240" width="9.140625" style="45"/>
    <col min="10241" max="10241" width="18" style="45" customWidth="1"/>
    <col min="10242" max="10242" width="10.5703125" style="45" customWidth="1"/>
    <col min="10243" max="10243" width="11.5703125" style="45" customWidth="1"/>
    <col min="10244" max="10244" width="15.7109375" style="45" customWidth="1"/>
    <col min="10245" max="10245" width="11.7109375" style="45" customWidth="1"/>
    <col min="10246" max="10246" width="10.140625" style="45" customWidth="1"/>
    <col min="10247" max="10247" width="17.85546875" style="45" customWidth="1"/>
    <col min="10248" max="10248" width="14.5703125" style="45" customWidth="1"/>
    <col min="10249" max="10249" width="11.28515625" style="45" customWidth="1"/>
    <col min="10250" max="10250" width="11.5703125" style="45" customWidth="1"/>
    <col min="10251" max="10251" width="11.28515625" style="45" customWidth="1"/>
    <col min="10252" max="10496" width="9.140625" style="45"/>
    <col min="10497" max="10497" width="18" style="45" customWidth="1"/>
    <col min="10498" max="10498" width="10.5703125" style="45" customWidth="1"/>
    <col min="10499" max="10499" width="11.5703125" style="45" customWidth="1"/>
    <col min="10500" max="10500" width="15.7109375" style="45" customWidth="1"/>
    <col min="10501" max="10501" width="11.7109375" style="45" customWidth="1"/>
    <col min="10502" max="10502" width="10.140625" style="45" customWidth="1"/>
    <col min="10503" max="10503" width="17.85546875" style="45" customWidth="1"/>
    <col min="10504" max="10504" width="14.5703125" style="45" customWidth="1"/>
    <col min="10505" max="10505" width="11.28515625" style="45" customWidth="1"/>
    <col min="10506" max="10506" width="11.5703125" style="45" customWidth="1"/>
    <col min="10507" max="10507" width="11.28515625" style="45" customWidth="1"/>
    <col min="10508" max="10752" width="9.140625" style="45"/>
    <col min="10753" max="10753" width="18" style="45" customWidth="1"/>
    <col min="10754" max="10754" width="10.5703125" style="45" customWidth="1"/>
    <col min="10755" max="10755" width="11.5703125" style="45" customWidth="1"/>
    <col min="10756" max="10756" width="15.7109375" style="45" customWidth="1"/>
    <col min="10757" max="10757" width="11.7109375" style="45" customWidth="1"/>
    <col min="10758" max="10758" width="10.140625" style="45" customWidth="1"/>
    <col min="10759" max="10759" width="17.85546875" style="45" customWidth="1"/>
    <col min="10760" max="10760" width="14.5703125" style="45" customWidth="1"/>
    <col min="10761" max="10761" width="11.28515625" style="45" customWidth="1"/>
    <col min="10762" max="10762" width="11.5703125" style="45" customWidth="1"/>
    <col min="10763" max="10763" width="11.28515625" style="45" customWidth="1"/>
    <col min="10764" max="11008" width="9.140625" style="45"/>
    <col min="11009" max="11009" width="18" style="45" customWidth="1"/>
    <col min="11010" max="11010" width="10.5703125" style="45" customWidth="1"/>
    <col min="11011" max="11011" width="11.5703125" style="45" customWidth="1"/>
    <col min="11012" max="11012" width="15.7109375" style="45" customWidth="1"/>
    <col min="11013" max="11013" width="11.7109375" style="45" customWidth="1"/>
    <col min="11014" max="11014" width="10.140625" style="45" customWidth="1"/>
    <col min="11015" max="11015" width="17.85546875" style="45" customWidth="1"/>
    <col min="11016" max="11016" width="14.5703125" style="45" customWidth="1"/>
    <col min="11017" max="11017" width="11.28515625" style="45" customWidth="1"/>
    <col min="11018" max="11018" width="11.5703125" style="45" customWidth="1"/>
    <col min="11019" max="11019" width="11.28515625" style="45" customWidth="1"/>
    <col min="11020" max="11264" width="9.140625" style="45"/>
    <col min="11265" max="11265" width="18" style="45" customWidth="1"/>
    <col min="11266" max="11266" width="10.5703125" style="45" customWidth="1"/>
    <col min="11267" max="11267" width="11.5703125" style="45" customWidth="1"/>
    <col min="11268" max="11268" width="15.7109375" style="45" customWidth="1"/>
    <col min="11269" max="11269" width="11.7109375" style="45" customWidth="1"/>
    <col min="11270" max="11270" width="10.140625" style="45" customWidth="1"/>
    <col min="11271" max="11271" width="17.85546875" style="45" customWidth="1"/>
    <col min="11272" max="11272" width="14.5703125" style="45" customWidth="1"/>
    <col min="11273" max="11273" width="11.28515625" style="45" customWidth="1"/>
    <col min="11274" max="11274" width="11.5703125" style="45" customWidth="1"/>
    <col min="11275" max="11275" width="11.28515625" style="45" customWidth="1"/>
    <col min="11276" max="11520" width="9.140625" style="45"/>
    <col min="11521" max="11521" width="18" style="45" customWidth="1"/>
    <col min="11522" max="11522" width="10.5703125" style="45" customWidth="1"/>
    <col min="11523" max="11523" width="11.5703125" style="45" customWidth="1"/>
    <col min="11524" max="11524" width="15.7109375" style="45" customWidth="1"/>
    <col min="11525" max="11525" width="11.7109375" style="45" customWidth="1"/>
    <col min="11526" max="11526" width="10.140625" style="45" customWidth="1"/>
    <col min="11527" max="11527" width="17.85546875" style="45" customWidth="1"/>
    <col min="11528" max="11528" width="14.5703125" style="45" customWidth="1"/>
    <col min="11529" max="11529" width="11.28515625" style="45" customWidth="1"/>
    <col min="11530" max="11530" width="11.5703125" style="45" customWidth="1"/>
    <col min="11531" max="11531" width="11.28515625" style="45" customWidth="1"/>
    <col min="11532" max="11776" width="9.140625" style="45"/>
    <col min="11777" max="11777" width="18" style="45" customWidth="1"/>
    <col min="11778" max="11778" width="10.5703125" style="45" customWidth="1"/>
    <col min="11779" max="11779" width="11.5703125" style="45" customWidth="1"/>
    <col min="11780" max="11780" width="15.7109375" style="45" customWidth="1"/>
    <col min="11781" max="11781" width="11.7109375" style="45" customWidth="1"/>
    <col min="11782" max="11782" width="10.140625" style="45" customWidth="1"/>
    <col min="11783" max="11783" width="17.85546875" style="45" customWidth="1"/>
    <col min="11784" max="11784" width="14.5703125" style="45" customWidth="1"/>
    <col min="11785" max="11785" width="11.28515625" style="45" customWidth="1"/>
    <col min="11786" max="11786" width="11.5703125" style="45" customWidth="1"/>
    <col min="11787" max="11787" width="11.28515625" style="45" customWidth="1"/>
    <col min="11788" max="12032" width="9.140625" style="45"/>
    <col min="12033" max="12033" width="18" style="45" customWidth="1"/>
    <col min="12034" max="12034" width="10.5703125" style="45" customWidth="1"/>
    <col min="12035" max="12035" width="11.5703125" style="45" customWidth="1"/>
    <col min="12036" max="12036" width="15.7109375" style="45" customWidth="1"/>
    <col min="12037" max="12037" width="11.7109375" style="45" customWidth="1"/>
    <col min="12038" max="12038" width="10.140625" style="45" customWidth="1"/>
    <col min="12039" max="12039" width="17.85546875" style="45" customWidth="1"/>
    <col min="12040" max="12040" width="14.5703125" style="45" customWidth="1"/>
    <col min="12041" max="12041" width="11.28515625" style="45" customWidth="1"/>
    <col min="12042" max="12042" width="11.5703125" style="45" customWidth="1"/>
    <col min="12043" max="12043" width="11.28515625" style="45" customWidth="1"/>
    <col min="12044" max="12288" width="9.140625" style="45"/>
    <col min="12289" max="12289" width="18" style="45" customWidth="1"/>
    <col min="12290" max="12290" width="10.5703125" style="45" customWidth="1"/>
    <col min="12291" max="12291" width="11.5703125" style="45" customWidth="1"/>
    <col min="12292" max="12292" width="15.7109375" style="45" customWidth="1"/>
    <col min="12293" max="12293" width="11.7109375" style="45" customWidth="1"/>
    <col min="12294" max="12294" width="10.140625" style="45" customWidth="1"/>
    <col min="12295" max="12295" width="17.85546875" style="45" customWidth="1"/>
    <col min="12296" max="12296" width="14.5703125" style="45" customWidth="1"/>
    <col min="12297" max="12297" width="11.28515625" style="45" customWidth="1"/>
    <col min="12298" max="12298" width="11.5703125" style="45" customWidth="1"/>
    <col min="12299" max="12299" width="11.28515625" style="45" customWidth="1"/>
    <col min="12300" max="12544" width="9.140625" style="45"/>
    <col min="12545" max="12545" width="18" style="45" customWidth="1"/>
    <col min="12546" max="12546" width="10.5703125" style="45" customWidth="1"/>
    <col min="12547" max="12547" width="11.5703125" style="45" customWidth="1"/>
    <col min="12548" max="12548" width="15.7109375" style="45" customWidth="1"/>
    <col min="12549" max="12549" width="11.7109375" style="45" customWidth="1"/>
    <col min="12550" max="12550" width="10.140625" style="45" customWidth="1"/>
    <col min="12551" max="12551" width="17.85546875" style="45" customWidth="1"/>
    <col min="12552" max="12552" width="14.5703125" style="45" customWidth="1"/>
    <col min="12553" max="12553" width="11.28515625" style="45" customWidth="1"/>
    <col min="12554" max="12554" width="11.5703125" style="45" customWidth="1"/>
    <col min="12555" max="12555" width="11.28515625" style="45" customWidth="1"/>
    <col min="12556" max="12800" width="9.140625" style="45"/>
    <col min="12801" max="12801" width="18" style="45" customWidth="1"/>
    <col min="12802" max="12802" width="10.5703125" style="45" customWidth="1"/>
    <col min="12803" max="12803" width="11.5703125" style="45" customWidth="1"/>
    <col min="12804" max="12804" width="15.7109375" style="45" customWidth="1"/>
    <col min="12805" max="12805" width="11.7109375" style="45" customWidth="1"/>
    <col min="12806" max="12806" width="10.140625" style="45" customWidth="1"/>
    <col min="12807" max="12807" width="17.85546875" style="45" customWidth="1"/>
    <col min="12808" max="12808" width="14.5703125" style="45" customWidth="1"/>
    <col min="12809" max="12809" width="11.28515625" style="45" customWidth="1"/>
    <col min="12810" max="12810" width="11.5703125" style="45" customWidth="1"/>
    <col min="12811" max="12811" width="11.28515625" style="45" customWidth="1"/>
    <col min="12812" max="13056" width="9.140625" style="45"/>
    <col min="13057" max="13057" width="18" style="45" customWidth="1"/>
    <col min="13058" max="13058" width="10.5703125" style="45" customWidth="1"/>
    <col min="13059" max="13059" width="11.5703125" style="45" customWidth="1"/>
    <col min="13060" max="13060" width="15.7109375" style="45" customWidth="1"/>
    <col min="13061" max="13061" width="11.7109375" style="45" customWidth="1"/>
    <col min="13062" max="13062" width="10.140625" style="45" customWidth="1"/>
    <col min="13063" max="13063" width="17.85546875" style="45" customWidth="1"/>
    <col min="13064" max="13064" width="14.5703125" style="45" customWidth="1"/>
    <col min="13065" max="13065" width="11.28515625" style="45" customWidth="1"/>
    <col min="13066" max="13066" width="11.5703125" style="45" customWidth="1"/>
    <col min="13067" max="13067" width="11.28515625" style="45" customWidth="1"/>
    <col min="13068" max="13312" width="9.140625" style="45"/>
    <col min="13313" max="13313" width="18" style="45" customWidth="1"/>
    <col min="13314" max="13314" width="10.5703125" style="45" customWidth="1"/>
    <col min="13315" max="13315" width="11.5703125" style="45" customWidth="1"/>
    <col min="13316" max="13316" width="15.7109375" style="45" customWidth="1"/>
    <col min="13317" max="13317" width="11.7109375" style="45" customWidth="1"/>
    <col min="13318" max="13318" width="10.140625" style="45" customWidth="1"/>
    <col min="13319" max="13319" width="17.85546875" style="45" customWidth="1"/>
    <col min="13320" max="13320" width="14.5703125" style="45" customWidth="1"/>
    <col min="13321" max="13321" width="11.28515625" style="45" customWidth="1"/>
    <col min="13322" max="13322" width="11.5703125" style="45" customWidth="1"/>
    <col min="13323" max="13323" width="11.28515625" style="45" customWidth="1"/>
    <col min="13324" max="13568" width="9.140625" style="45"/>
    <col min="13569" max="13569" width="18" style="45" customWidth="1"/>
    <col min="13570" max="13570" width="10.5703125" style="45" customWidth="1"/>
    <col min="13571" max="13571" width="11.5703125" style="45" customWidth="1"/>
    <col min="13572" max="13572" width="15.7109375" style="45" customWidth="1"/>
    <col min="13573" max="13573" width="11.7109375" style="45" customWidth="1"/>
    <col min="13574" max="13574" width="10.140625" style="45" customWidth="1"/>
    <col min="13575" max="13575" width="17.85546875" style="45" customWidth="1"/>
    <col min="13576" max="13576" width="14.5703125" style="45" customWidth="1"/>
    <col min="13577" max="13577" width="11.28515625" style="45" customWidth="1"/>
    <col min="13578" max="13578" width="11.5703125" style="45" customWidth="1"/>
    <col min="13579" max="13579" width="11.28515625" style="45" customWidth="1"/>
    <col min="13580" max="13824" width="9.140625" style="45"/>
    <col min="13825" max="13825" width="18" style="45" customWidth="1"/>
    <col min="13826" max="13826" width="10.5703125" style="45" customWidth="1"/>
    <col min="13827" max="13827" width="11.5703125" style="45" customWidth="1"/>
    <col min="13828" max="13828" width="15.7109375" style="45" customWidth="1"/>
    <col min="13829" max="13829" width="11.7109375" style="45" customWidth="1"/>
    <col min="13830" max="13830" width="10.140625" style="45" customWidth="1"/>
    <col min="13831" max="13831" width="17.85546875" style="45" customWidth="1"/>
    <col min="13832" max="13832" width="14.5703125" style="45" customWidth="1"/>
    <col min="13833" max="13833" width="11.28515625" style="45" customWidth="1"/>
    <col min="13834" max="13834" width="11.5703125" style="45" customWidth="1"/>
    <col min="13835" max="13835" width="11.28515625" style="45" customWidth="1"/>
    <col min="13836" max="14080" width="9.140625" style="45"/>
    <col min="14081" max="14081" width="18" style="45" customWidth="1"/>
    <col min="14082" max="14082" width="10.5703125" style="45" customWidth="1"/>
    <col min="14083" max="14083" width="11.5703125" style="45" customWidth="1"/>
    <col min="14084" max="14084" width="15.7109375" style="45" customWidth="1"/>
    <col min="14085" max="14085" width="11.7109375" style="45" customWidth="1"/>
    <col min="14086" max="14086" width="10.140625" style="45" customWidth="1"/>
    <col min="14087" max="14087" width="17.85546875" style="45" customWidth="1"/>
    <col min="14088" max="14088" width="14.5703125" style="45" customWidth="1"/>
    <col min="14089" max="14089" width="11.28515625" style="45" customWidth="1"/>
    <col min="14090" max="14090" width="11.5703125" style="45" customWidth="1"/>
    <col min="14091" max="14091" width="11.28515625" style="45" customWidth="1"/>
    <col min="14092" max="14336" width="9.140625" style="45"/>
    <col min="14337" max="14337" width="18" style="45" customWidth="1"/>
    <col min="14338" max="14338" width="10.5703125" style="45" customWidth="1"/>
    <col min="14339" max="14339" width="11.5703125" style="45" customWidth="1"/>
    <col min="14340" max="14340" width="15.7109375" style="45" customWidth="1"/>
    <col min="14341" max="14341" width="11.7109375" style="45" customWidth="1"/>
    <col min="14342" max="14342" width="10.140625" style="45" customWidth="1"/>
    <col min="14343" max="14343" width="17.85546875" style="45" customWidth="1"/>
    <col min="14344" max="14344" width="14.5703125" style="45" customWidth="1"/>
    <col min="14345" max="14345" width="11.28515625" style="45" customWidth="1"/>
    <col min="14346" max="14346" width="11.5703125" style="45" customWidth="1"/>
    <col min="14347" max="14347" width="11.28515625" style="45" customWidth="1"/>
    <col min="14348" max="14592" width="9.140625" style="45"/>
    <col min="14593" max="14593" width="18" style="45" customWidth="1"/>
    <col min="14594" max="14594" width="10.5703125" style="45" customWidth="1"/>
    <col min="14595" max="14595" width="11.5703125" style="45" customWidth="1"/>
    <col min="14596" max="14596" width="15.7109375" style="45" customWidth="1"/>
    <col min="14597" max="14597" width="11.7109375" style="45" customWidth="1"/>
    <col min="14598" max="14598" width="10.140625" style="45" customWidth="1"/>
    <col min="14599" max="14599" width="17.85546875" style="45" customWidth="1"/>
    <col min="14600" max="14600" width="14.5703125" style="45" customWidth="1"/>
    <col min="14601" max="14601" width="11.28515625" style="45" customWidth="1"/>
    <col min="14602" max="14602" width="11.5703125" style="45" customWidth="1"/>
    <col min="14603" max="14603" width="11.28515625" style="45" customWidth="1"/>
    <col min="14604" max="14848" width="9.140625" style="45"/>
    <col min="14849" max="14849" width="18" style="45" customWidth="1"/>
    <col min="14850" max="14850" width="10.5703125" style="45" customWidth="1"/>
    <col min="14851" max="14851" width="11.5703125" style="45" customWidth="1"/>
    <col min="14852" max="14852" width="15.7109375" style="45" customWidth="1"/>
    <col min="14853" max="14853" width="11.7109375" style="45" customWidth="1"/>
    <col min="14854" max="14854" width="10.140625" style="45" customWidth="1"/>
    <col min="14855" max="14855" width="17.85546875" style="45" customWidth="1"/>
    <col min="14856" max="14856" width="14.5703125" style="45" customWidth="1"/>
    <col min="14857" max="14857" width="11.28515625" style="45" customWidth="1"/>
    <col min="14858" max="14858" width="11.5703125" style="45" customWidth="1"/>
    <col min="14859" max="14859" width="11.28515625" style="45" customWidth="1"/>
    <col min="14860" max="15104" width="9.140625" style="45"/>
    <col min="15105" max="15105" width="18" style="45" customWidth="1"/>
    <col min="15106" max="15106" width="10.5703125" style="45" customWidth="1"/>
    <col min="15107" max="15107" width="11.5703125" style="45" customWidth="1"/>
    <col min="15108" max="15108" width="15.7109375" style="45" customWidth="1"/>
    <col min="15109" max="15109" width="11.7109375" style="45" customWidth="1"/>
    <col min="15110" max="15110" width="10.140625" style="45" customWidth="1"/>
    <col min="15111" max="15111" width="17.85546875" style="45" customWidth="1"/>
    <col min="15112" max="15112" width="14.5703125" style="45" customWidth="1"/>
    <col min="15113" max="15113" width="11.28515625" style="45" customWidth="1"/>
    <col min="15114" max="15114" width="11.5703125" style="45" customWidth="1"/>
    <col min="15115" max="15115" width="11.28515625" style="45" customWidth="1"/>
    <col min="15116" max="15360" width="9.140625" style="45"/>
    <col min="15361" max="15361" width="18" style="45" customWidth="1"/>
    <col min="15362" max="15362" width="10.5703125" style="45" customWidth="1"/>
    <col min="15363" max="15363" width="11.5703125" style="45" customWidth="1"/>
    <col min="15364" max="15364" width="15.7109375" style="45" customWidth="1"/>
    <col min="15365" max="15365" width="11.7109375" style="45" customWidth="1"/>
    <col min="15366" max="15366" width="10.140625" style="45" customWidth="1"/>
    <col min="15367" max="15367" width="17.85546875" style="45" customWidth="1"/>
    <col min="15368" max="15368" width="14.5703125" style="45" customWidth="1"/>
    <col min="15369" max="15369" width="11.28515625" style="45" customWidth="1"/>
    <col min="15370" max="15370" width="11.5703125" style="45" customWidth="1"/>
    <col min="15371" max="15371" width="11.28515625" style="45" customWidth="1"/>
    <col min="15372" max="15616" width="9.140625" style="45"/>
    <col min="15617" max="15617" width="18" style="45" customWidth="1"/>
    <col min="15618" max="15618" width="10.5703125" style="45" customWidth="1"/>
    <col min="15619" max="15619" width="11.5703125" style="45" customWidth="1"/>
    <col min="15620" max="15620" width="15.7109375" style="45" customWidth="1"/>
    <col min="15621" max="15621" width="11.7109375" style="45" customWidth="1"/>
    <col min="15622" max="15622" width="10.140625" style="45" customWidth="1"/>
    <col min="15623" max="15623" width="17.85546875" style="45" customWidth="1"/>
    <col min="15624" max="15624" width="14.5703125" style="45" customWidth="1"/>
    <col min="15625" max="15625" width="11.28515625" style="45" customWidth="1"/>
    <col min="15626" max="15626" width="11.5703125" style="45" customWidth="1"/>
    <col min="15627" max="15627" width="11.28515625" style="45" customWidth="1"/>
    <col min="15628" max="15872" width="9.140625" style="45"/>
    <col min="15873" max="15873" width="18" style="45" customWidth="1"/>
    <col min="15874" max="15874" width="10.5703125" style="45" customWidth="1"/>
    <col min="15875" max="15875" width="11.5703125" style="45" customWidth="1"/>
    <col min="15876" max="15876" width="15.7109375" style="45" customWidth="1"/>
    <col min="15877" max="15877" width="11.7109375" style="45" customWidth="1"/>
    <col min="15878" max="15878" width="10.140625" style="45" customWidth="1"/>
    <col min="15879" max="15879" width="17.85546875" style="45" customWidth="1"/>
    <col min="15880" max="15880" width="14.5703125" style="45" customWidth="1"/>
    <col min="15881" max="15881" width="11.28515625" style="45" customWidth="1"/>
    <col min="15882" max="15882" width="11.5703125" style="45" customWidth="1"/>
    <col min="15883" max="15883" width="11.28515625" style="45" customWidth="1"/>
    <col min="15884" max="16128" width="9.140625" style="45"/>
    <col min="16129" max="16129" width="18" style="45" customWidth="1"/>
    <col min="16130" max="16130" width="10.5703125" style="45" customWidth="1"/>
    <col min="16131" max="16131" width="11.5703125" style="45" customWidth="1"/>
    <col min="16132" max="16132" width="15.7109375" style="45" customWidth="1"/>
    <col min="16133" max="16133" width="11.7109375" style="45" customWidth="1"/>
    <col min="16134" max="16134" width="10.140625" style="45" customWidth="1"/>
    <col min="16135" max="16135" width="17.85546875" style="45" customWidth="1"/>
    <col min="16136" max="16136" width="14.5703125" style="45" customWidth="1"/>
    <col min="16137" max="16137" width="11.28515625" style="45" customWidth="1"/>
    <col min="16138" max="16138" width="11.5703125" style="45" customWidth="1"/>
    <col min="16139" max="16139" width="11.28515625" style="45" customWidth="1"/>
    <col min="16140" max="16384" width="9.140625" style="45"/>
  </cols>
  <sheetData>
    <row r="1" spans="1:11" s="41" customFormat="1" ht="53.25" customHeight="1">
      <c r="A1" s="397" t="s">
        <v>140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s="41" customFormat="1" ht="13.5" customHeight="1" thickBot="1">
      <c r="C2" s="136"/>
      <c r="D2" s="136"/>
      <c r="E2" s="136"/>
      <c r="G2" s="136"/>
      <c r="H2" s="136"/>
      <c r="I2" s="136"/>
      <c r="J2" s="137"/>
      <c r="K2" s="41" t="s">
        <v>141</v>
      </c>
    </row>
    <row r="3" spans="1:11" s="48" customFormat="1" ht="11.45" customHeight="1">
      <c r="A3" s="398"/>
      <c r="B3" s="400" t="s">
        <v>8</v>
      </c>
      <c r="C3" s="400" t="s">
        <v>21</v>
      </c>
      <c r="D3" s="400" t="s">
        <v>131</v>
      </c>
      <c r="E3" s="400" t="s">
        <v>142</v>
      </c>
      <c r="F3" s="400" t="s">
        <v>15</v>
      </c>
      <c r="G3" s="400" t="s">
        <v>22</v>
      </c>
      <c r="H3" s="400" t="s">
        <v>11</v>
      </c>
      <c r="I3" s="400" t="s">
        <v>16</v>
      </c>
      <c r="J3" s="402" t="s">
        <v>143</v>
      </c>
      <c r="K3" s="404" t="s">
        <v>17</v>
      </c>
    </row>
    <row r="4" spans="1:11" s="49" customFormat="1" ht="24" customHeight="1">
      <c r="A4" s="399"/>
      <c r="B4" s="401"/>
      <c r="C4" s="401"/>
      <c r="D4" s="401"/>
      <c r="E4" s="401"/>
      <c r="F4" s="401"/>
      <c r="G4" s="401"/>
      <c r="H4" s="401"/>
      <c r="I4" s="401"/>
      <c r="J4" s="403"/>
      <c r="K4" s="405"/>
    </row>
    <row r="5" spans="1:11" s="49" customFormat="1" ht="50.25" customHeight="1">
      <c r="A5" s="399"/>
      <c r="B5" s="401"/>
      <c r="C5" s="401"/>
      <c r="D5" s="401"/>
      <c r="E5" s="401"/>
      <c r="F5" s="401"/>
      <c r="G5" s="401"/>
      <c r="H5" s="401"/>
      <c r="I5" s="401"/>
      <c r="J5" s="403"/>
      <c r="K5" s="405"/>
    </row>
    <row r="6" spans="1:11" s="194" customFormat="1" thickBot="1">
      <c r="A6" s="191" t="s">
        <v>5</v>
      </c>
      <c r="B6" s="192">
        <v>1</v>
      </c>
      <c r="C6" s="192">
        <v>2</v>
      </c>
      <c r="D6" s="192">
        <v>3</v>
      </c>
      <c r="E6" s="192">
        <v>4</v>
      </c>
      <c r="F6" s="192">
        <v>5</v>
      </c>
      <c r="G6" s="192">
        <v>6</v>
      </c>
      <c r="H6" s="192">
        <v>7</v>
      </c>
      <c r="I6" s="192">
        <v>8</v>
      </c>
      <c r="J6" s="192">
        <v>9</v>
      </c>
      <c r="K6" s="193">
        <v>10</v>
      </c>
    </row>
    <row r="7" spans="1:11" s="197" customFormat="1" ht="24.75" customHeight="1" thickBot="1">
      <c r="A7" s="102" t="s">
        <v>64</v>
      </c>
      <c r="B7" s="195">
        <v>8052</v>
      </c>
      <c r="C7" s="195">
        <v>7276</v>
      </c>
      <c r="D7" s="195">
        <v>836</v>
      </c>
      <c r="E7" s="195">
        <v>737</v>
      </c>
      <c r="F7" s="195">
        <v>352</v>
      </c>
      <c r="G7" s="195">
        <v>193</v>
      </c>
      <c r="H7" s="195">
        <v>4312</v>
      </c>
      <c r="I7" s="195">
        <v>6397</v>
      </c>
      <c r="J7" s="195">
        <v>5908</v>
      </c>
      <c r="K7" s="196">
        <v>4979</v>
      </c>
    </row>
    <row r="8" spans="1:11" ht="24.75" customHeight="1">
      <c r="A8" s="198" t="s">
        <v>38</v>
      </c>
      <c r="B8" s="199">
        <v>125</v>
      </c>
      <c r="C8" s="200">
        <v>116</v>
      </c>
      <c r="D8" s="201">
        <v>7</v>
      </c>
      <c r="E8" s="202">
        <v>7</v>
      </c>
      <c r="F8" s="201">
        <v>4</v>
      </c>
      <c r="G8" s="201">
        <v>1</v>
      </c>
      <c r="H8" s="202">
        <v>58</v>
      </c>
      <c r="I8" s="202">
        <v>99</v>
      </c>
      <c r="J8" s="202">
        <v>92</v>
      </c>
      <c r="K8" s="203">
        <v>71</v>
      </c>
    </row>
    <row r="9" spans="1:11" ht="24.75" customHeight="1">
      <c r="A9" s="204" t="s">
        <v>82</v>
      </c>
      <c r="B9" s="205">
        <v>522</v>
      </c>
      <c r="C9" s="206">
        <v>481</v>
      </c>
      <c r="D9" s="207">
        <v>53</v>
      </c>
      <c r="E9" s="208">
        <v>47</v>
      </c>
      <c r="F9" s="207">
        <v>16</v>
      </c>
      <c r="G9" s="207">
        <v>16</v>
      </c>
      <c r="H9" s="208">
        <v>340</v>
      </c>
      <c r="I9" s="208">
        <v>429</v>
      </c>
      <c r="J9" s="208">
        <v>404</v>
      </c>
      <c r="K9" s="209">
        <v>357</v>
      </c>
    </row>
    <row r="10" spans="1:11" ht="24.75" customHeight="1">
      <c r="A10" s="204" t="s">
        <v>40</v>
      </c>
      <c r="B10" s="205">
        <v>131</v>
      </c>
      <c r="C10" s="206">
        <v>101</v>
      </c>
      <c r="D10" s="207">
        <v>12</v>
      </c>
      <c r="E10" s="208">
        <v>12</v>
      </c>
      <c r="F10" s="207">
        <v>6</v>
      </c>
      <c r="G10" s="207">
        <v>0</v>
      </c>
      <c r="H10" s="208">
        <v>72</v>
      </c>
      <c r="I10" s="208">
        <v>110</v>
      </c>
      <c r="J10" s="208">
        <v>81</v>
      </c>
      <c r="K10" s="209">
        <v>63</v>
      </c>
    </row>
    <row r="11" spans="1:11" ht="24.75" customHeight="1">
      <c r="A11" s="204" t="s">
        <v>66</v>
      </c>
      <c r="B11" s="205">
        <v>276</v>
      </c>
      <c r="C11" s="206">
        <v>205</v>
      </c>
      <c r="D11" s="207">
        <v>14</v>
      </c>
      <c r="E11" s="208">
        <v>11</v>
      </c>
      <c r="F11" s="207">
        <v>5</v>
      </c>
      <c r="G11" s="207">
        <v>0</v>
      </c>
      <c r="H11" s="208">
        <v>138</v>
      </c>
      <c r="I11" s="208">
        <v>241</v>
      </c>
      <c r="J11" s="208">
        <v>184</v>
      </c>
      <c r="K11" s="209">
        <v>149</v>
      </c>
    </row>
    <row r="12" spans="1:11" ht="24.75" customHeight="1">
      <c r="A12" s="204" t="s">
        <v>42</v>
      </c>
      <c r="B12" s="205">
        <v>282</v>
      </c>
      <c r="C12" s="206">
        <v>248</v>
      </c>
      <c r="D12" s="207">
        <v>42</v>
      </c>
      <c r="E12" s="208">
        <v>40</v>
      </c>
      <c r="F12" s="207">
        <v>15</v>
      </c>
      <c r="G12" s="207">
        <v>2</v>
      </c>
      <c r="H12" s="208">
        <v>218</v>
      </c>
      <c r="I12" s="208">
        <v>213</v>
      </c>
      <c r="J12" s="208">
        <v>186</v>
      </c>
      <c r="K12" s="209">
        <v>150</v>
      </c>
    </row>
    <row r="13" spans="1:11" ht="24.75" customHeight="1">
      <c r="A13" s="204" t="s">
        <v>43</v>
      </c>
      <c r="B13" s="205">
        <v>387</v>
      </c>
      <c r="C13" s="206">
        <v>371</v>
      </c>
      <c r="D13" s="207">
        <v>89</v>
      </c>
      <c r="E13" s="208">
        <v>77</v>
      </c>
      <c r="F13" s="207">
        <v>28</v>
      </c>
      <c r="G13" s="207">
        <v>81</v>
      </c>
      <c r="H13" s="208">
        <v>339</v>
      </c>
      <c r="I13" s="208">
        <v>272</v>
      </c>
      <c r="J13" s="208">
        <v>268</v>
      </c>
      <c r="K13" s="209">
        <v>210</v>
      </c>
    </row>
    <row r="14" spans="1:11" ht="24.75" customHeight="1">
      <c r="A14" s="204" t="s">
        <v>44</v>
      </c>
      <c r="B14" s="205">
        <v>428</v>
      </c>
      <c r="C14" s="206">
        <v>385</v>
      </c>
      <c r="D14" s="207">
        <v>48</v>
      </c>
      <c r="E14" s="208">
        <v>38</v>
      </c>
      <c r="F14" s="207">
        <v>19</v>
      </c>
      <c r="G14" s="207">
        <v>9</v>
      </c>
      <c r="H14" s="208">
        <v>310</v>
      </c>
      <c r="I14" s="208">
        <v>336</v>
      </c>
      <c r="J14" s="208">
        <v>309</v>
      </c>
      <c r="K14" s="209">
        <v>262</v>
      </c>
    </row>
    <row r="15" spans="1:11" ht="24.75" customHeight="1">
      <c r="A15" s="204" t="s">
        <v>45</v>
      </c>
      <c r="B15" s="205">
        <v>877</v>
      </c>
      <c r="C15" s="206">
        <v>764</v>
      </c>
      <c r="D15" s="207">
        <v>108</v>
      </c>
      <c r="E15" s="208">
        <v>98</v>
      </c>
      <c r="F15" s="207">
        <v>48</v>
      </c>
      <c r="G15" s="207">
        <v>25</v>
      </c>
      <c r="H15" s="208">
        <v>575</v>
      </c>
      <c r="I15" s="208">
        <v>682</v>
      </c>
      <c r="J15" s="208">
        <v>613</v>
      </c>
      <c r="K15" s="209">
        <v>530</v>
      </c>
    </row>
    <row r="16" spans="1:11" ht="24.75" customHeight="1">
      <c r="A16" s="204" t="s">
        <v>67</v>
      </c>
      <c r="B16" s="205">
        <v>301</v>
      </c>
      <c r="C16" s="206">
        <v>278</v>
      </c>
      <c r="D16" s="207">
        <v>68</v>
      </c>
      <c r="E16" s="208">
        <v>58</v>
      </c>
      <c r="F16" s="207">
        <v>19</v>
      </c>
      <c r="G16" s="207">
        <v>5</v>
      </c>
      <c r="H16" s="208">
        <v>198</v>
      </c>
      <c r="I16" s="208">
        <v>206</v>
      </c>
      <c r="J16" s="208">
        <v>200</v>
      </c>
      <c r="K16" s="209">
        <v>170</v>
      </c>
    </row>
    <row r="17" spans="1:11" ht="24.75" customHeight="1">
      <c r="A17" s="204" t="s">
        <v>47</v>
      </c>
      <c r="B17" s="205">
        <v>168</v>
      </c>
      <c r="C17" s="206">
        <v>145</v>
      </c>
      <c r="D17" s="207">
        <v>18</v>
      </c>
      <c r="E17" s="208">
        <v>17</v>
      </c>
      <c r="F17" s="207">
        <v>4</v>
      </c>
      <c r="G17" s="207">
        <v>0</v>
      </c>
      <c r="H17" s="208">
        <v>86</v>
      </c>
      <c r="I17" s="208">
        <v>128</v>
      </c>
      <c r="J17" s="208">
        <v>113</v>
      </c>
      <c r="K17" s="209">
        <v>97</v>
      </c>
    </row>
    <row r="18" spans="1:11" ht="24.75" customHeight="1">
      <c r="A18" s="204" t="s">
        <v>48</v>
      </c>
      <c r="B18" s="205">
        <v>1996</v>
      </c>
      <c r="C18" s="206">
        <v>1828</v>
      </c>
      <c r="D18" s="207">
        <v>156</v>
      </c>
      <c r="E18" s="208">
        <v>142</v>
      </c>
      <c r="F18" s="207">
        <v>85</v>
      </c>
      <c r="G18" s="207">
        <v>0</v>
      </c>
      <c r="H18" s="208">
        <v>619</v>
      </c>
      <c r="I18" s="208">
        <v>1625</v>
      </c>
      <c r="J18" s="208">
        <v>1521</v>
      </c>
      <c r="K18" s="209">
        <v>1345</v>
      </c>
    </row>
    <row r="19" spans="1:11" ht="24.75" customHeight="1">
      <c r="A19" s="204" t="s">
        <v>49</v>
      </c>
      <c r="B19" s="205">
        <v>69</v>
      </c>
      <c r="C19" s="206">
        <v>60</v>
      </c>
      <c r="D19" s="207">
        <v>6</v>
      </c>
      <c r="E19" s="208">
        <v>3</v>
      </c>
      <c r="F19" s="207">
        <v>7</v>
      </c>
      <c r="G19" s="207">
        <v>4</v>
      </c>
      <c r="H19" s="208">
        <v>49</v>
      </c>
      <c r="I19" s="208">
        <v>51</v>
      </c>
      <c r="J19" s="208">
        <v>45</v>
      </c>
      <c r="K19" s="209">
        <v>35</v>
      </c>
    </row>
    <row r="20" spans="1:11" ht="24.75" customHeight="1">
      <c r="A20" s="204" t="s">
        <v>50</v>
      </c>
      <c r="B20" s="205">
        <v>253</v>
      </c>
      <c r="C20" s="206">
        <v>207</v>
      </c>
      <c r="D20" s="207">
        <v>30</v>
      </c>
      <c r="E20" s="208">
        <v>28</v>
      </c>
      <c r="F20" s="207">
        <v>18</v>
      </c>
      <c r="G20" s="207">
        <v>5</v>
      </c>
      <c r="H20" s="208">
        <v>185</v>
      </c>
      <c r="I20" s="208">
        <v>179</v>
      </c>
      <c r="J20" s="208">
        <v>160</v>
      </c>
      <c r="K20" s="209">
        <v>125</v>
      </c>
    </row>
    <row r="21" spans="1:11" ht="24.75" customHeight="1">
      <c r="A21" s="204" t="s">
        <v>51</v>
      </c>
      <c r="B21" s="205">
        <v>731</v>
      </c>
      <c r="C21" s="206">
        <v>691</v>
      </c>
      <c r="D21" s="207">
        <v>80</v>
      </c>
      <c r="E21" s="208">
        <v>66</v>
      </c>
      <c r="F21" s="207">
        <v>18</v>
      </c>
      <c r="G21" s="207">
        <v>31</v>
      </c>
      <c r="H21" s="208">
        <v>348</v>
      </c>
      <c r="I21" s="208">
        <v>582</v>
      </c>
      <c r="J21" s="208">
        <v>562</v>
      </c>
      <c r="K21" s="209">
        <v>433</v>
      </c>
    </row>
    <row r="22" spans="1:11" ht="24.75" customHeight="1">
      <c r="A22" s="204" t="s">
        <v>52</v>
      </c>
      <c r="B22" s="205">
        <v>131</v>
      </c>
      <c r="C22" s="206">
        <v>127</v>
      </c>
      <c r="D22" s="207">
        <v>16</v>
      </c>
      <c r="E22" s="208">
        <v>16</v>
      </c>
      <c r="F22" s="207">
        <v>9</v>
      </c>
      <c r="G22" s="207">
        <v>3</v>
      </c>
      <c r="H22" s="208">
        <v>68</v>
      </c>
      <c r="I22" s="208">
        <v>102</v>
      </c>
      <c r="J22" s="208">
        <v>99</v>
      </c>
      <c r="K22" s="209">
        <v>62</v>
      </c>
    </row>
    <row r="23" spans="1:11" ht="24.75" customHeight="1">
      <c r="A23" s="204" t="s">
        <v>53</v>
      </c>
      <c r="B23" s="205">
        <v>150</v>
      </c>
      <c r="C23" s="206">
        <v>145</v>
      </c>
      <c r="D23" s="207">
        <v>10</v>
      </c>
      <c r="E23" s="208">
        <v>9</v>
      </c>
      <c r="F23" s="207">
        <v>4</v>
      </c>
      <c r="G23" s="207">
        <v>2</v>
      </c>
      <c r="H23" s="208">
        <v>117</v>
      </c>
      <c r="I23" s="208">
        <v>131</v>
      </c>
      <c r="J23" s="208">
        <v>127</v>
      </c>
      <c r="K23" s="209">
        <v>114</v>
      </c>
    </row>
    <row r="24" spans="1:11" ht="24.75" customHeight="1">
      <c r="A24" s="204" t="s">
        <v>68</v>
      </c>
      <c r="B24" s="205">
        <v>430</v>
      </c>
      <c r="C24" s="206">
        <v>424</v>
      </c>
      <c r="D24" s="207">
        <v>18</v>
      </c>
      <c r="E24" s="208">
        <v>17</v>
      </c>
      <c r="F24" s="207">
        <v>6</v>
      </c>
      <c r="G24" s="207">
        <v>4</v>
      </c>
      <c r="H24" s="208">
        <v>133</v>
      </c>
      <c r="I24" s="208">
        <v>383</v>
      </c>
      <c r="J24" s="208">
        <v>380</v>
      </c>
      <c r="K24" s="209">
        <v>312</v>
      </c>
    </row>
    <row r="25" spans="1:11" ht="24.75" customHeight="1">
      <c r="A25" s="204" t="s">
        <v>55</v>
      </c>
      <c r="B25" s="205">
        <v>354</v>
      </c>
      <c r="C25" s="206">
        <v>310</v>
      </c>
      <c r="D25" s="207">
        <v>13</v>
      </c>
      <c r="E25" s="208">
        <v>11</v>
      </c>
      <c r="F25" s="207">
        <v>5</v>
      </c>
      <c r="G25" s="207">
        <v>0</v>
      </c>
      <c r="H25" s="208">
        <v>148</v>
      </c>
      <c r="I25" s="208">
        <v>296</v>
      </c>
      <c r="J25" s="208">
        <v>260</v>
      </c>
      <c r="K25" s="209">
        <v>233</v>
      </c>
    </row>
    <row r="26" spans="1:11" ht="24.75" customHeight="1">
      <c r="A26" s="204" t="s">
        <v>56</v>
      </c>
      <c r="B26" s="205">
        <v>118</v>
      </c>
      <c r="C26" s="206">
        <v>95</v>
      </c>
      <c r="D26" s="207">
        <v>10</v>
      </c>
      <c r="E26" s="208">
        <v>10</v>
      </c>
      <c r="F26" s="207">
        <v>10</v>
      </c>
      <c r="G26" s="207">
        <v>0</v>
      </c>
      <c r="H26" s="208">
        <v>60</v>
      </c>
      <c r="I26" s="208">
        <v>87</v>
      </c>
      <c r="J26" s="208">
        <v>73</v>
      </c>
      <c r="K26" s="209">
        <v>60</v>
      </c>
    </row>
    <row r="27" spans="1:11" ht="24.75" customHeight="1">
      <c r="A27" s="204" t="s">
        <v>57</v>
      </c>
      <c r="B27" s="205">
        <v>206</v>
      </c>
      <c r="C27" s="206">
        <v>202</v>
      </c>
      <c r="D27" s="207">
        <v>15</v>
      </c>
      <c r="E27" s="208">
        <v>13</v>
      </c>
      <c r="F27" s="207">
        <v>14</v>
      </c>
      <c r="G27" s="207">
        <v>0</v>
      </c>
      <c r="H27" s="208">
        <v>179</v>
      </c>
      <c r="I27" s="208">
        <v>164</v>
      </c>
      <c r="J27" s="208">
        <v>163</v>
      </c>
      <c r="K27" s="209">
        <v>136</v>
      </c>
    </row>
    <row r="28" spans="1:11" ht="24.75" customHeight="1" thickBot="1">
      <c r="A28" s="210" t="s">
        <v>58</v>
      </c>
      <c r="B28" s="211">
        <v>117</v>
      </c>
      <c r="C28" s="212">
        <v>93</v>
      </c>
      <c r="D28" s="213">
        <v>23</v>
      </c>
      <c r="E28" s="214">
        <v>17</v>
      </c>
      <c r="F28" s="213">
        <v>12</v>
      </c>
      <c r="G28" s="213">
        <v>5</v>
      </c>
      <c r="H28" s="214">
        <v>72</v>
      </c>
      <c r="I28" s="214">
        <v>81</v>
      </c>
      <c r="J28" s="214">
        <v>68</v>
      </c>
      <c r="K28" s="215">
        <v>65</v>
      </c>
    </row>
    <row r="29" spans="1:11" ht="20.25" customHeight="1">
      <c r="H29" s="50"/>
      <c r="I29" s="50"/>
    </row>
    <row r="30" spans="1:11" ht="20.25" customHeight="1"/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Normal="100" zoomScaleSheetLayoutView="85" workbookViewId="0">
      <selection activeCell="B2" sqref="B2:K2"/>
    </sheetView>
  </sheetViews>
  <sheetFormatPr defaultRowHeight="13.9" customHeight="1"/>
  <cols>
    <col min="1" max="1" width="23.7109375" style="46" customWidth="1"/>
    <col min="2" max="2" width="11.85546875" style="46" customWidth="1"/>
    <col min="3" max="7" width="11.85546875" style="45" customWidth="1"/>
    <col min="8" max="8" width="12.140625" style="45" customWidth="1"/>
    <col min="9" max="11" width="11.85546875" style="45" customWidth="1"/>
    <col min="12" max="12" width="0.140625" style="45" customWidth="1"/>
    <col min="13" max="16" width="8.85546875" style="45" hidden="1" customWidth="1"/>
    <col min="17" max="256" width="9.140625" style="45"/>
    <col min="257" max="257" width="18" style="45" customWidth="1"/>
    <col min="258" max="258" width="10.5703125" style="45" customWidth="1"/>
    <col min="259" max="259" width="11.5703125" style="45" customWidth="1"/>
    <col min="260" max="260" width="15.7109375" style="45" customWidth="1"/>
    <col min="261" max="261" width="11.7109375" style="45" customWidth="1"/>
    <col min="262" max="262" width="10.140625" style="45" customWidth="1"/>
    <col min="263" max="263" width="17.85546875" style="45" customWidth="1"/>
    <col min="264" max="264" width="14.5703125" style="45" customWidth="1"/>
    <col min="265" max="265" width="11.28515625" style="45" customWidth="1"/>
    <col min="266" max="266" width="11.5703125" style="45" customWidth="1"/>
    <col min="267" max="267" width="11.28515625" style="45" customWidth="1"/>
    <col min="268" max="512" width="9.140625" style="45"/>
    <col min="513" max="513" width="18" style="45" customWidth="1"/>
    <col min="514" max="514" width="10.5703125" style="45" customWidth="1"/>
    <col min="515" max="515" width="11.5703125" style="45" customWidth="1"/>
    <col min="516" max="516" width="15.7109375" style="45" customWidth="1"/>
    <col min="517" max="517" width="11.7109375" style="45" customWidth="1"/>
    <col min="518" max="518" width="10.140625" style="45" customWidth="1"/>
    <col min="519" max="519" width="17.85546875" style="45" customWidth="1"/>
    <col min="520" max="520" width="14.5703125" style="45" customWidth="1"/>
    <col min="521" max="521" width="11.28515625" style="45" customWidth="1"/>
    <col min="522" max="522" width="11.5703125" style="45" customWidth="1"/>
    <col min="523" max="523" width="11.28515625" style="45" customWidth="1"/>
    <col min="524" max="768" width="9.140625" style="45"/>
    <col min="769" max="769" width="18" style="45" customWidth="1"/>
    <col min="770" max="770" width="10.5703125" style="45" customWidth="1"/>
    <col min="771" max="771" width="11.5703125" style="45" customWidth="1"/>
    <col min="772" max="772" width="15.7109375" style="45" customWidth="1"/>
    <col min="773" max="773" width="11.7109375" style="45" customWidth="1"/>
    <col min="774" max="774" width="10.140625" style="45" customWidth="1"/>
    <col min="775" max="775" width="17.85546875" style="45" customWidth="1"/>
    <col min="776" max="776" width="14.5703125" style="45" customWidth="1"/>
    <col min="777" max="777" width="11.28515625" style="45" customWidth="1"/>
    <col min="778" max="778" width="11.5703125" style="45" customWidth="1"/>
    <col min="779" max="779" width="11.28515625" style="45" customWidth="1"/>
    <col min="780" max="1024" width="9.140625" style="45"/>
    <col min="1025" max="1025" width="18" style="45" customWidth="1"/>
    <col min="1026" max="1026" width="10.5703125" style="45" customWidth="1"/>
    <col min="1027" max="1027" width="11.5703125" style="45" customWidth="1"/>
    <col min="1028" max="1028" width="15.7109375" style="45" customWidth="1"/>
    <col min="1029" max="1029" width="11.7109375" style="45" customWidth="1"/>
    <col min="1030" max="1030" width="10.140625" style="45" customWidth="1"/>
    <col min="1031" max="1031" width="17.85546875" style="45" customWidth="1"/>
    <col min="1032" max="1032" width="14.5703125" style="45" customWidth="1"/>
    <col min="1033" max="1033" width="11.28515625" style="45" customWidth="1"/>
    <col min="1034" max="1034" width="11.5703125" style="45" customWidth="1"/>
    <col min="1035" max="1035" width="11.28515625" style="45" customWidth="1"/>
    <col min="1036" max="1280" width="9.140625" style="45"/>
    <col min="1281" max="1281" width="18" style="45" customWidth="1"/>
    <col min="1282" max="1282" width="10.5703125" style="45" customWidth="1"/>
    <col min="1283" max="1283" width="11.5703125" style="45" customWidth="1"/>
    <col min="1284" max="1284" width="15.7109375" style="45" customWidth="1"/>
    <col min="1285" max="1285" width="11.7109375" style="45" customWidth="1"/>
    <col min="1286" max="1286" width="10.140625" style="45" customWidth="1"/>
    <col min="1287" max="1287" width="17.85546875" style="45" customWidth="1"/>
    <col min="1288" max="1288" width="14.5703125" style="45" customWidth="1"/>
    <col min="1289" max="1289" width="11.28515625" style="45" customWidth="1"/>
    <col min="1290" max="1290" width="11.5703125" style="45" customWidth="1"/>
    <col min="1291" max="1291" width="11.28515625" style="45" customWidth="1"/>
    <col min="1292" max="1536" width="9.140625" style="45"/>
    <col min="1537" max="1537" width="18" style="45" customWidth="1"/>
    <col min="1538" max="1538" width="10.5703125" style="45" customWidth="1"/>
    <col min="1539" max="1539" width="11.5703125" style="45" customWidth="1"/>
    <col min="1540" max="1540" width="15.7109375" style="45" customWidth="1"/>
    <col min="1541" max="1541" width="11.7109375" style="45" customWidth="1"/>
    <col min="1542" max="1542" width="10.140625" style="45" customWidth="1"/>
    <col min="1543" max="1543" width="17.85546875" style="45" customWidth="1"/>
    <col min="1544" max="1544" width="14.5703125" style="45" customWidth="1"/>
    <col min="1545" max="1545" width="11.28515625" style="45" customWidth="1"/>
    <col min="1546" max="1546" width="11.5703125" style="45" customWidth="1"/>
    <col min="1547" max="1547" width="11.28515625" style="45" customWidth="1"/>
    <col min="1548" max="1792" width="9.140625" style="45"/>
    <col min="1793" max="1793" width="18" style="45" customWidth="1"/>
    <col min="1794" max="1794" width="10.5703125" style="45" customWidth="1"/>
    <col min="1795" max="1795" width="11.5703125" style="45" customWidth="1"/>
    <col min="1796" max="1796" width="15.7109375" style="45" customWidth="1"/>
    <col min="1797" max="1797" width="11.7109375" style="45" customWidth="1"/>
    <col min="1798" max="1798" width="10.140625" style="45" customWidth="1"/>
    <col min="1799" max="1799" width="17.85546875" style="45" customWidth="1"/>
    <col min="1800" max="1800" width="14.5703125" style="45" customWidth="1"/>
    <col min="1801" max="1801" width="11.28515625" style="45" customWidth="1"/>
    <col min="1802" max="1802" width="11.5703125" style="45" customWidth="1"/>
    <col min="1803" max="1803" width="11.28515625" style="45" customWidth="1"/>
    <col min="1804" max="2048" width="9.140625" style="45"/>
    <col min="2049" max="2049" width="18" style="45" customWidth="1"/>
    <col min="2050" max="2050" width="10.5703125" style="45" customWidth="1"/>
    <col min="2051" max="2051" width="11.5703125" style="45" customWidth="1"/>
    <col min="2052" max="2052" width="15.7109375" style="45" customWidth="1"/>
    <col min="2053" max="2053" width="11.7109375" style="45" customWidth="1"/>
    <col min="2054" max="2054" width="10.140625" style="45" customWidth="1"/>
    <col min="2055" max="2055" width="17.85546875" style="45" customWidth="1"/>
    <col min="2056" max="2056" width="14.5703125" style="45" customWidth="1"/>
    <col min="2057" max="2057" width="11.28515625" style="45" customWidth="1"/>
    <col min="2058" max="2058" width="11.5703125" style="45" customWidth="1"/>
    <col min="2059" max="2059" width="11.28515625" style="45" customWidth="1"/>
    <col min="2060" max="2304" width="9.140625" style="45"/>
    <col min="2305" max="2305" width="18" style="45" customWidth="1"/>
    <col min="2306" max="2306" width="10.5703125" style="45" customWidth="1"/>
    <col min="2307" max="2307" width="11.5703125" style="45" customWidth="1"/>
    <col min="2308" max="2308" width="15.7109375" style="45" customWidth="1"/>
    <col min="2309" max="2309" width="11.7109375" style="45" customWidth="1"/>
    <col min="2310" max="2310" width="10.140625" style="45" customWidth="1"/>
    <col min="2311" max="2311" width="17.85546875" style="45" customWidth="1"/>
    <col min="2312" max="2312" width="14.5703125" style="45" customWidth="1"/>
    <col min="2313" max="2313" width="11.28515625" style="45" customWidth="1"/>
    <col min="2314" max="2314" width="11.5703125" style="45" customWidth="1"/>
    <col min="2315" max="2315" width="11.28515625" style="45" customWidth="1"/>
    <col min="2316" max="2560" width="9.140625" style="45"/>
    <col min="2561" max="2561" width="18" style="45" customWidth="1"/>
    <col min="2562" max="2562" width="10.5703125" style="45" customWidth="1"/>
    <col min="2563" max="2563" width="11.5703125" style="45" customWidth="1"/>
    <col min="2564" max="2564" width="15.7109375" style="45" customWidth="1"/>
    <col min="2565" max="2565" width="11.7109375" style="45" customWidth="1"/>
    <col min="2566" max="2566" width="10.140625" style="45" customWidth="1"/>
    <col min="2567" max="2567" width="17.85546875" style="45" customWidth="1"/>
    <col min="2568" max="2568" width="14.5703125" style="45" customWidth="1"/>
    <col min="2569" max="2569" width="11.28515625" style="45" customWidth="1"/>
    <col min="2570" max="2570" width="11.5703125" style="45" customWidth="1"/>
    <col min="2571" max="2571" width="11.28515625" style="45" customWidth="1"/>
    <col min="2572" max="2816" width="9.140625" style="45"/>
    <col min="2817" max="2817" width="18" style="45" customWidth="1"/>
    <col min="2818" max="2818" width="10.5703125" style="45" customWidth="1"/>
    <col min="2819" max="2819" width="11.5703125" style="45" customWidth="1"/>
    <col min="2820" max="2820" width="15.7109375" style="45" customWidth="1"/>
    <col min="2821" max="2821" width="11.7109375" style="45" customWidth="1"/>
    <col min="2822" max="2822" width="10.140625" style="45" customWidth="1"/>
    <col min="2823" max="2823" width="17.85546875" style="45" customWidth="1"/>
    <col min="2824" max="2824" width="14.5703125" style="45" customWidth="1"/>
    <col min="2825" max="2825" width="11.28515625" style="45" customWidth="1"/>
    <col min="2826" max="2826" width="11.5703125" style="45" customWidth="1"/>
    <col min="2827" max="2827" width="11.28515625" style="45" customWidth="1"/>
    <col min="2828" max="3072" width="9.140625" style="45"/>
    <col min="3073" max="3073" width="18" style="45" customWidth="1"/>
    <col min="3074" max="3074" width="10.5703125" style="45" customWidth="1"/>
    <col min="3075" max="3075" width="11.5703125" style="45" customWidth="1"/>
    <col min="3076" max="3076" width="15.7109375" style="45" customWidth="1"/>
    <col min="3077" max="3077" width="11.7109375" style="45" customWidth="1"/>
    <col min="3078" max="3078" width="10.140625" style="45" customWidth="1"/>
    <col min="3079" max="3079" width="17.85546875" style="45" customWidth="1"/>
    <col min="3080" max="3080" width="14.5703125" style="45" customWidth="1"/>
    <col min="3081" max="3081" width="11.28515625" style="45" customWidth="1"/>
    <col min="3082" max="3082" width="11.5703125" style="45" customWidth="1"/>
    <col min="3083" max="3083" width="11.28515625" style="45" customWidth="1"/>
    <col min="3084" max="3328" width="9.140625" style="45"/>
    <col min="3329" max="3329" width="18" style="45" customWidth="1"/>
    <col min="3330" max="3330" width="10.5703125" style="45" customWidth="1"/>
    <col min="3331" max="3331" width="11.5703125" style="45" customWidth="1"/>
    <col min="3332" max="3332" width="15.7109375" style="45" customWidth="1"/>
    <col min="3333" max="3333" width="11.7109375" style="45" customWidth="1"/>
    <col min="3334" max="3334" width="10.140625" style="45" customWidth="1"/>
    <col min="3335" max="3335" width="17.85546875" style="45" customWidth="1"/>
    <col min="3336" max="3336" width="14.5703125" style="45" customWidth="1"/>
    <col min="3337" max="3337" width="11.28515625" style="45" customWidth="1"/>
    <col min="3338" max="3338" width="11.5703125" style="45" customWidth="1"/>
    <col min="3339" max="3339" width="11.28515625" style="45" customWidth="1"/>
    <col min="3340" max="3584" width="9.140625" style="45"/>
    <col min="3585" max="3585" width="18" style="45" customWidth="1"/>
    <col min="3586" max="3586" width="10.5703125" style="45" customWidth="1"/>
    <col min="3587" max="3587" width="11.5703125" style="45" customWidth="1"/>
    <col min="3588" max="3588" width="15.7109375" style="45" customWidth="1"/>
    <col min="3589" max="3589" width="11.7109375" style="45" customWidth="1"/>
    <col min="3590" max="3590" width="10.140625" style="45" customWidth="1"/>
    <col min="3591" max="3591" width="17.85546875" style="45" customWidth="1"/>
    <col min="3592" max="3592" width="14.5703125" style="45" customWidth="1"/>
    <col min="3593" max="3593" width="11.28515625" style="45" customWidth="1"/>
    <col min="3594" max="3594" width="11.5703125" style="45" customWidth="1"/>
    <col min="3595" max="3595" width="11.28515625" style="45" customWidth="1"/>
    <col min="3596" max="3840" width="9.140625" style="45"/>
    <col min="3841" max="3841" width="18" style="45" customWidth="1"/>
    <col min="3842" max="3842" width="10.5703125" style="45" customWidth="1"/>
    <col min="3843" max="3843" width="11.5703125" style="45" customWidth="1"/>
    <col min="3844" max="3844" width="15.7109375" style="45" customWidth="1"/>
    <col min="3845" max="3845" width="11.7109375" style="45" customWidth="1"/>
    <col min="3846" max="3846" width="10.140625" style="45" customWidth="1"/>
    <col min="3847" max="3847" width="17.85546875" style="45" customWidth="1"/>
    <col min="3848" max="3848" width="14.5703125" style="45" customWidth="1"/>
    <col min="3849" max="3849" width="11.28515625" style="45" customWidth="1"/>
    <col min="3850" max="3850" width="11.5703125" style="45" customWidth="1"/>
    <col min="3851" max="3851" width="11.28515625" style="45" customWidth="1"/>
    <col min="3852" max="4096" width="9.140625" style="45"/>
    <col min="4097" max="4097" width="18" style="45" customWidth="1"/>
    <col min="4098" max="4098" width="10.5703125" style="45" customWidth="1"/>
    <col min="4099" max="4099" width="11.5703125" style="45" customWidth="1"/>
    <col min="4100" max="4100" width="15.7109375" style="45" customWidth="1"/>
    <col min="4101" max="4101" width="11.7109375" style="45" customWidth="1"/>
    <col min="4102" max="4102" width="10.140625" style="45" customWidth="1"/>
    <col min="4103" max="4103" width="17.85546875" style="45" customWidth="1"/>
    <col min="4104" max="4104" width="14.5703125" style="45" customWidth="1"/>
    <col min="4105" max="4105" width="11.28515625" style="45" customWidth="1"/>
    <col min="4106" max="4106" width="11.5703125" style="45" customWidth="1"/>
    <col min="4107" max="4107" width="11.28515625" style="45" customWidth="1"/>
    <col min="4108" max="4352" width="9.140625" style="45"/>
    <col min="4353" max="4353" width="18" style="45" customWidth="1"/>
    <col min="4354" max="4354" width="10.5703125" style="45" customWidth="1"/>
    <col min="4355" max="4355" width="11.5703125" style="45" customWidth="1"/>
    <col min="4356" max="4356" width="15.7109375" style="45" customWidth="1"/>
    <col min="4357" max="4357" width="11.7109375" style="45" customWidth="1"/>
    <col min="4358" max="4358" width="10.140625" style="45" customWidth="1"/>
    <col min="4359" max="4359" width="17.85546875" style="45" customWidth="1"/>
    <col min="4360" max="4360" width="14.5703125" style="45" customWidth="1"/>
    <col min="4361" max="4361" width="11.28515625" style="45" customWidth="1"/>
    <col min="4362" max="4362" width="11.5703125" style="45" customWidth="1"/>
    <col min="4363" max="4363" width="11.28515625" style="45" customWidth="1"/>
    <col min="4364" max="4608" width="9.140625" style="45"/>
    <col min="4609" max="4609" width="18" style="45" customWidth="1"/>
    <col min="4610" max="4610" width="10.5703125" style="45" customWidth="1"/>
    <col min="4611" max="4611" width="11.5703125" style="45" customWidth="1"/>
    <col min="4612" max="4612" width="15.7109375" style="45" customWidth="1"/>
    <col min="4613" max="4613" width="11.7109375" style="45" customWidth="1"/>
    <col min="4614" max="4614" width="10.140625" style="45" customWidth="1"/>
    <col min="4615" max="4615" width="17.85546875" style="45" customWidth="1"/>
    <col min="4616" max="4616" width="14.5703125" style="45" customWidth="1"/>
    <col min="4617" max="4617" width="11.28515625" style="45" customWidth="1"/>
    <col min="4618" max="4618" width="11.5703125" style="45" customWidth="1"/>
    <col min="4619" max="4619" width="11.28515625" style="45" customWidth="1"/>
    <col min="4620" max="4864" width="9.140625" style="45"/>
    <col min="4865" max="4865" width="18" style="45" customWidth="1"/>
    <col min="4866" max="4866" width="10.5703125" style="45" customWidth="1"/>
    <col min="4867" max="4867" width="11.5703125" style="45" customWidth="1"/>
    <col min="4868" max="4868" width="15.7109375" style="45" customWidth="1"/>
    <col min="4869" max="4869" width="11.7109375" style="45" customWidth="1"/>
    <col min="4870" max="4870" width="10.140625" style="45" customWidth="1"/>
    <col min="4871" max="4871" width="17.85546875" style="45" customWidth="1"/>
    <col min="4872" max="4872" width="14.5703125" style="45" customWidth="1"/>
    <col min="4873" max="4873" width="11.28515625" style="45" customWidth="1"/>
    <col min="4874" max="4874" width="11.5703125" style="45" customWidth="1"/>
    <col min="4875" max="4875" width="11.28515625" style="45" customWidth="1"/>
    <col min="4876" max="5120" width="9.140625" style="45"/>
    <col min="5121" max="5121" width="18" style="45" customWidth="1"/>
    <col min="5122" max="5122" width="10.5703125" style="45" customWidth="1"/>
    <col min="5123" max="5123" width="11.5703125" style="45" customWidth="1"/>
    <col min="5124" max="5124" width="15.7109375" style="45" customWidth="1"/>
    <col min="5125" max="5125" width="11.7109375" style="45" customWidth="1"/>
    <col min="5126" max="5126" width="10.140625" style="45" customWidth="1"/>
    <col min="5127" max="5127" width="17.85546875" style="45" customWidth="1"/>
    <col min="5128" max="5128" width="14.5703125" style="45" customWidth="1"/>
    <col min="5129" max="5129" width="11.28515625" style="45" customWidth="1"/>
    <col min="5130" max="5130" width="11.5703125" style="45" customWidth="1"/>
    <col min="5131" max="5131" width="11.28515625" style="45" customWidth="1"/>
    <col min="5132" max="5376" width="9.140625" style="45"/>
    <col min="5377" max="5377" width="18" style="45" customWidth="1"/>
    <col min="5378" max="5378" width="10.5703125" style="45" customWidth="1"/>
    <col min="5379" max="5379" width="11.5703125" style="45" customWidth="1"/>
    <col min="5380" max="5380" width="15.7109375" style="45" customWidth="1"/>
    <col min="5381" max="5381" width="11.7109375" style="45" customWidth="1"/>
    <col min="5382" max="5382" width="10.140625" style="45" customWidth="1"/>
    <col min="5383" max="5383" width="17.85546875" style="45" customWidth="1"/>
    <col min="5384" max="5384" width="14.5703125" style="45" customWidth="1"/>
    <col min="5385" max="5385" width="11.28515625" style="45" customWidth="1"/>
    <col min="5386" max="5386" width="11.5703125" style="45" customWidth="1"/>
    <col min="5387" max="5387" width="11.28515625" style="45" customWidth="1"/>
    <col min="5388" max="5632" width="9.140625" style="45"/>
    <col min="5633" max="5633" width="18" style="45" customWidth="1"/>
    <col min="5634" max="5634" width="10.5703125" style="45" customWidth="1"/>
    <col min="5635" max="5635" width="11.5703125" style="45" customWidth="1"/>
    <col min="5636" max="5636" width="15.7109375" style="45" customWidth="1"/>
    <col min="5637" max="5637" width="11.7109375" style="45" customWidth="1"/>
    <col min="5638" max="5638" width="10.140625" style="45" customWidth="1"/>
    <col min="5639" max="5639" width="17.85546875" style="45" customWidth="1"/>
    <col min="5640" max="5640" width="14.5703125" style="45" customWidth="1"/>
    <col min="5641" max="5641" width="11.28515625" style="45" customWidth="1"/>
    <col min="5642" max="5642" width="11.5703125" style="45" customWidth="1"/>
    <col min="5643" max="5643" width="11.28515625" style="45" customWidth="1"/>
    <col min="5644" max="5888" width="9.140625" style="45"/>
    <col min="5889" max="5889" width="18" style="45" customWidth="1"/>
    <col min="5890" max="5890" width="10.5703125" style="45" customWidth="1"/>
    <col min="5891" max="5891" width="11.5703125" style="45" customWidth="1"/>
    <col min="5892" max="5892" width="15.7109375" style="45" customWidth="1"/>
    <col min="5893" max="5893" width="11.7109375" style="45" customWidth="1"/>
    <col min="5894" max="5894" width="10.140625" style="45" customWidth="1"/>
    <col min="5895" max="5895" width="17.85546875" style="45" customWidth="1"/>
    <col min="5896" max="5896" width="14.5703125" style="45" customWidth="1"/>
    <col min="5897" max="5897" width="11.28515625" style="45" customWidth="1"/>
    <col min="5898" max="5898" width="11.5703125" style="45" customWidth="1"/>
    <col min="5899" max="5899" width="11.28515625" style="45" customWidth="1"/>
    <col min="5900" max="6144" width="9.140625" style="45"/>
    <col min="6145" max="6145" width="18" style="45" customWidth="1"/>
    <col min="6146" max="6146" width="10.5703125" style="45" customWidth="1"/>
    <col min="6147" max="6147" width="11.5703125" style="45" customWidth="1"/>
    <col min="6148" max="6148" width="15.7109375" style="45" customWidth="1"/>
    <col min="6149" max="6149" width="11.7109375" style="45" customWidth="1"/>
    <col min="6150" max="6150" width="10.140625" style="45" customWidth="1"/>
    <col min="6151" max="6151" width="17.85546875" style="45" customWidth="1"/>
    <col min="6152" max="6152" width="14.5703125" style="45" customWidth="1"/>
    <col min="6153" max="6153" width="11.28515625" style="45" customWidth="1"/>
    <col min="6154" max="6154" width="11.5703125" style="45" customWidth="1"/>
    <col min="6155" max="6155" width="11.28515625" style="45" customWidth="1"/>
    <col min="6156" max="6400" width="9.140625" style="45"/>
    <col min="6401" max="6401" width="18" style="45" customWidth="1"/>
    <col min="6402" max="6402" width="10.5703125" style="45" customWidth="1"/>
    <col min="6403" max="6403" width="11.5703125" style="45" customWidth="1"/>
    <col min="6404" max="6404" width="15.7109375" style="45" customWidth="1"/>
    <col min="6405" max="6405" width="11.7109375" style="45" customWidth="1"/>
    <col min="6406" max="6406" width="10.140625" style="45" customWidth="1"/>
    <col min="6407" max="6407" width="17.85546875" style="45" customWidth="1"/>
    <col min="6408" max="6408" width="14.5703125" style="45" customWidth="1"/>
    <col min="6409" max="6409" width="11.28515625" style="45" customWidth="1"/>
    <col min="6410" max="6410" width="11.5703125" style="45" customWidth="1"/>
    <col min="6411" max="6411" width="11.28515625" style="45" customWidth="1"/>
    <col min="6412" max="6656" width="9.140625" style="45"/>
    <col min="6657" max="6657" width="18" style="45" customWidth="1"/>
    <col min="6658" max="6658" width="10.5703125" style="45" customWidth="1"/>
    <col min="6659" max="6659" width="11.5703125" style="45" customWidth="1"/>
    <col min="6660" max="6660" width="15.7109375" style="45" customWidth="1"/>
    <col min="6661" max="6661" width="11.7109375" style="45" customWidth="1"/>
    <col min="6662" max="6662" width="10.140625" style="45" customWidth="1"/>
    <col min="6663" max="6663" width="17.85546875" style="45" customWidth="1"/>
    <col min="6664" max="6664" width="14.5703125" style="45" customWidth="1"/>
    <col min="6665" max="6665" width="11.28515625" style="45" customWidth="1"/>
    <col min="6666" max="6666" width="11.5703125" style="45" customWidth="1"/>
    <col min="6667" max="6667" width="11.28515625" style="45" customWidth="1"/>
    <col min="6668" max="6912" width="9.140625" style="45"/>
    <col min="6913" max="6913" width="18" style="45" customWidth="1"/>
    <col min="6914" max="6914" width="10.5703125" style="45" customWidth="1"/>
    <col min="6915" max="6915" width="11.5703125" style="45" customWidth="1"/>
    <col min="6916" max="6916" width="15.7109375" style="45" customWidth="1"/>
    <col min="6917" max="6917" width="11.7109375" style="45" customWidth="1"/>
    <col min="6918" max="6918" width="10.140625" style="45" customWidth="1"/>
    <col min="6919" max="6919" width="17.85546875" style="45" customWidth="1"/>
    <col min="6920" max="6920" width="14.5703125" style="45" customWidth="1"/>
    <col min="6921" max="6921" width="11.28515625" style="45" customWidth="1"/>
    <col min="6922" max="6922" width="11.5703125" style="45" customWidth="1"/>
    <col min="6923" max="6923" width="11.28515625" style="45" customWidth="1"/>
    <col min="6924" max="7168" width="9.140625" style="45"/>
    <col min="7169" max="7169" width="18" style="45" customWidth="1"/>
    <col min="7170" max="7170" width="10.5703125" style="45" customWidth="1"/>
    <col min="7171" max="7171" width="11.5703125" style="45" customWidth="1"/>
    <col min="7172" max="7172" width="15.7109375" style="45" customWidth="1"/>
    <col min="7173" max="7173" width="11.7109375" style="45" customWidth="1"/>
    <col min="7174" max="7174" width="10.140625" style="45" customWidth="1"/>
    <col min="7175" max="7175" width="17.85546875" style="45" customWidth="1"/>
    <col min="7176" max="7176" width="14.5703125" style="45" customWidth="1"/>
    <col min="7177" max="7177" width="11.28515625" style="45" customWidth="1"/>
    <col min="7178" max="7178" width="11.5703125" style="45" customWidth="1"/>
    <col min="7179" max="7179" width="11.28515625" style="45" customWidth="1"/>
    <col min="7180" max="7424" width="9.140625" style="45"/>
    <col min="7425" max="7425" width="18" style="45" customWidth="1"/>
    <col min="7426" max="7426" width="10.5703125" style="45" customWidth="1"/>
    <col min="7427" max="7427" width="11.5703125" style="45" customWidth="1"/>
    <col min="7428" max="7428" width="15.7109375" style="45" customWidth="1"/>
    <col min="7429" max="7429" width="11.7109375" style="45" customWidth="1"/>
    <col min="7430" max="7430" width="10.140625" style="45" customWidth="1"/>
    <col min="7431" max="7431" width="17.85546875" style="45" customWidth="1"/>
    <col min="7432" max="7432" width="14.5703125" style="45" customWidth="1"/>
    <col min="7433" max="7433" width="11.28515625" style="45" customWidth="1"/>
    <col min="7434" max="7434" width="11.5703125" style="45" customWidth="1"/>
    <col min="7435" max="7435" width="11.28515625" style="45" customWidth="1"/>
    <col min="7436" max="7680" width="9.140625" style="45"/>
    <col min="7681" max="7681" width="18" style="45" customWidth="1"/>
    <col min="7682" max="7682" width="10.5703125" style="45" customWidth="1"/>
    <col min="7683" max="7683" width="11.5703125" style="45" customWidth="1"/>
    <col min="7684" max="7684" width="15.7109375" style="45" customWidth="1"/>
    <col min="7685" max="7685" width="11.7109375" style="45" customWidth="1"/>
    <col min="7686" max="7686" width="10.140625" style="45" customWidth="1"/>
    <col min="7687" max="7687" width="17.85546875" style="45" customWidth="1"/>
    <col min="7688" max="7688" width="14.5703125" style="45" customWidth="1"/>
    <col min="7689" max="7689" width="11.28515625" style="45" customWidth="1"/>
    <col min="7690" max="7690" width="11.5703125" style="45" customWidth="1"/>
    <col min="7691" max="7691" width="11.28515625" style="45" customWidth="1"/>
    <col min="7692" max="7936" width="9.140625" style="45"/>
    <col min="7937" max="7937" width="18" style="45" customWidth="1"/>
    <col min="7938" max="7938" width="10.5703125" style="45" customWidth="1"/>
    <col min="7939" max="7939" width="11.5703125" style="45" customWidth="1"/>
    <col min="7940" max="7940" width="15.7109375" style="45" customWidth="1"/>
    <col min="7941" max="7941" width="11.7109375" style="45" customWidth="1"/>
    <col min="7942" max="7942" width="10.140625" style="45" customWidth="1"/>
    <col min="7943" max="7943" width="17.85546875" style="45" customWidth="1"/>
    <col min="7944" max="7944" width="14.5703125" style="45" customWidth="1"/>
    <col min="7945" max="7945" width="11.28515625" style="45" customWidth="1"/>
    <col min="7946" max="7946" width="11.5703125" style="45" customWidth="1"/>
    <col min="7947" max="7947" width="11.28515625" style="45" customWidth="1"/>
    <col min="7948" max="8192" width="9.140625" style="45"/>
    <col min="8193" max="8193" width="18" style="45" customWidth="1"/>
    <col min="8194" max="8194" width="10.5703125" style="45" customWidth="1"/>
    <col min="8195" max="8195" width="11.5703125" style="45" customWidth="1"/>
    <col min="8196" max="8196" width="15.7109375" style="45" customWidth="1"/>
    <col min="8197" max="8197" width="11.7109375" style="45" customWidth="1"/>
    <col min="8198" max="8198" width="10.140625" style="45" customWidth="1"/>
    <col min="8199" max="8199" width="17.85546875" style="45" customWidth="1"/>
    <col min="8200" max="8200" width="14.5703125" style="45" customWidth="1"/>
    <col min="8201" max="8201" width="11.28515625" style="45" customWidth="1"/>
    <col min="8202" max="8202" width="11.5703125" style="45" customWidth="1"/>
    <col min="8203" max="8203" width="11.28515625" style="45" customWidth="1"/>
    <col min="8204" max="8448" width="9.140625" style="45"/>
    <col min="8449" max="8449" width="18" style="45" customWidth="1"/>
    <col min="8450" max="8450" width="10.5703125" style="45" customWidth="1"/>
    <col min="8451" max="8451" width="11.5703125" style="45" customWidth="1"/>
    <col min="8452" max="8452" width="15.7109375" style="45" customWidth="1"/>
    <col min="8453" max="8453" width="11.7109375" style="45" customWidth="1"/>
    <col min="8454" max="8454" width="10.140625" style="45" customWidth="1"/>
    <col min="8455" max="8455" width="17.85546875" style="45" customWidth="1"/>
    <col min="8456" max="8456" width="14.5703125" style="45" customWidth="1"/>
    <col min="8457" max="8457" width="11.28515625" style="45" customWidth="1"/>
    <col min="8458" max="8458" width="11.5703125" style="45" customWidth="1"/>
    <col min="8459" max="8459" width="11.28515625" style="45" customWidth="1"/>
    <col min="8460" max="8704" width="9.140625" style="45"/>
    <col min="8705" max="8705" width="18" style="45" customWidth="1"/>
    <col min="8706" max="8706" width="10.5703125" style="45" customWidth="1"/>
    <col min="8707" max="8707" width="11.5703125" style="45" customWidth="1"/>
    <col min="8708" max="8708" width="15.7109375" style="45" customWidth="1"/>
    <col min="8709" max="8709" width="11.7109375" style="45" customWidth="1"/>
    <col min="8710" max="8710" width="10.140625" style="45" customWidth="1"/>
    <col min="8711" max="8711" width="17.85546875" style="45" customWidth="1"/>
    <col min="8712" max="8712" width="14.5703125" style="45" customWidth="1"/>
    <col min="8713" max="8713" width="11.28515625" style="45" customWidth="1"/>
    <col min="8714" max="8714" width="11.5703125" style="45" customWidth="1"/>
    <col min="8715" max="8715" width="11.28515625" style="45" customWidth="1"/>
    <col min="8716" max="8960" width="9.140625" style="45"/>
    <col min="8961" max="8961" width="18" style="45" customWidth="1"/>
    <col min="8962" max="8962" width="10.5703125" style="45" customWidth="1"/>
    <col min="8963" max="8963" width="11.5703125" style="45" customWidth="1"/>
    <col min="8964" max="8964" width="15.7109375" style="45" customWidth="1"/>
    <col min="8965" max="8965" width="11.7109375" style="45" customWidth="1"/>
    <col min="8966" max="8966" width="10.140625" style="45" customWidth="1"/>
    <col min="8967" max="8967" width="17.85546875" style="45" customWidth="1"/>
    <col min="8968" max="8968" width="14.5703125" style="45" customWidth="1"/>
    <col min="8969" max="8969" width="11.28515625" style="45" customWidth="1"/>
    <col min="8970" max="8970" width="11.5703125" style="45" customWidth="1"/>
    <col min="8971" max="8971" width="11.28515625" style="45" customWidth="1"/>
    <col min="8972" max="9216" width="9.140625" style="45"/>
    <col min="9217" max="9217" width="18" style="45" customWidth="1"/>
    <col min="9218" max="9218" width="10.5703125" style="45" customWidth="1"/>
    <col min="9219" max="9219" width="11.5703125" style="45" customWidth="1"/>
    <col min="9220" max="9220" width="15.7109375" style="45" customWidth="1"/>
    <col min="9221" max="9221" width="11.7109375" style="45" customWidth="1"/>
    <col min="9222" max="9222" width="10.140625" style="45" customWidth="1"/>
    <col min="9223" max="9223" width="17.85546875" style="45" customWidth="1"/>
    <col min="9224" max="9224" width="14.5703125" style="45" customWidth="1"/>
    <col min="9225" max="9225" width="11.28515625" style="45" customWidth="1"/>
    <col min="9226" max="9226" width="11.5703125" style="45" customWidth="1"/>
    <col min="9227" max="9227" width="11.28515625" style="45" customWidth="1"/>
    <col min="9228" max="9472" width="9.140625" style="45"/>
    <col min="9473" max="9473" width="18" style="45" customWidth="1"/>
    <col min="9474" max="9474" width="10.5703125" style="45" customWidth="1"/>
    <col min="9475" max="9475" width="11.5703125" style="45" customWidth="1"/>
    <col min="9476" max="9476" width="15.7109375" style="45" customWidth="1"/>
    <col min="9477" max="9477" width="11.7109375" style="45" customWidth="1"/>
    <col min="9478" max="9478" width="10.140625" style="45" customWidth="1"/>
    <col min="9479" max="9479" width="17.85546875" style="45" customWidth="1"/>
    <col min="9480" max="9480" width="14.5703125" style="45" customWidth="1"/>
    <col min="9481" max="9481" width="11.28515625" style="45" customWidth="1"/>
    <col min="9482" max="9482" width="11.5703125" style="45" customWidth="1"/>
    <col min="9483" max="9483" width="11.28515625" style="45" customWidth="1"/>
    <col min="9484" max="9728" width="9.140625" style="45"/>
    <col min="9729" max="9729" width="18" style="45" customWidth="1"/>
    <col min="9730" max="9730" width="10.5703125" style="45" customWidth="1"/>
    <col min="9731" max="9731" width="11.5703125" style="45" customWidth="1"/>
    <col min="9732" max="9732" width="15.7109375" style="45" customWidth="1"/>
    <col min="9733" max="9733" width="11.7109375" style="45" customWidth="1"/>
    <col min="9734" max="9734" width="10.140625" style="45" customWidth="1"/>
    <col min="9735" max="9735" width="17.85546875" style="45" customWidth="1"/>
    <col min="9736" max="9736" width="14.5703125" style="45" customWidth="1"/>
    <col min="9737" max="9737" width="11.28515625" style="45" customWidth="1"/>
    <col min="9738" max="9738" width="11.5703125" style="45" customWidth="1"/>
    <col min="9739" max="9739" width="11.28515625" style="45" customWidth="1"/>
    <col min="9740" max="9984" width="9.140625" style="45"/>
    <col min="9985" max="9985" width="18" style="45" customWidth="1"/>
    <col min="9986" max="9986" width="10.5703125" style="45" customWidth="1"/>
    <col min="9987" max="9987" width="11.5703125" style="45" customWidth="1"/>
    <col min="9988" max="9988" width="15.7109375" style="45" customWidth="1"/>
    <col min="9989" max="9989" width="11.7109375" style="45" customWidth="1"/>
    <col min="9990" max="9990" width="10.140625" style="45" customWidth="1"/>
    <col min="9991" max="9991" width="17.85546875" style="45" customWidth="1"/>
    <col min="9992" max="9992" width="14.5703125" style="45" customWidth="1"/>
    <col min="9993" max="9993" width="11.28515625" style="45" customWidth="1"/>
    <col min="9994" max="9994" width="11.5703125" style="45" customWidth="1"/>
    <col min="9995" max="9995" width="11.28515625" style="45" customWidth="1"/>
    <col min="9996" max="10240" width="9.140625" style="45"/>
    <col min="10241" max="10241" width="18" style="45" customWidth="1"/>
    <col min="10242" max="10242" width="10.5703125" style="45" customWidth="1"/>
    <col min="10243" max="10243" width="11.5703125" style="45" customWidth="1"/>
    <col min="10244" max="10244" width="15.7109375" style="45" customWidth="1"/>
    <col min="10245" max="10245" width="11.7109375" style="45" customWidth="1"/>
    <col min="10246" max="10246" width="10.140625" style="45" customWidth="1"/>
    <col min="10247" max="10247" width="17.85546875" style="45" customWidth="1"/>
    <col min="10248" max="10248" width="14.5703125" style="45" customWidth="1"/>
    <col min="10249" max="10249" width="11.28515625" style="45" customWidth="1"/>
    <col min="10250" max="10250" width="11.5703125" style="45" customWidth="1"/>
    <col min="10251" max="10251" width="11.28515625" style="45" customWidth="1"/>
    <col min="10252" max="10496" width="9.140625" style="45"/>
    <col min="10497" max="10497" width="18" style="45" customWidth="1"/>
    <col min="10498" max="10498" width="10.5703125" style="45" customWidth="1"/>
    <col min="10499" max="10499" width="11.5703125" style="45" customWidth="1"/>
    <col min="10500" max="10500" width="15.7109375" style="45" customWidth="1"/>
    <col min="10501" max="10501" width="11.7109375" style="45" customWidth="1"/>
    <col min="10502" max="10502" width="10.140625" style="45" customWidth="1"/>
    <col min="10503" max="10503" width="17.85546875" style="45" customWidth="1"/>
    <col min="10504" max="10504" width="14.5703125" style="45" customWidth="1"/>
    <col min="10505" max="10505" width="11.28515625" style="45" customWidth="1"/>
    <col min="10506" max="10506" width="11.5703125" style="45" customWidth="1"/>
    <col min="10507" max="10507" width="11.28515625" style="45" customWidth="1"/>
    <col min="10508" max="10752" width="9.140625" style="45"/>
    <col min="10753" max="10753" width="18" style="45" customWidth="1"/>
    <col min="10754" max="10754" width="10.5703125" style="45" customWidth="1"/>
    <col min="10755" max="10755" width="11.5703125" style="45" customWidth="1"/>
    <col min="10756" max="10756" width="15.7109375" style="45" customWidth="1"/>
    <col min="10757" max="10757" width="11.7109375" style="45" customWidth="1"/>
    <col min="10758" max="10758" width="10.140625" style="45" customWidth="1"/>
    <col min="10759" max="10759" width="17.85546875" style="45" customWidth="1"/>
    <col min="10760" max="10760" width="14.5703125" style="45" customWidth="1"/>
    <col min="10761" max="10761" width="11.28515625" style="45" customWidth="1"/>
    <col min="10762" max="10762" width="11.5703125" style="45" customWidth="1"/>
    <col min="10763" max="10763" width="11.28515625" style="45" customWidth="1"/>
    <col min="10764" max="11008" width="9.140625" style="45"/>
    <col min="11009" max="11009" width="18" style="45" customWidth="1"/>
    <col min="11010" max="11010" width="10.5703125" style="45" customWidth="1"/>
    <col min="11011" max="11011" width="11.5703125" style="45" customWidth="1"/>
    <col min="11012" max="11012" width="15.7109375" style="45" customWidth="1"/>
    <col min="11013" max="11013" width="11.7109375" style="45" customWidth="1"/>
    <col min="11014" max="11014" width="10.140625" style="45" customWidth="1"/>
    <col min="11015" max="11015" width="17.85546875" style="45" customWidth="1"/>
    <col min="11016" max="11016" width="14.5703125" style="45" customWidth="1"/>
    <col min="11017" max="11017" width="11.28515625" style="45" customWidth="1"/>
    <col min="11018" max="11018" width="11.5703125" style="45" customWidth="1"/>
    <col min="11019" max="11019" width="11.28515625" style="45" customWidth="1"/>
    <col min="11020" max="11264" width="9.140625" style="45"/>
    <col min="11265" max="11265" width="18" style="45" customWidth="1"/>
    <col min="11266" max="11266" width="10.5703125" style="45" customWidth="1"/>
    <col min="11267" max="11267" width="11.5703125" style="45" customWidth="1"/>
    <col min="11268" max="11268" width="15.7109375" style="45" customWidth="1"/>
    <col min="11269" max="11269" width="11.7109375" style="45" customWidth="1"/>
    <col min="11270" max="11270" width="10.140625" style="45" customWidth="1"/>
    <col min="11271" max="11271" width="17.85546875" style="45" customWidth="1"/>
    <col min="11272" max="11272" width="14.5703125" style="45" customWidth="1"/>
    <col min="11273" max="11273" width="11.28515625" style="45" customWidth="1"/>
    <col min="11274" max="11274" width="11.5703125" style="45" customWidth="1"/>
    <col min="11275" max="11275" width="11.28515625" style="45" customWidth="1"/>
    <col min="11276" max="11520" width="9.140625" style="45"/>
    <col min="11521" max="11521" width="18" style="45" customWidth="1"/>
    <col min="11522" max="11522" width="10.5703125" style="45" customWidth="1"/>
    <col min="11523" max="11523" width="11.5703125" style="45" customWidth="1"/>
    <col min="11524" max="11524" width="15.7109375" style="45" customWidth="1"/>
    <col min="11525" max="11525" width="11.7109375" style="45" customWidth="1"/>
    <col min="11526" max="11526" width="10.140625" style="45" customWidth="1"/>
    <col min="11527" max="11527" width="17.85546875" style="45" customWidth="1"/>
    <col min="11528" max="11528" width="14.5703125" style="45" customWidth="1"/>
    <col min="11529" max="11529" width="11.28515625" style="45" customWidth="1"/>
    <col min="11530" max="11530" width="11.5703125" style="45" customWidth="1"/>
    <col min="11531" max="11531" width="11.28515625" style="45" customWidth="1"/>
    <col min="11532" max="11776" width="9.140625" style="45"/>
    <col min="11777" max="11777" width="18" style="45" customWidth="1"/>
    <col min="11778" max="11778" width="10.5703125" style="45" customWidth="1"/>
    <col min="11779" max="11779" width="11.5703125" style="45" customWidth="1"/>
    <col min="11780" max="11780" width="15.7109375" style="45" customWidth="1"/>
    <col min="11781" max="11781" width="11.7109375" style="45" customWidth="1"/>
    <col min="11782" max="11782" width="10.140625" style="45" customWidth="1"/>
    <col min="11783" max="11783" width="17.85546875" style="45" customWidth="1"/>
    <col min="11784" max="11784" width="14.5703125" style="45" customWidth="1"/>
    <col min="11785" max="11785" width="11.28515625" style="45" customWidth="1"/>
    <col min="11786" max="11786" width="11.5703125" style="45" customWidth="1"/>
    <col min="11787" max="11787" width="11.28515625" style="45" customWidth="1"/>
    <col min="11788" max="12032" width="9.140625" style="45"/>
    <col min="12033" max="12033" width="18" style="45" customWidth="1"/>
    <col min="12034" max="12034" width="10.5703125" style="45" customWidth="1"/>
    <col min="12035" max="12035" width="11.5703125" style="45" customWidth="1"/>
    <col min="12036" max="12036" width="15.7109375" style="45" customWidth="1"/>
    <col min="12037" max="12037" width="11.7109375" style="45" customWidth="1"/>
    <col min="12038" max="12038" width="10.140625" style="45" customWidth="1"/>
    <col min="12039" max="12039" width="17.85546875" style="45" customWidth="1"/>
    <col min="12040" max="12040" width="14.5703125" style="45" customWidth="1"/>
    <col min="12041" max="12041" width="11.28515625" style="45" customWidth="1"/>
    <col min="12042" max="12042" width="11.5703125" style="45" customWidth="1"/>
    <col min="12043" max="12043" width="11.28515625" style="45" customWidth="1"/>
    <col min="12044" max="12288" width="9.140625" style="45"/>
    <col min="12289" max="12289" width="18" style="45" customWidth="1"/>
    <col min="12290" max="12290" width="10.5703125" style="45" customWidth="1"/>
    <col min="12291" max="12291" width="11.5703125" style="45" customWidth="1"/>
    <col min="12292" max="12292" width="15.7109375" style="45" customWidth="1"/>
    <col min="12293" max="12293" width="11.7109375" style="45" customWidth="1"/>
    <col min="12294" max="12294" width="10.140625" style="45" customWidth="1"/>
    <col min="12295" max="12295" width="17.85546875" style="45" customWidth="1"/>
    <col min="12296" max="12296" width="14.5703125" style="45" customWidth="1"/>
    <col min="12297" max="12297" width="11.28515625" style="45" customWidth="1"/>
    <col min="12298" max="12298" width="11.5703125" style="45" customWidth="1"/>
    <col min="12299" max="12299" width="11.28515625" style="45" customWidth="1"/>
    <col min="12300" max="12544" width="9.140625" style="45"/>
    <col min="12545" max="12545" width="18" style="45" customWidth="1"/>
    <col min="12546" max="12546" width="10.5703125" style="45" customWidth="1"/>
    <col min="12547" max="12547" width="11.5703125" style="45" customWidth="1"/>
    <col min="12548" max="12548" width="15.7109375" style="45" customWidth="1"/>
    <col min="12549" max="12549" width="11.7109375" style="45" customWidth="1"/>
    <col min="12550" max="12550" width="10.140625" style="45" customWidth="1"/>
    <col min="12551" max="12551" width="17.85546875" style="45" customWidth="1"/>
    <col min="12552" max="12552" width="14.5703125" style="45" customWidth="1"/>
    <col min="12553" max="12553" width="11.28515625" style="45" customWidth="1"/>
    <col min="12554" max="12554" width="11.5703125" style="45" customWidth="1"/>
    <col min="12555" max="12555" width="11.28515625" style="45" customWidth="1"/>
    <col min="12556" max="12800" width="9.140625" style="45"/>
    <col min="12801" max="12801" width="18" style="45" customWidth="1"/>
    <col min="12802" max="12802" width="10.5703125" style="45" customWidth="1"/>
    <col min="12803" max="12803" width="11.5703125" style="45" customWidth="1"/>
    <col min="12804" max="12804" width="15.7109375" style="45" customWidth="1"/>
    <col min="12805" max="12805" width="11.7109375" style="45" customWidth="1"/>
    <col min="12806" max="12806" width="10.140625" style="45" customWidth="1"/>
    <col min="12807" max="12807" width="17.85546875" style="45" customWidth="1"/>
    <col min="12808" max="12808" width="14.5703125" style="45" customWidth="1"/>
    <col min="12809" max="12809" width="11.28515625" style="45" customWidth="1"/>
    <col min="12810" max="12810" width="11.5703125" style="45" customWidth="1"/>
    <col min="12811" max="12811" width="11.28515625" style="45" customWidth="1"/>
    <col min="12812" max="13056" width="9.140625" style="45"/>
    <col min="13057" max="13057" width="18" style="45" customWidth="1"/>
    <col min="13058" max="13058" width="10.5703125" style="45" customWidth="1"/>
    <col min="13059" max="13059" width="11.5703125" style="45" customWidth="1"/>
    <col min="13060" max="13060" width="15.7109375" style="45" customWidth="1"/>
    <col min="13061" max="13061" width="11.7109375" style="45" customWidth="1"/>
    <col min="13062" max="13062" width="10.140625" style="45" customWidth="1"/>
    <col min="13063" max="13063" width="17.85546875" style="45" customWidth="1"/>
    <col min="13064" max="13064" width="14.5703125" style="45" customWidth="1"/>
    <col min="13065" max="13065" width="11.28515625" style="45" customWidth="1"/>
    <col min="13066" max="13066" width="11.5703125" style="45" customWidth="1"/>
    <col min="13067" max="13067" width="11.28515625" style="45" customWidth="1"/>
    <col min="13068" max="13312" width="9.140625" style="45"/>
    <col min="13313" max="13313" width="18" style="45" customWidth="1"/>
    <col min="13314" max="13314" width="10.5703125" style="45" customWidth="1"/>
    <col min="13315" max="13315" width="11.5703125" style="45" customWidth="1"/>
    <col min="13316" max="13316" width="15.7109375" style="45" customWidth="1"/>
    <col min="13317" max="13317" width="11.7109375" style="45" customWidth="1"/>
    <col min="13318" max="13318" width="10.140625" style="45" customWidth="1"/>
    <col min="13319" max="13319" width="17.85546875" style="45" customWidth="1"/>
    <col min="13320" max="13320" width="14.5703125" style="45" customWidth="1"/>
    <col min="13321" max="13321" width="11.28515625" style="45" customWidth="1"/>
    <col min="13322" max="13322" width="11.5703125" style="45" customWidth="1"/>
    <col min="13323" max="13323" width="11.28515625" style="45" customWidth="1"/>
    <col min="13324" max="13568" width="9.140625" style="45"/>
    <col min="13569" max="13569" width="18" style="45" customWidth="1"/>
    <col min="13570" max="13570" width="10.5703125" style="45" customWidth="1"/>
    <col min="13571" max="13571" width="11.5703125" style="45" customWidth="1"/>
    <col min="13572" max="13572" width="15.7109375" style="45" customWidth="1"/>
    <col min="13573" max="13573" width="11.7109375" style="45" customWidth="1"/>
    <col min="13574" max="13574" width="10.140625" style="45" customWidth="1"/>
    <col min="13575" max="13575" width="17.85546875" style="45" customWidth="1"/>
    <col min="13576" max="13576" width="14.5703125" style="45" customWidth="1"/>
    <col min="13577" max="13577" width="11.28515625" style="45" customWidth="1"/>
    <col min="13578" max="13578" width="11.5703125" style="45" customWidth="1"/>
    <col min="13579" max="13579" width="11.28515625" style="45" customWidth="1"/>
    <col min="13580" max="13824" width="9.140625" style="45"/>
    <col min="13825" max="13825" width="18" style="45" customWidth="1"/>
    <col min="13826" max="13826" width="10.5703125" style="45" customWidth="1"/>
    <col min="13827" max="13827" width="11.5703125" style="45" customWidth="1"/>
    <col min="13828" max="13828" width="15.7109375" style="45" customWidth="1"/>
    <col min="13829" max="13829" width="11.7109375" style="45" customWidth="1"/>
    <col min="13830" max="13830" width="10.140625" style="45" customWidth="1"/>
    <col min="13831" max="13831" width="17.85546875" style="45" customWidth="1"/>
    <col min="13832" max="13832" width="14.5703125" style="45" customWidth="1"/>
    <col min="13833" max="13833" width="11.28515625" style="45" customWidth="1"/>
    <col min="13834" max="13834" width="11.5703125" style="45" customWidth="1"/>
    <col min="13835" max="13835" width="11.28515625" style="45" customWidth="1"/>
    <col min="13836" max="14080" width="9.140625" style="45"/>
    <col min="14081" max="14081" width="18" style="45" customWidth="1"/>
    <col min="14082" max="14082" width="10.5703125" style="45" customWidth="1"/>
    <col min="14083" max="14083" width="11.5703125" style="45" customWidth="1"/>
    <col min="14084" max="14084" width="15.7109375" style="45" customWidth="1"/>
    <col min="14085" max="14085" width="11.7109375" style="45" customWidth="1"/>
    <col min="14086" max="14086" width="10.140625" style="45" customWidth="1"/>
    <col min="14087" max="14087" width="17.85546875" style="45" customWidth="1"/>
    <col min="14088" max="14088" width="14.5703125" style="45" customWidth="1"/>
    <col min="14089" max="14089" width="11.28515625" style="45" customWidth="1"/>
    <col min="14090" max="14090" width="11.5703125" style="45" customWidth="1"/>
    <col min="14091" max="14091" width="11.28515625" style="45" customWidth="1"/>
    <col min="14092" max="14336" width="9.140625" style="45"/>
    <col min="14337" max="14337" width="18" style="45" customWidth="1"/>
    <col min="14338" max="14338" width="10.5703125" style="45" customWidth="1"/>
    <col min="14339" max="14339" width="11.5703125" style="45" customWidth="1"/>
    <col min="14340" max="14340" width="15.7109375" style="45" customWidth="1"/>
    <col min="14341" max="14341" width="11.7109375" style="45" customWidth="1"/>
    <col min="14342" max="14342" width="10.140625" style="45" customWidth="1"/>
    <col min="14343" max="14343" width="17.85546875" style="45" customWidth="1"/>
    <col min="14344" max="14344" width="14.5703125" style="45" customWidth="1"/>
    <col min="14345" max="14345" width="11.28515625" style="45" customWidth="1"/>
    <col min="14346" max="14346" width="11.5703125" style="45" customWidth="1"/>
    <col min="14347" max="14347" width="11.28515625" style="45" customWidth="1"/>
    <col min="14348" max="14592" width="9.140625" style="45"/>
    <col min="14593" max="14593" width="18" style="45" customWidth="1"/>
    <col min="14594" max="14594" width="10.5703125" style="45" customWidth="1"/>
    <col min="14595" max="14595" width="11.5703125" style="45" customWidth="1"/>
    <col min="14596" max="14596" width="15.7109375" style="45" customWidth="1"/>
    <col min="14597" max="14597" width="11.7109375" style="45" customWidth="1"/>
    <col min="14598" max="14598" width="10.140625" style="45" customWidth="1"/>
    <col min="14599" max="14599" width="17.85546875" style="45" customWidth="1"/>
    <col min="14600" max="14600" width="14.5703125" style="45" customWidth="1"/>
    <col min="14601" max="14601" width="11.28515625" style="45" customWidth="1"/>
    <col min="14602" max="14602" width="11.5703125" style="45" customWidth="1"/>
    <col min="14603" max="14603" width="11.28515625" style="45" customWidth="1"/>
    <col min="14604" max="14848" width="9.140625" style="45"/>
    <col min="14849" max="14849" width="18" style="45" customWidth="1"/>
    <col min="14850" max="14850" width="10.5703125" style="45" customWidth="1"/>
    <col min="14851" max="14851" width="11.5703125" style="45" customWidth="1"/>
    <col min="14852" max="14852" width="15.7109375" style="45" customWidth="1"/>
    <col min="14853" max="14853" width="11.7109375" style="45" customWidth="1"/>
    <col min="14854" max="14854" width="10.140625" style="45" customWidth="1"/>
    <col min="14855" max="14855" width="17.85546875" style="45" customWidth="1"/>
    <col min="14856" max="14856" width="14.5703125" style="45" customWidth="1"/>
    <col min="14857" max="14857" width="11.28515625" style="45" customWidth="1"/>
    <col min="14858" max="14858" width="11.5703125" style="45" customWidth="1"/>
    <col min="14859" max="14859" width="11.28515625" style="45" customWidth="1"/>
    <col min="14860" max="15104" width="9.140625" style="45"/>
    <col min="15105" max="15105" width="18" style="45" customWidth="1"/>
    <col min="15106" max="15106" width="10.5703125" style="45" customWidth="1"/>
    <col min="15107" max="15107" width="11.5703125" style="45" customWidth="1"/>
    <col min="15108" max="15108" width="15.7109375" style="45" customWidth="1"/>
    <col min="15109" max="15109" width="11.7109375" style="45" customWidth="1"/>
    <col min="15110" max="15110" width="10.140625" style="45" customWidth="1"/>
    <col min="15111" max="15111" width="17.85546875" style="45" customWidth="1"/>
    <col min="15112" max="15112" width="14.5703125" style="45" customWidth="1"/>
    <col min="15113" max="15113" width="11.28515625" style="45" customWidth="1"/>
    <col min="15114" max="15114" width="11.5703125" style="45" customWidth="1"/>
    <col min="15115" max="15115" width="11.28515625" style="45" customWidth="1"/>
    <col min="15116" max="15360" width="9.140625" style="45"/>
    <col min="15361" max="15361" width="18" style="45" customWidth="1"/>
    <col min="15362" max="15362" width="10.5703125" style="45" customWidth="1"/>
    <col min="15363" max="15363" width="11.5703125" style="45" customWidth="1"/>
    <col min="15364" max="15364" width="15.7109375" style="45" customWidth="1"/>
    <col min="15365" max="15365" width="11.7109375" style="45" customWidth="1"/>
    <col min="15366" max="15366" width="10.140625" style="45" customWidth="1"/>
    <col min="15367" max="15367" width="17.85546875" style="45" customWidth="1"/>
    <col min="15368" max="15368" width="14.5703125" style="45" customWidth="1"/>
    <col min="15369" max="15369" width="11.28515625" style="45" customWidth="1"/>
    <col min="15370" max="15370" width="11.5703125" style="45" customWidth="1"/>
    <col min="15371" max="15371" width="11.28515625" style="45" customWidth="1"/>
    <col min="15372" max="15616" width="9.140625" style="45"/>
    <col min="15617" max="15617" width="18" style="45" customWidth="1"/>
    <col min="15618" max="15618" width="10.5703125" style="45" customWidth="1"/>
    <col min="15619" max="15619" width="11.5703125" style="45" customWidth="1"/>
    <col min="15620" max="15620" width="15.7109375" style="45" customWidth="1"/>
    <col min="15621" max="15621" width="11.7109375" style="45" customWidth="1"/>
    <col min="15622" max="15622" width="10.140625" style="45" customWidth="1"/>
    <col min="15623" max="15623" width="17.85546875" style="45" customWidth="1"/>
    <col min="15624" max="15624" width="14.5703125" style="45" customWidth="1"/>
    <col min="15625" max="15625" width="11.28515625" style="45" customWidth="1"/>
    <col min="15626" max="15626" width="11.5703125" style="45" customWidth="1"/>
    <col min="15627" max="15627" width="11.28515625" style="45" customWidth="1"/>
    <col min="15628" max="15872" width="9.140625" style="45"/>
    <col min="15873" max="15873" width="18" style="45" customWidth="1"/>
    <col min="15874" max="15874" width="10.5703125" style="45" customWidth="1"/>
    <col min="15875" max="15875" width="11.5703125" style="45" customWidth="1"/>
    <col min="15876" max="15876" width="15.7109375" style="45" customWidth="1"/>
    <col min="15877" max="15877" width="11.7109375" style="45" customWidth="1"/>
    <col min="15878" max="15878" width="10.140625" style="45" customWidth="1"/>
    <col min="15879" max="15879" width="17.85546875" style="45" customWidth="1"/>
    <col min="15880" max="15880" width="14.5703125" style="45" customWidth="1"/>
    <col min="15881" max="15881" width="11.28515625" style="45" customWidth="1"/>
    <col min="15882" max="15882" width="11.5703125" style="45" customWidth="1"/>
    <col min="15883" max="15883" width="11.28515625" style="45" customWidth="1"/>
    <col min="15884" max="16128" width="9.140625" style="45"/>
    <col min="16129" max="16129" width="18" style="45" customWidth="1"/>
    <col min="16130" max="16130" width="10.5703125" style="45" customWidth="1"/>
    <col min="16131" max="16131" width="11.5703125" style="45" customWidth="1"/>
    <col min="16132" max="16132" width="15.7109375" style="45" customWidth="1"/>
    <col min="16133" max="16133" width="11.7109375" style="45" customWidth="1"/>
    <col min="16134" max="16134" width="10.140625" style="45" customWidth="1"/>
    <col min="16135" max="16135" width="17.85546875" style="45" customWidth="1"/>
    <col min="16136" max="16136" width="14.5703125" style="45" customWidth="1"/>
    <col min="16137" max="16137" width="11.28515625" style="45" customWidth="1"/>
    <col min="16138" max="16138" width="11.5703125" style="45" customWidth="1"/>
    <col min="16139" max="16139" width="11.28515625" style="45" customWidth="1"/>
    <col min="16140" max="16384" width="9.140625" style="45"/>
  </cols>
  <sheetData>
    <row r="1" spans="1:11" s="41" customFormat="1" ht="48.75" customHeight="1">
      <c r="A1" s="397" t="s">
        <v>144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s="41" customFormat="1" ht="13.9" customHeight="1" thickBot="1">
      <c r="C2" s="136"/>
      <c r="D2" s="136"/>
      <c r="E2" s="136"/>
      <c r="G2" s="136"/>
      <c r="H2" s="136"/>
      <c r="I2" s="136"/>
      <c r="J2" s="137"/>
      <c r="K2" s="216" t="s">
        <v>141</v>
      </c>
    </row>
    <row r="3" spans="1:11" s="48" customFormat="1" ht="13.9" customHeight="1">
      <c r="A3" s="389"/>
      <c r="B3" s="400" t="s">
        <v>8</v>
      </c>
      <c r="C3" s="400" t="s">
        <v>21</v>
      </c>
      <c r="D3" s="400" t="s">
        <v>131</v>
      </c>
      <c r="E3" s="400" t="s">
        <v>142</v>
      </c>
      <c r="F3" s="400" t="s">
        <v>145</v>
      </c>
      <c r="G3" s="400" t="s">
        <v>22</v>
      </c>
      <c r="H3" s="400" t="s">
        <v>146</v>
      </c>
      <c r="I3" s="400" t="s">
        <v>16</v>
      </c>
      <c r="J3" s="402" t="s">
        <v>143</v>
      </c>
      <c r="K3" s="404" t="s">
        <v>17</v>
      </c>
    </row>
    <row r="4" spans="1:11" s="49" customFormat="1" ht="13.9" customHeight="1">
      <c r="A4" s="390"/>
      <c r="B4" s="401"/>
      <c r="C4" s="401"/>
      <c r="D4" s="401"/>
      <c r="E4" s="401"/>
      <c r="F4" s="401"/>
      <c r="G4" s="401"/>
      <c r="H4" s="401"/>
      <c r="I4" s="401"/>
      <c r="J4" s="403"/>
      <c r="K4" s="405"/>
    </row>
    <row r="5" spans="1:11" s="49" customFormat="1" ht="69" customHeight="1">
      <c r="A5" s="390"/>
      <c r="B5" s="401"/>
      <c r="C5" s="401"/>
      <c r="D5" s="401"/>
      <c r="E5" s="401"/>
      <c r="F5" s="401"/>
      <c r="G5" s="401"/>
      <c r="H5" s="401"/>
      <c r="I5" s="401"/>
      <c r="J5" s="403"/>
      <c r="K5" s="405"/>
    </row>
    <row r="6" spans="1:11" s="194" customFormat="1" ht="13.9" customHeight="1" thickBot="1">
      <c r="A6" s="191" t="s">
        <v>5</v>
      </c>
      <c r="B6" s="192">
        <v>1</v>
      </c>
      <c r="C6" s="192">
        <v>2</v>
      </c>
      <c r="D6" s="192">
        <v>3</v>
      </c>
      <c r="E6" s="192">
        <v>4</v>
      </c>
      <c r="F6" s="192">
        <v>5</v>
      </c>
      <c r="G6" s="192">
        <v>6</v>
      </c>
      <c r="H6" s="192">
        <v>7</v>
      </c>
      <c r="I6" s="192">
        <v>8</v>
      </c>
      <c r="J6" s="192">
        <v>9</v>
      </c>
      <c r="K6" s="193">
        <v>10</v>
      </c>
    </row>
    <row r="7" spans="1:11" s="197" customFormat="1" ht="16.899999999999999" customHeight="1" thickBot="1">
      <c r="A7" s="102" t="s">
        <v>64</v>
      </c>
      <c r="B7" s="195">
        <v>5616</v>
      </c>
      <c r="C7" s="195">
        <v>4937</v>
      </c>
      <c r="D7" s="195">
        <v>572</v>
      </c>
      <c r="E7" s="195">
        <v>441</v>
      </c>
      <c r="F7" s="195">
        <v>137</v>
      </c>
      <c r="G7" s="195">
        <v>176</v>
      </c>
      <c r="H7" s="195">
        <v>3000</v>
      </c>
      <c r="I7" s="195">
        <v>4507</v>
      </c>
      <c r="J7" s="195">
        <v>4100</v>
      </c>
      <c r="K7" s="196">
        <v>3610</v>
      </c>
    </row>
    <row r="8" spans="1:11" ht="16.899999999999999" customHeight="1">
      <c r="A8" s="198" t="s">
        <v>38</v>
      </c>
      <c r="B8" s="199">
        <v>67</v>
      </c>
      <c r="C8" s="200">
        <v>60</v>
      </c>
      <c r="D8" s="201">
        <v>7</v>
      </c>
      <c r="E8" s="202">
        <v>5</v>
      </c>
      <c r="F8" s="201">
        <v>1</v>
      </c>
      <c r="G8" s="201">
        <v>2</v>
      </c>
      <c r="H8" s="202">
        <v>37</v>
      </c>
      <c r="I8" s="202">
        <v>52</v>
      </c>
      <c r="J8" s="202">
        <v>48</v>
      </c>
      <c r="K8" s="203">
        <v>40</v>
      </c>
    </row>
    <row r="9" spans="1:11" ht="16.899999999999999" customHeight="1">
      <c r="A9" s="204" t="s">
        <v>82</v>
      </c>
      <c r="B9" s="205">
        <v>381</v>
      </c>
      <c r="C9" s="206">
        <v>341</v>
      </c>
      <c r="D9" s="207">
        <v>48</v>
      </c>
      <c r="E9" s="208">
        <v>41</v>
      </c>
      <c r="F9" s="207">
        <v>9</v>
      </c>
      <c r="G9" s="207">
        <v>21</v>
      </c>
      <c r="H9" s="208">
        <v>249</v>
      </c>
      <c r="I9" s="208">
        <v>305</v>
      </c>
      <c r="J9" s="208">
        <v>281</v>
      </c>
      <c r="K9" s="209">
        <v>262</v>
      </c>
    </row>
    <row r="10" spans="1:11" ht="16.899999999999999" customHeight="1">
      <c r="A10" s="204" t="s">
        <v>40</v>
      </c>
      <c r="B10" s="205">
        <v>75</v>
      </c>
      <c r="C10" s="206">
        <v>61</v>
      </c>
      <c r="D10" s="207">
        <v>16</v>
      </c>
      <c r="E10" s="208">
        <v>11</v>
      </c>
      <c r="F10" s="207">
        <v>4</v>
      </c>
      <c r="G10" s="207">
        <v>3</v>
      </c>
      <c r="H10" s="208">
        <v>39</v>
      </c>
      <c r="I10" s="208">
        <v>52</v>
      </c>
      <c r="J10" s="208">
        <v>43</v>
      </c>
      <c r="K10" s="209">
        <v>37</v>
      </c>
    </row>
    <row r="11" spans="1:11" ht="16.899999999999999" customHeight="1">
      <c r="A11" s="204" t="s">
        <v>66</v>
      </c>
      <c r="B11" s="205">
        <v>166</v>
      </c>
      <c r="C11" s="206">
        <v>131</v>
      </c>
      <c r="D11" s="207">
        <v>15</v>
      </c>
      <c r="E11" s="208">
        <v>15</v>
      </c>
      <c r="F11" s="207">
        <v>9</v>
      </c>
      <c r="G11" s="207">
        <v>0</v>
      </c>
      <c r="H11" s="208">
        <v>96</v>
      </c>
      <c r="I11" s="208">
        <v>136</v>
      </c>
      <c r="J11" s="208">
        <v>106</v>
      </c>
      <c r="K11" s="209">
        <v>92</v>
      </c>
    </row>
    <row r="12" spans="1:11" ht="16.899999999999999" customHeight="1">
      <c r="A12" s="204" t="s">
        <v>42</v>
      </c>
      <c r="B12" s="205">
        <v>143</v>
      </c>
      <c r="C12" s="206">
        <v>112</v>
      </c>
      <c r="D12" s="207">
        <v>16</v>
      </c>
      <c r="E12" s="208">
        <v>11</v>
      </c>
      <c r="F12" s="207">
        <v>5</v>
      </c>
      <c r="G12" s="207">
        <v>9</v>
      </c>
      <c r="H12" s="208">
        <v>100</v>
      </c>
      <c r="I12" s="208">
        <v>116</v>
      </c>
      <c r="J12" s="208">
        <v>92</v>
      </c>
      <c r="K12" s="209">
        <v>81</v>
      </c>
    </row>
    <row r="13" spans="1:11" ht="16.899999999999999" customHeight="1">
      <c r="A13" s="204" t="s">
        <v>43</v>
      </c>
      <c r="B13" s="205">
        <v>251</v>
      </c>
      <c r="C13" s="206">
        <v>236</v>
      </c>
      <c r="D13" s="207">
        <v>48</v>
      </c>
      <c r="E13" s="208">
        <v>33</v>
      </c>
      <c r="F13" s="207">
        <v>9</v>
      </c>
      <c r="G13" s="207">
        <v>52</v>
      </c>
      <c r="H13" s="208">
        <v>217</v>
      </c>
      <c r="I13" s="208">
        <v>188</v>
      </c>
      <c r="J13" s="208">
        <v>187</v>
      </c>
      <c r="K13" s="209">
        <v>158</v>
      </c>
    </row>
    <row r="14" spans="1:11" ht="16.899999999999999" customHeight="1">
      <c r="A14" s="204" t="s">
        <v>44</v>
      </c>
      <c r="B14" s="205">
        <v>363</v>
      </c>
      <c r="C14" s="206">
        <v>326</v>
      </c>
      <c r="D14" s="207">
        <v>32</v>
      </c>
      <c r="E14" s="208">
        <v>22</v>
      </c>
      <c r="F14" s="207">
        <v>11</v>
      </c>
      <c r="G14" s="207">
        <v>12</v>
      </c>
      <c r="H14" s="208">
        <v>269</v>
      </c>
      <c r="I14" s="208">
        <v>290</v>
      </c>
      <c r="J14" s="208">
        <v>276</v>
      </c>
      <c r="K14" s="209">
        <v>247</v>
      </c>
    </row>
    <row r="15" spans="1:11" ht="16.899999999999999" customHeight="1">
      <c r="A15" s="204" t="s">
        <v>45</v>
      </c>
      <c r="B15" s="205">
        <v>608</v>
      </c>
      <c r="C15" s="206">
        <v>485</v>
      </c>
      <c r="D15" s="207">
        <v>59</v>
      </c>
      <c r="E15" s="208">
        <v>36</v>
      </c>
      <c r="F15" s="207">
        <v>7</v>
      </c>
      <c r="G15" s="207">
        <v>9</v>
      </c>
      <c r="H15" s="208">
        <v>365</v>
      </c>
      <c r="I15" s="208">
        <v>483</v>
      </c>
      <c r="J15" s="208">
        <v>406</v>
      </c>
      <c r="K15" s="209">
        <v>376</v>
      </c>
    </row>
    <row r="16" spans="1:11" ht="16.899999999999999" customHeight="1">
      <c r="A16" s="204" t="s">
        <v>67</v>
      </c>
      <c r="B16" s="205">
        <v>158</v>
      </c>
      <c r="C16" s="206">
        <v>139</v>
      </c>
      <c r="D16" s="207">
        <v>26</v>
      </c>
      <c r="E16" s="208">
        <v>19</v>
      </c>
      <c r="F16" s="207">
        <v>1</v>
      </c>
      <c r="G16" s="207">
        <v>14</v>
      </c>
      <c r="H16" s="208">
        <v>99</v>
      </c>
      <c r="I16" s="208">
        <v>116</v>
      </c>
      <c r="J16" s="208">
        <v>108</v>
      </c>
      <c r="K16" s="209">
        <v>88</v>
      </c>
    </row>
    <row r="17" spans="1:11" ht="16.899999999999999" customHeight="1">
      <c r="A17" s="204" t="s">
        <v>47</v>
      </c>
      <c r="B17" s="205">
        <v>114</v>
      </c>
      <c r="C17" s="206">
        <v>97</v>
      </c>
      <c r="D17" s="207">
        <v>11</v>
      </c>
      <c r="E17" s="208">
        <v>10</v>
      </c>
      <c r="F17" s="207">
        <v>3</v>
      </c>
      <c r="G17" s="207">
        <v>6</v>
      </c>
      <c r="H17" s="208">
        <v>62</v>
      </c>
      <c r="I17" s="208">
        <v>92</v>
      </c>
      <c r="J17" s="208">
        <v>79</v>
      </c>
      <c r="K17" s="209">
        <v>60</v>
      </c>
    </row>
    <row r="18" spans="1:11" ht="16.899999999999999" customHeight="1">
      <c r="A18" s="204" t="s">
        <v>48</v>
      </c>
      <c r="B18" s="205">
        <v>1310</v>
      </c>
      <c r="C18" s="206">
        <v>1150</v>
      </c>
      <c r="D18" s="207">
        <v>113</v>
      </c>
      <c r="E18" s="208">
        <v>96</v>
      </c>
      <c r="F18" s="207">
        <v>34</v>
      </c>
      <c r="G18" s="207">
        <v>1</v>
      </c>
      <c r="H18" s="208">
        <v>419</v>
      </c>
      <c r="I18" s="208">
        <v>1044</v>
      </c>
      <c r="J18" s="208">
        <v>940</v>
      </c>
      <c r="K18" s="209">
        <v>814</v>
      </c>
    </row>
    <row r="19" spans="1:11" ht="16.899999999999999" customHeight="1">
      <c r="A19" s="204" t="s">
        <v>49</v>
      </c>
      <c r="B19" s="205">
        <v>48</v>
      </c>
      <c r="C19" s="206">
        <v>44</v>
      </c>
      <c r="D19" s="207">
        <v>8</v>
      </c>
      <c r="E19" s="208">
        <v>7</v>
      </c>
      <c r="F19" s="207">
        <v>0</v>
      </c>
      <c r="G19" s="207">
        <v>3</v>
      </c>
      <c r="H19" s="208">
        <v>40</v>
      </c>
      <c r="I19" s="208">
        <v>35</v>
      </c>
      <c r="J19" s="208">
        <v>32</v>
      </c>
      <c r="K19" s="209">
        <v>14</v>
      </c>
    </row>
    <row r="20" spans="1:11" ht="16.899999999999999" customHeight="1">
      <c r="A20" s="204" t="s">
        <v>50</v>
      </c>
      <c r="B20" s="205">
        <v>160</v>
      </c>
      <c r="C20" s="206">
        <v>116</v>
      </c>
      <c r="D20" s="207">
        <v>13</v>
      </c>
      <c r="E20" s="208">
        <v>12</v>
      </c>
      <c r="F20" s="207">
        <v>2</v>
      </c>
      <c r="G20" s="207">
        <v>0</v>
      </c>
      <c r="H20" s="208">
        <v>107</v>
      </c>
      <c r="I20" s="208">
        <v>116</v>
      </c>
      <c r="J20" s="208">
        <v>94</v>
      </c>
      <c r="K20" s="209">
        <v>78</v>
      </c>
    </row>
    <row r="21" spans="1:11" ht="16.899999999999999" customHeight="1">
      <c r="A21" s="204" t="s">
        <v>51</v>
      </c>
      <c r="B21" s="205">
        <v>470</v>
      </c>
      <c r="C21" s="206">
        <v>438</v>
      </c>
      <c r="D21" s="207">
        <v>65</v>
      </c>
      <c r="E21" s="208">
        <v>49</v>
      </c>
      <c r="F21" s="207">
        <v>11</v>
      </c>
      <c r="G21" s="207">
        <v>15</v>
      </c>
      <c r="H21" s="208">
        <v>207</v>
      </c>
      <c r="I21" s="208">
        <v>362</v>
      </c>
      <c r="J21" s="208">
        <v>349</v>
      </c>
      <c r="K21" s="209">
        <v>302</v>
      </c>
    </row>
    <row r="22" spans="1:11" ht="16.899999999999999" customHeight="1">
      <c r="A22" s="204" t="s">
        <v>52</v>
      </c>
      <c r="B22" s="205">
        <v>51</v>
      </c>
      <c r="C22" s="206">
        <v>50</v>
      </c>
      <c r="D22" s="207">
        <v>5</v>
      </c>
      <c r="E22" s="208">
        <v>5</v>
      </c>
      <c r="F22" s="207">
        <v>3</v>
      </c>
      <c r="G22" s="207">
        <v>0</v>
      </c>
      <c r="H22" s="208">
        <v>26</v>
      </c>
      <c r="I22" s="208">
        <v>41</v>
      </c>
      <c r="J22" s="208">
        <v>40</v>
      </c>
      <c r="K22" s="209">
        <v>26</v>
      </c>
    </row>
    <row r="23" spans="1:11" ht="16.899999999999999" customHeight="1">
      <c r="A23" s="204" t="s">
        <v>53</v>
      </c>
      <c r="B23" s="205">
        <v>84</v>
      </c>
      <c r="C23" s="206">
        <v>78</v>
      </c>
      <c r="D23" s="207">
        <v>4</v>
      </c>
      <c r="E23" s="208">
        <v>1</v>
      </c>
      <c r="F23" s="207">
        <v>1</v>
      </c>
      <c r="G23" s="207">
        <v>2</v>
      </c>
      <c r="H23" s="208">
        <v>63</v>
      </c>
      <c r="I23" s="208">
        <v>78</v>
      </c>
      <c r="J23" s="208">
        <v>75</v>
      </c>
      <c r="K23" s="209">
        <v>68</v>
      </c>
    </row>
    <row r="24" spans="1:11" ht="16.899999999999999" customHeight="1">
      <c r="A24" s="204" t="s">
        <v>68</v>
      </c>
      <c r="B24" s="205">
        <v>541</v>
      </c>
      <c r="C24" s="206">
        <v>531</v>
      </c>
      <c r="D24" s="207">
        <v>23</v>
      </c>
      <c r="E24" s="208">
        <v>21</v>
      </c>
      <c r="F24" s="207">
        <v>4</v>
      </c>
      <c r="G24" s="207">
        <v>25</v>
      </c>
      <c r="H24" s="208">
        <v>229</v>
      </c>
      <c r="I24" s="208">
        <v>500</v>
      </c>
      <c r="J24" s="208">
        <v>497</v>
      </c>
      <c r="K24" s="209">
        <v>459</v>
      </c>
    </row>
    <row r="25" spans="1:11" ht="16.899999999999999" customHeight="1">
      <c r="A25" s="204" t="s">
        <v>55</v>
      </c>
      <c r="B25" s="205">
        <v>288</v>
      </c>
      <c r="C25" s="206">
        <v>259</v>
      </c>
      <c r="D25" s="207">
        <v>16</v>
      </c>
      <c r="E25" s="208">
        <v>15</v>
      </c>
      <c r="F25" s="207">
        <v>4</v>
      </c>
      <c r="G25" s="207">
        <v>0</v>
      </c>
      <c r="H25" s="208">
        <v>138</v>
      </c>
      <c r="I25" s="208">
        <v>251</v>
      </c>
      <c r="J25" s="208">
        <v>224</v>
      </c>
      <c r="K25" s="209">
        <v>212</v>
      </c>
    </row>
    <row r="26" spans="1:11" ht="16.899999999999999" customHeight="1">
      <c r="A26" s="204" t="s">
        <v>56</v>
      </c>
      <c r="B26" s="205">
        <v>80</v>
      </c>
      <c r="C26" s="206">
        <v>65</v>
      </c>
      <c r="D26" s="207">
        <v>10</v>
      </c>
      <c r="E26" s="208">
        <v>6</v>
      </c>
      <c r="F26" s="207">
        <v>4</v>
      </c>
      <c r="G26" s="207">
        <v>0</v>
      </c>
      <c r="H26" s="208">
        <v>50</v>
      </c>
      <c r="I26" s="208">
        <v>63</v>
      </c>
      <c r="J26" s="208">
        <v>52</v>
      </c>
      <c r="K26" s="209">
        <v>48</v>
      </c>
    </row>
    <row r="27" spans="1:11" ht="16.899999999999999" customHeight="1">
      <c r="A27" s="204" t="s">
        <v>57</v>
      </c>
      <c r="B27" s="205">
        <v>161</v>
      </c>
      <c r="C27" s="206">
        <v>146</v>
      </c>
      <c r="D27" s="207">
        <v>29</v>
      </c>
      <c r="E27" s="208">
        <v>21</v>
      </c>
      <c r="F27" s="207">
        <v>9</v>
      </c>
      <c r="G27" s="207">
        <v>1</v>
      </c>
      <c r="H27" s="208">
        <v>126</v>
      </c>
      <c r="I27" s="208">
        <v>115</v>
      </c>
      <c r="J27" s="208">
        <v>110</v>
      </c>
      <c r="K27" s="209">
        <v>93</v>
      </c>
    </row>
    <row r="28" spans="1:11" ht="16.899999999999999" customHeight="1" thickBot="1">
      <c r="A28" s="210" t="s">
        <v>58</v>
      </c>
      <c r="B28" s="211">
        <v>97</v>
      </c>
      <c r="C28" s="212">
        <v>72</v>
      </c>
      <c r="D28" s="213">
        <v>8</v>
      </c>
      <c r="E28" s="214">
        <v>5</v>
      </c>
      <c r="F28" s="213">
        <v>6</v>
      </c>
      <c r="G28" s="213">
        <v>1</v>
      </c>
      <c r="H28" s="214">
        <v>62</v>
      </c>
      <c r="I28" s="214">
        <v>72</v>
      </c>
      <c r="J28" s="214">
        <v>61</v>
      </c>
      <c r="K28" s="215">
        <v>55</v>
      </c>
    </row>
    <row r="29" spans="1:11" ht="13.9" customHeight="1">
      <c r="H29" s="50"/>
      <c r="I29" s="50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Normal="100" zoomScaleSheetLayoutView="80" workbookViewId="0">
      <selection activeCell="B2" sqref="B2:K2"/>
    </sheetView>
  </sheetViews>
  <sheetFormatPr defaultColWidth="8" defaultRowHeight="12.75"/>
  <cols>
    <col min="1" max="1" width="57.42578125" style="58" customWidth="1"/>
    <col min="2" max="3" width="13" style="21" customWidth="1"/>
    <col min="4" max="4" width="8.7109375" style="58" customWidth="1"/>
    <col min="5" max="5" width="10.85546875" style="58" bestFit="1" customWidth="1"/>
    <col min="6" max="7" width="14.7109375" style="58" customWidth="1"/>
    <col min="8" max="8" width="8.85546875" style="58" customWidth="1"/>
    <col min="9" max="10" width="10.85546875" style="58" customWidth="1"/>
    <col min="11" max="11" width="11.28515625" style="58" customWidth="1"/>
    <col min="12" max="16384" width="8" style="58"/>
  </cols>
  <sheetData>
    <row r="1" spans="1:16" ht="27" customHeight="1">
      <c r="A1" s="381" t="s">
        <v>61</v>
      </c>
      <c r="B1" s="381"/>
      <c r="C1" s="381"/>
      <c r="D1" s="381"/>
      <c r="E1" s="381"/>
      <c r="F1" s="381"/>
      <c r="G1" s="381"/>
      <c r="H1" s="381"/>
      <c r="I1" s="381"/>
      <c r="J1" s="142"/>
    </row>
    <row r="2" spans="1:16" ht="23.25" customHeight="1">
      <c r="A2" s="407" t="s">
        <v>25</v>
      </c>
      <c r="B2" s="381"/>
      <c r="C2" s="381"/>
      <c r="D2" s="381"/>
      <c r="E2" s="381"/>
      <c r="F2" s="381"/>
      <c r="G2" s="381"/>
      <c r="H2" s="381"/>
      <c r="I2" s="381"/>
      <c r="J2" s="142"/>
    </row>
    <row r="3" spans="1:16" ht="13.5" customHeight="1">
      <c r="A3" s="408"/>
      <c r="B3" s="408"/>
      <c r="C3" s="408"/>
      <c r="D3" s="408"/>
      <c r="E3" s="408"/>
    </row>
    <row r="4" spans="1:16" s="55" customFormat="1" ht="30.75" customHeight="1">
      <c r="A4" s="409" t="s">
        <v>0</v>
      </c>
      <c r="B4" s="412" t="s">
        <v>26</v>
      </c>
      <c r="C4" s="413"/>
      <c r="D4" s="413"/>
      <c r="E4" s="414"/>
      <c r="F4" s="412" t="s">
        <v>27</v>
      </c>
      <c r="G4" s="413"/>
      <c r="H4" s="413"/>
      <c r="I4" s="414"/>
      <c r="J4" s="65"/>
    </row>
    <row r="5" spans="1:16" s="55" customFormat="1" ht="23.25" customHeight="1">
      <c r="A5" s="410"/>
      <c r="B5" s="312" t="s">
        <v>31</v>
      </c>
      <c r="C5" s="312" t="s">
        <v>111</v>
      </c>
      <c r="D5" s="415" t="s">
        <v>1</v>
      </c>
      <c r="E5" s="416"/>
      <c r="F5" s="312" t="s">
        <v>31</v>
      </c>
      <c r="G5" s="312" t="s">
        <v>111</v>
      </c>
      <c r="H5" s="415" t="s">
        <v>1</v>
      </c>
      <c r="I5" s="416"/>
      <c r="J5" s="73"/>
    </row>
    <row r="6" spans="1:16" s="55" customFormat="1" ht="36.75" customHeight="1">
      <c r="A6" s="411"/>
      <c r="B6" s="313"/>
      <c r="C6" s="313"/>
      <c r="D6" s="107" t="s">
        <v>2</v>
      </c>
      <c r="E6" s="108" t="s">
        <v>36</v>
      </c>
      <c r="F6" s="313"/>
      <c r="G6" s="313"/>
      <c r="H6" s="107" t="s">
        <v>2</v>
      </c>
      <c r="I6" s="108" t="s">
        <v>36</v>
      </c>
      <c r="J6" s="74"/>
    </row>
    <row r="7" spans="1:16" s="59" customFormat="1" ht="15.75" customHeight="1">
      <c r="A7" s="80" t="s">
        <v>5</v>
      </c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96"/>
    </row>
    <row r="8" spans="1:16" s="59" customFormat="1" ht="37.9" customHeight="1">
      <c r="A8" s="60" t="s">
        <v>167</v>
      </c>
      <c r="B8" s="25" t="s">
        <v>102</v>
      </c>
      <c r="C8" s="77">
        <v>10466</v>
      </c>
      <c r="D8" s="274" t="s">
        <v>80</v>
      </c>
      <c r="E8" s="275" t="s">
        <v>80</v>
      </c>
      <c r="F8" s="25" t="s">
        <v>102</v>
      </c>
      <c r="G8" s="77">
        <v>3202</v>
      </c>
      <c r="H8" s="274" t="s">
        <v>80</v>
      </c>
      <c r="I8" s="275" t="s">
        <v>80</v>
      </c>
      <c r="J8" s="67"/>
      <c r="K8" s="28"/>
      <c r="O8" s="68"/>
      <c r="P8" s="68"/>
    </row>
    <row r="9" spans="1:16" s="55" customFormat="1" ht="37.9" customHeight="1">
      <c r="A9" s="60" t="s">
        <v>162</v>
      </c>
      <c r="B9" s="77">
        <v>13003</v>
      </c>
      <c r="C9" s="77">
        <v>9246</v>
      </c>
      <c r="D9" s="66">
        <v>71.106667692071056</v>
      </c>
      <c r="E9" s="97">
        <v>-3757</v>
      </c>
      <c r="F9" s="77">
        <v>4939</v>
      </c>
      <c r="G9" s="77">
        <v>2967</v>
      </c>
      <c r="H9" s="66">
        <v>60.072889248835793</v>
      </c>
      <c r="I9" s="97">
        <v>44.300000000000011</v>
      </c>
      <c r="J9" s="67"/>
      <c r="K9" s="28"/>
      <c r="O9" s="68"/>
      <c r="P9" s="68"/>
    </row>
    <row r="10" spans="1:16" s="55" customFormat="1" ht="45" customHeight="1">
      <c r="A10" s="61" t="s">
        <v>163</v>
      </c>
      <c r="B10" s="77">
        <v>875</v>
      </c>
      <c r="C10" s="77">
        <v>1171</v>
      </c>
      <c r="D10" s="66">
        <v>133.82857142857142</v>
      </c>
      <c r="E10" s="97">
        <v>296</v>
      </c>
      <c r="F10" s="77">
        <v>376</v>
      </c>
      <c r="G10" s="77">
        <v>237</v>
      </c>
      <c r="H10" s="66">
        <v>63.031914893617028</v>
      </c>
      <c r="I10" s="97">
        <v>-6.2999999999999989</v>
      </c>
      <c r="J10" s="67"/>
      <c r="K10" s="28"/>
      <c r="O10" s="68"/>
      <c r="P10" s="68"/>
    </row>
    <row r="11" spans="1:16" s="55" customFormat="1" ht="37.9" customHeight="1">
      <c r="A11" s="60" t="s">
        <v>113</v>
      </c>
      <c r="B11" s="77">
        <v>290</v>
      </c>
      <c r="C11" s="77">
        <v>404</v>
      </c>
      <c r="D11" s="66">
        <v>139.31034482758619</v>
      </c>
      <c r="E11" s="97">
        <v>114</v>
      </c>
      <c r="F11" s="77">
        <v>109</v>
      </c>
      <c r="G11" s="77">
        <v>85</v>
      </c>
      <c r="H11" s="66">
        <v>77.981651376146786</v>
      </c>
      <c r="I11" s="97">
        <v>-2.7</v>
      </c>
      <c r="J11" s="67"/>
      <c r="K11" s="28"/>
      <c r="O11" s="68"/>
      <c r="P11" s="68"/>
    </row>
    <row r="12" spans="1:16" s="55" customFormat="1" ht="45.75" customHeight="1">
      <c r="A12" s="60" t="s">
        <v>138</v>
      </c>
      <c r="B12" s="77">
        <v>370</v>
      </c>
      <c r="C12" s="77">
        <v>269</v>
      </c>
      <c r="D12" s="66">
        <v>72.702702702702709</v>
      </c>
      <c r="E12" s="97">
        <v>-101</v>
      </c>
      <c r="F12" s="77">
        <v>141</v>
      </c>
      <c r="G12" s="77">
        <v>100</v>
      </c>
      <c r="H12" s="66">
        <v>70.921985815602838</v>
      </c>
      <c r="I12" s="97">
        <v>-2.8000000000000003</v>
      </c>
      <c r="J12" s="67"/>
      <c r="K12" s="28"/>
      <c r="O12" s="68"/>
      <c r="P12" s="68"/>
    </row>
    <row r="13" spans="1:16" s="55" customFormat="1" ht="49.5" customHeight="1">
      <c r="A13" s="60" t="s">
        <v>164</v>
      </c>
      <c r="B13" s="77">
        <v>6880</v>
      </c>
      <c r="C13" s="77">
        <v>5548</v>
      </c>
      <c r="D13" s="66">
        <v>80.639534883720927</v>
      </c>
      <c r="E13" s="97">
        <v>-1332</v>
      </c>
      <c r="F13" s="77">
        <v>2970</v>
      </c>
      <c r="G13" s="77">
        <v>1764</v>
      </c>
      <c r="H13" s="66">
        <v>59.393939393939398</v>
      </c>
      <c r="I13" s="97">
        <v>-17.799999999999997</v>
      </c>
      <c r="J13" s="67"/>
      <c r="K13" s="28"/>
      <c r="O13" s="68"/>
      <c r="P13" s="68"/>
    </row>
    <row r="14" spans="1:16" s="55" customFormat="1" ht="12.75" customHeight="1">
      <c r="A14" s="417" t="s">
        <v>6</v>
      </c>
      <c r="B14" s="418"/>
      <c r="C14" s="418"/>
      <c r="D14" s="418"/>
      <c r="E14" s="418"/>
      <c r="F14" s="418"/>
      <c r="G14" s="418"/>
      <c r="H14" s="418"/>
      <c r="I14" s="418"/>
      <c r="J14" s="75"/>
      <c r="K14" s="28"/>
    </row>
    <row r="15" spans="1:16" s="55" customFormat="1" ht="18" customHeight="1">
      <c r="A15" s="419"/>
      <c r="B15" s="420"/>
      <c r="C15" s="420"/>
      <c r="D15" s="420"/>
      <c r="E15" s="420"/>
      <c r="F15" s="420"/>
      <c r="G15" s="420"/>
      <c r="H15" s="420"/>
      <c r="I15" s="420"/>
      <c r="J15" s="75"/>
      <c r="K15" s="28"/>
    </row>
    <row r="16" spans="1:16" s="55" customFormat="1" ht="27" customHeight="1">
      <c r="A16" s="409" t="s">
        <v>0</v>
      </c>
      <c r="B16" s="409" t="s">
        <v>165</v>
      </c>
      <c r="C16" s="409" t="s">
        <v>166</v>
      </c>
      <c r="D16" s="415" t="s">
        <v>1</v>
      </c>
      <c r="E16" s="416"/>
      <c r="F16" s="409" t="s">
        <v>165</v>
      </c>
      <c r="G16" s="409" t="s">
        <v>166</v>
      </c>
      <c r="H16" s="415" t="s">
        <v>1</v>
      </c>
      <c r="I16" s="416"/>
      <c r="J16" s="73"/>
      <c r="K16" s="28"/>
    </row>
    <row r="17" spans="1:11" ht="30" customHeight="1">
      <c r="A17" s="411"/>
      <c r="B17" s="411"/>
      <c r="C17" s="411"/>
      <c r="D17" s="109" t="s">
        <v>2</v>
      </c>
      <c r="E17" s="108" t="s">
        <v>60</v>
      </c>
      <c r="F17" s="411"/>
      <c r="G17" s="411"/>
      <c r="H17" s="109" t="s">
        <v>2</v>
      </c>
      <c r="I17" s="108" t="s">
        <v>37</v>
      </c>
      <c r="J17" s="74"/>
      <c r="K17" s="69"/>
    </row>
    <row r="18" spans="1:11" ht="28.9" customHeight="1">
      <c r="A18" s="60" t="s">
        <v>167</v>
      </c>
      <c r="B18" s="25" t="s">
        <v>102</v>
      </c>
      <c r="C18" s="77">
        <v>8210</v>
      </c>
      <c r="D18" s="274" t="s">
        <v>80</v>
      </c>
      <c r="E18" s="275" t="s">
        <v>80</v>
      </c>
      <c r="F18" s="20" t="s">
        <v>102</v>
      </c>
      <c r="G18" s="77">
        <v>2694</v>
      </c>
      <c r="H18" s="274" t="s">
        <v>80</v>
      </c>
      <c r="I18" s="275" t="s">
        <v>80</v>
      </c>
      <c r="J18" s="70"/>
      <c r="K18" s="69"/>
    </row>
    <row r="19" spans="1:11" ht="31.5" customHeight="1">
      <c r="A19" s="76" t="s">
        <v>162</v>
      </c>
      <c r="B19" s="77">
        <v>11276</v>
      </c>
      <c r="C19" s="77">
        <v>7455</v>
      </c>
      <c r="D19" s="62">
        <v>66.113870166725789</v>
      </c>
      <c r="E19" s="97">
        <v>73.5</v>
      </c>
      <c r="F19" s="77">
        <v>4353</v>
      </c>
      <c r="G19" s="77">
        <v>2553</v>
      </c>
      <c r="H19" s="62">
        <v>58.649207443142657</v>
      </c>
      <c r="I19" s="97">
        <v>41.299999999999983</v>
      </c>
      <c r="J19" s="70"/>
      <c r="K19" s="69"/>
    </row>
    <row r="20" spans="1:11" ht="38.25" customHeight="1">
      <c r="A20" s="76" t="s">
        <v>168</v>
      </c>
      <c r="B20" s="77">
        <v>9455</v>
      </c>
      <c r="C20" s="77">
        <v>6322</v>
      </c>
      <c r="D20" s="62">
        <v>66.864093072448441</v>
      </c>
      <c r="E20" s="97">
        <v>63.399999999999977</v>
      </c>
      <c r="F20" s="77">
        <v>3752</v>
      </c>
      <c r="G20" s="77">
        <v>2267</v>
      </c>
      <c r="H20" s="62">
        <v>60.421108742004257</v>
      </c>
      <c r="I20" s="97">
        <v>36</v>
      </c>
      <c r="J20" s="71"/>
      <c r="K20" s="69"/>
    </row>
    <row r="21" spans="1:11" ht="20.25">
      <c r="A21" s="406" t="s">
        <v>169</v>
      </c>
      <c r="B21" s="406"/>
      <c r="C21" s="406"/>
      <c r="D21" s="406"/>
      <c r="E21" s="406"/>
      <c r="F21" s="406"/>
      <c r="G21" s="406"/>
      <c r="H21" s="406"/>
      <c r="I21" s="406"/>
      <c r="K21" s="69"/>
    </row>
    <row r="22" spans="1:11">
      <c r="K22" s="21"/>
    </row>
  </sheetData>
  <mergeCells count="21">
    <mergeCell ref="A16:A17"/>
    <mergeCell ref="B16:B17"/>
    <mergeCell ref="C16:C17"/>
    <mergeCell ref="D16:E16"/>
    <mergeCell ref="F16:F17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Normal="100" zoomScaleSheetLayoutView="90" workbookViewId="0">
      <selection activeCell="B2" sqref="B2:K2"/>
    </sheetView>
  </sheetViews>
  <sheetFormatPr defaultColWidth="9.140625" defaultRowHeight="15.75"/>
  <cols>
    <col min="1" max="1" width="24.42578125" style="307" bestFit="1" customWidth="1"/>
    <col min="2" max="2" width="12.140625" style="54" customWidth="1"/>
    <col min="3" max="4" width="9.28515625" style="54" customWidth="1"/>
    <col min="5" max="5" width="8.5703125" style="54" bestFit="1" customWidth="1"/>
    <col min="6" max="7" width="9.28515625" style="54" customWidth="1"/>
    <col min="8" max="8" width="8.5703125" style="54" bestFit="1" customWidth="1"/>
    <col min="9" max="10" width="9.28515625" style="54" customWidth="1"/>
    <col min="11" max="11" width="8.7109375" style="54" bestFit="1" customWidth="1"/>
    <col min="12" max="13" width="9.28515625" style="54" customWidth="1"/>
    <col min="14" max="14" width="7.85546875" style="54" customWidth="1"/>
    <col min="15" max="16" width="9.28515625" style="54" customWidth="1"/>
    <col min="17" max="17" width="7.85546875" style="54" customWidth="1"/>
    <col min="18" max="18" width="16.7109375" style="54" customWidth="1"/>
    <col min="19" max="20" width="9.28515625" style="54" customWidth="1"/>
    <col min="21" max="21" width="7.85546875" style="54" customWidth="1"/>
    <col min="22" max="23" width="9.28515625" style="54" customWidth="1"/>
    <col min="24" max="24" width="7.85546875" style="54" customWidth="1"/>
    <col min="25" max="16384" width="9.140625" style="54"/>
  </cols>
  <sheetData>
    <row r="1" spans="1:28" s="277" customFormat="1" ht="20.45" customHeight="1">
      <c r="A1" s="276"/>
      <c r="B1" s="421" t="s">
        <v>62</v>
      </c>
      <c r="C1" s="421"/>
      <c r="D1" s="421"/>
      <c r="E1" s="421"/>
      <c r="F1" s="421"/>
      <c r="G1" s="421"/>
      <c r="H1" s="421"/>
      <c r="I1" s="421"/>
      <c r="J1" s="421"/>
      <c r="K1" s="421"/>
      <c r="L1" s="51"/>
      <c r="M1" s="51"/>
      <c r="N1" s="51"/>
      <c r="O1" s="51"/>
      <c r="P1" s="51"/>
      <c r="Q1" s="51"/>
      <c r="R1" s="51"/>
      <c r="S1" s="51"/>
      <c r="T1" s="51"/>
      <c r="U1" s="51"/>
      <c r="X1" s="278" t="s">
        <v>23</v>
      </c>
    </row>
    <row r="2" spans="1:28" s="277" customFormat="1" ht="20.45" customHeight="1">
      <c r="B2" s="421" t="s">
        <v>170</v>
      </c>
      <c r="C2" s="421"/>
      <c r="D2" s="421"/>
      <c r="E2" s="421"/>
      <c r="F2" s="421"/>
      <c r="G2" s="421"/>
      <c r="H2" s="421"/>
      <c r="I2" s="421"/>
      <c r="J2" s="421"/>
      <c r="K2" s="421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8" s="277" customFormat="1" ht="15" customHeight="1" thickBot="1">
      <c r="B3" s="99"/>
      <c r="C3" s="99"/>
      <c r="D3" s="99"/>
      <c r="E3" s="99"/>
      <c r="F3" s="99"/>
      <c r="G3" s="99"/>
      <c r="H3" s="99"/>
      <c r="I3" s="99"/>
      <c r="J3" s="99"/>
      <c r="K3" s="42" t="s">
        <v>7</v>
      </c>
      <c r="L3" s="99"/>
      <c r="M3" s="99"/>
      <c r="N3" s="99"/>
      <c r="O3" s="99"/>
      <c r="P3" s="99"/>
      <c r="Q3" s="98"/>
      <c r="R3" s="99"/>
      <c r="S3" s="99"/>
      <c r="T3" s="100"/>
      <c r="U3" s="98"/>
      <c r="X3" s="42" t="s">
        <v>7</v>
      </c>
    </row>
    <row r="4" spans="1:28" s="280" customFormat="1" ht="21.6" customHeight="1">
      <c r="A4" s="279"/>
      <c r="B4" s="434" t="s">
        <v>174</v>
      </c>
      <c r="C4" s="426" t="s">
        <v>175</v>
      </c>
      <c r="D4" s="422"/>
      <c r="E4" s="423"/>
      <c r="F4" s="428" t="s">
        <v>24</v>
      </c>
      <c r="G4" s="429"/>
      <c r="H4" s="430"/>
      <c r="I4" s="426" t="s">
        <v>15</v>
      </c>
      <c r="J4" s="422"/>
      <c r="K4" s="423"/>
      <c r="L4" s="422" t="s">
        <v>22</v>
      </c>
      <c r="M4" s="422"/>
      <c r="N4" s="423"/>
      <c r="O4" s="422" t="s">
        <v>11</v>
      </c>
      <c r="P4" s="422"/>
      <c r="Q4" s="422"/>
      <c r="R4" s="434" t="s">
        <v>161</v>
      </c>
      <c r="S4" s="426" t="s">
        <v>18</v>
      </c>
      <c r="T4" s="422"/>
      <c r="U4" s="423"/>
      <c r="V4" s="422" t="s">
        <v>17</v>
      </c>
      <c r="W4" s="422"/>
      <c r="X4" s="423"/>
      <c r="Y4" s="53"/>
      <c r="Z4" s="53"/>
      <c r="AA4" s="53"/>
      <c r="AB4" s="53"/>
    </row>
    <row r="5" spans="1:28" s="282" customFormat="1" ht="36.75" customHeight="1">
      <c r="A5" s="281"/>
      <c r="B5" s="435"/>
      <c r="C5" s="427"/>
      <c r="D5" s="424"/>
      <c r="E5" s="425"/>
      <c r="F5" s="431"/>
      <c r="G5" s="432"/>
      <c r="H5" s="433"/>
      <c r="I5" s="427"/>
      <c r="J5" s="424"/>
      <c r="K5" s="425"/>
      <c r="L5" s="424"/>
      <c r="M5" s="424"/>
      <c r="N5" s="425"/>
      <c r="O5" s="424"/>
      <c r="P5" s="424"/>
      <c r="Q5" s="424"/>
      <c r="R5" s="435"/>
      <c r="S5" s="427"/>
      <c r="T5" s="424"/>
      <c r="U5" s="425"/>
      <c r="V5" s="424"/>
      <c r="W5" s="424"/>
      <c r="X5" s="425"/>
      <c r="Y5" s="53"/>
      <c r="Z5" s="53"/>
      <c r="AA5" s="53"/>
      <c r="AB5" s="53"/>
    </row>
    <row r="6" spans="1:28" s="290" customFormat="1" ht="25.15" customHeight="1">
      <c r="A6" s="283"/>
      <c r="B6" s="285" t="s">
        <v>106</v>
      </c>
      <c r="C6" s="286" t="s">
        <v>33</v>
      </c>
      <c r="D6" s="285" t="s">
        <v>106</v>
      </c>
      <c r="E6" s="104" t="s">
        <v>2</v>
      </c>
      <c r="F6" s="284" t="s">
        <v>33</v>
      </c>
      <c r="G6" s="285" t="s">
        <v>106</v>
      </c>
      <c r="H6" s="104" t="s">
        <v>2</v>
      </c>
      <c r="I6" s="286" t="s">
        <v>33</v>
      </c>
      <c r="J6" s="285" t="s">
        <v>106</v>
      </c>
      <c r="K6" s="104" t="s">
        <v>2</v>
      </c>
      <c r="L6" s="284" t="s">
        <v>33</v>
      </c>
      <c r="M6" s="285" t="s">
        <v>106</v>
      </c>
      <c r="N6" s="104" t="s">
        <v>2</v>
      </c>
      <c r="O6" s="284" t="s">
        <v>33</v>
      </c>
      <c r="P6" s="285" t="s">
        <v>106</v>
      </c>
      <c r="Q6" s="287" t="s">
        <v>2</v>
      </c>
      <c r="R6" s="288" t="s">
        <v>106</v>
      </c>
      <c r="S6" s="284" t="s">
        <v>33</v>
      </c>
      <c r="T6" s="285" t="s">
        <v>106</v>
      </c>
      <c r="U6" s="104" t="s">
        <v>2</v>
      </c>
      <c r="V6" s="284" t="s">
        <v>33</v>
      </c>
      <c r="W6" s="285" t="s">
        <v>106</v>
      </c>
      <c r="X6" s="104" t="s">
        <v>2</v>
      </c>
      <c r="Y6" s="289"/>
      <c r="Z6" s="289"/>
      <c r="AA6" s="289"/>
      <c r="AB6" s="289"/>
    </row>
    <row r="7" spans="1:28" s="295" customFormat="1" ht="12.75" customHeight="1" thickBot="1">
      <c r="A7" s="105" t="s">
        <v>5</v>
      </c>
      <c r="B7" s="292">
        <v>1</v>
      </c>
      <c r="C7" s="293">
        <v>2</v>
      </c>
      <c r="D7" s="292">
        <v>3</v>
      </c>
      <c r="E7" s="106">
        <v>4</v>
      </c>
      <c r="F7" s="291">
        <v>5</v>
      </c>
      <c r="G7" s="292">
        <v>6</v>
      </c>
      <c r="H7" s="106">
        <v>7</v>
      </c>
      <c r="I7" s="293">
        <v>8</v>
      </c>
      <c r="J7" s="292">
        <v>9</v>
      </c>
      <c r="K7" s="106">
        <v>10</v>
      </c>
      <c r="L7" s="291">
        <v>11</v>
      </c>
      <c r="M7" s="292">
        <v>12</v>
      </c>
      <c r="N7" s="106">
        <v>13</v>
      </c>
      <c r="O7" s="291">
        <v>14</v>
      </c>
      <c r="P7" s="292">
        <v>15</v>
      </c>
      <c r="Q7" s="294">
        <v>16</v>
      </c>
      <c r="R7" s="105">
        <v>17</v>
      </c>
      <c r="S7" s="293">
        <v>18</v>
      </c>
      <c r="T7" s="292">
        <v>19</v>
      </c>
      <c r="U7" s="106">
        <v>20</v>
      </c>
      <c r="V7" s="291">
        <v>21</v>
      </c>
      <c r="W7" s="292">
        <v>22</v>
      </c>
      <c r="X7" s="106">
        <v>23</v>
      </c>
      <c r="Y7" s="101"/>
      <c r="Z7" s="101"/>
      <c r="AA7" s="101"/>
      <c r="AB7" s="101"/>
    </row>
    <row r="8" spans="1:28" ht="27" customHeight="1" thickBot="1">
      <c r="A8" s="226" t="s">
        <v>64</v>
      </c>
      <c r="B8" s="103">
        <v>10466</v>
      </c>
      <c r="C8" s="102">
        <v>13003</v>
      </c>
      <c r="D8" s="103">
        <v>9246</v>
      </c>
      <c r="E8" s="259">
        <v>71.106667692071056</v>
      </c>
      <c r="F8" s="103">
        <v>875</v>
      </c>
      <c r="G8" s="103">
        <v>1171</v>
      </c>
      <c r="H8" s="259">
        <v>133.82857142857142</v>
      </c>
      <c r="I8" s="102">
        <v>290</v>
      </c>
      <c r="J8" s="103">
        <v>404</v>
      </c>
      <c r="K8" s="259">
        <v>139.31034482758619</v>
      </c>
      <c r="L8" s="103">
        <v>370</v>
      </c>
      <c r="M8" s="103">
        <v>269</v>
      </c>
      <c r="N8" s="259">
        <v>72.702702702702709</v>
      </c>
      <c r="O8" s="103">
        <v>6880</v>
      </c>
      <c r="P8" s="103">
        <v>5548</v>
      </c>
      <c r="Q8" s="260">
        <v>80.639534883720927</v>
      </c>
      <c r="R8" s="261">
        <v>8210</v>
      </c>
      <c r="S8" s="102">
        <v>11276</v>
      </c>
      <c r="T8" s="103">
        <v>7455</v>
      </c>
      <c r="U8" s="259">
        <v>66.113870166725789</v>
      </c>
      <c r="V8" s="103">
        <v>9455</v>
      </c>
      <c r="W8" s="103">
        <v>6322</v>
      </c>
      <c r="X8" s="259">
        <v>66.864093072448441</v>
      </c>
      <c r="Y8" s="56"/>
      <c r="Z8" s="56"/>
      <c r="AA8" s="56"/>
      <c r="AB8" s="56"/>
    </row>
    <row r="9" spans="1:28" ht="16.149999999999999" customHeight="1">
      <c r="A9" s="296" t="s">
        <v>38</v>
      </c>
      <c r="B9" s="298">
        <v>139</v>
      </c>
      <c r="C9" s="299">
        <v>178</v>
      </c>
      <c r="D9" s="298">
        <v>126</v>
      </c>
      <c r="E9" s="264">
        <v>70.786516853932582</v>
      </c>
      <c r="F9" s="297">
        <v>11</v>
      </c>
      <c r="G9" s="298">
        <v>11</v>
      </c>
      <c r="H9" s="264">
        <v>100</v>
      </c>
      <c r="I9" s="299">
        <v>0</v>
      </c>
      <c r="J9" s="298">
        <v>4</v>
      </c>
      <c r="K9" s="264"/>
      <c r="L9" s="297">
        <v>2</v>
      </c>
      <c r="M9" s="298">
        <v>2</v>
      </c>
      <c r="N9" s="264">
        <v>100</v>
      </c>
      <c r="O9" s="297">
        <v>94</v>
      </c>
      <c r="P9" s="298">
        <v>64</v>
      </c>
      <c r="Q9" s="265">
        <v>68.085106382978722</v>
      </c>
      <c r="R9" s="300">
        <v>108</v>
      </c>
      <c r="S9" s="299">
        <v>154</v>
      </c>
      <c r="T9" s="298">
        <v>99</v>
      </c>
      <c r="U9" s="264">
        <v>64.285714285714292</v>
      </c>
      <c r="V9" s="297">
        <v>123</v>
      </c>
      <c r="W9" s="298">
        <v>76</v>
      </c>
      <c r="X9" s="264">
        <v>61.788617886178862</v>
      </c>
      <c r="Y9" s="56"/>
      <c r="Z9" s="56"/>
      <c r="AA9" s="56"/>
      <c r="AB9" s="56"/>
    </row>
    <row r="10" spans="1:28" ht="16.149999999999999" customHeight="1">
      <c r="A10" s="301" t="s">
        <v>65</v>
      </c>
      <c r="B10" s="298">
        <v>672</v>
      </c>
      <c r="C10" s="299">
        <v>1014</v>
      </c>
      <c r="D10" s="298">
        <v>610</v>
      </c>
      <c r="E10" s="264">
        <v>60.157790927021694</v>
      </c>
      <c r="F10" s="297">
        <v>68</v>
      </c>
      <c r="G10" s="298">
        <v>86</v>
      </c>
      <c r="H10" s="264">
        <v>126.47058823529412</v>
      </c>
      <c r="I10" s="299">
        <v>16</v>
      </c>
      <c r="J10" s="298">
        <v>21</v>
      </c>
      <c r="K10" s="264">
        <v>131.25</v>
      </c>
      <c r="L10" s="297">
        <v>64</v>
      </c>
      <c r="M10" s="298">
        <v>28</v>
      </c>
      <c r="N10" s="264">
        <v>43.75</v>
      </c>
      <c r="O10" s="297">
        <v>601</v>
      </c>
      <c r="P10" s="298">
        <v>442</v>
      </c>
      <c r="Q10" s="265">
        <v>73.544093178036604</v>
      </c>
      <c r="R10" s="300">
        <v>540</v>
      </c>
      <c r="S10" s="299">
        <v>861</v>
      </c>
      <c r="T10" s="298">
        <v>500</v>
      </c>
      <c r="U10" s="264">
        <v>58.072009291521489</v>
      </c>
      <c r="V10" s="297">
        <v>731</v>
      </c>
      <c r="W10" s="298">
        <v>445</v>
      </c>
      <c r="X10" s="264">
        <v>60.875512995896031</v>
      </c>
      <c r="Y10" s="56"/>
      <c r="Z10" s="56"/>
      <c r="AA10" s="56"/>
      <c r="AB10" s="56"/>
    </row>
    <row r="11" spans="1:28" ht="16.149999999999999" customHeight="1">
      <c r="A11" s="301" t="s">
        <v>40</v>
      </c>
      <c r="B11" s="298">
        <v>198</v>
      </c>
      <c r="C11" s="299">
        <v>268</v>
      </c>
      <c r="D11" s="298">
        <v>154</v>
      </c>
      <c r="E11" s="264">
        <v>57.462686567164177</v>
      </c>
      <c r="F11" s="297">
        <v>50</v>
      </c>
      <c r="G11" s="298">
        <v>28</v>
      </c>
      <c r="H11" s="264">
        <v>56.000000000000007</v>
      </c>
      <c r="I11" s="299">
        <v>19</v>
      </c>
      <c r="J11" s="298">
        <v>10</v>
      </c>
      <c r="K11" s="264">
        <v>52.631578947368418</v>
      </c>
      <c r="L11" s="297">
        <v>9</v>
      </c>
      <c r="M11" s="298">
        <v>2</v>
      </c>
      <c r="N11" s="264">
        <v>22.222222222222221</v>
      </c>
      <c r="O11" s="297">
        <v>159</v>
      </c>
      <c r="P11" s="298">
        <v>105</v>
      </c>
      <c r="Q11" s="265">
        <v>66.037735849056602</v>
      </c>
      <c r="R11" s="300">
        <v>157</v>
      </c>
      <c r="S11" s="299">
        <v>200</v>
      </c>
      <c r="T11" s="298">
        <v>119</v>
      </c>
      <c r="U11" s="264">
        <v>59.5</v>
      </c>
      <c r="V11" s="297">
        <v>137</v>
      </c>
      <c r="W11" s="298">
        <v>95</v>
      </c>
      <c r="X11" s="264">
        <v>69.34306569343066</v>
      </c>
      <c r="Y11" s="56"/>
      <c r="Z11" s="56"/>
      <c r="AA11" s="56"/>
      <c r="AB11" s="56"/>
    </row>
    <row r="12" spans="1:28" ht="16.149999999999999" customHeight="1">
      <c r="A12" s="301" t="s">
        <v>66</v>
      </c>
      <c r="B12" s="298">
        <v>404</v>
      </c>
      <c r="C12" s="299">
        <v>411</v>
      </c>
      <c r="D12" s="298">
        <v>307</v>
      </c>
      <c r="E12" s="264">
        <v>74.695863746958636</v>
      </c>
      <c r="F12" s="297">
        <v>44</v>
      </c>
      <c r="G12" s="298">
        <v>25</v>
      </c>
      <c r="H12" s="264">
        <v>56.81818181818182</v>
      </c>
      <c r="I12" s="299">
        <v>7</v>
      </c>
      <c r="J12" s="298">
        <v>10</v>
      </c>
      <c r="K12" s="264">
        <v>142.85714285714286</v>
      </c>
      <c r="L12" s="297">
        <v>3</v>
      </c>
      <c r="M12" s="298">
        <v>0</v>
      </c>
      <c r="N12" s="264">
        <v>0</v>
      </c>
      <c r="O12" s="297">
        <v>310</v>
      </c>
      <c r="P12" s="298">
        <v>208</v>
      </c>
      <c r="Q12" s="265">
        <v>67.096774193548399</v>
      </c>
      <c r="R12" s="300">
        <v>345</v>
      </c>
      <c r="S12" s="299">
        <v>362</v>
      </c>
      <c r="T12" s="298">
        <v>265</v>
      </c>
      <c r="U12" s="264">
        <v>73.204419889502759</v>
      </c>
      <c r="V12" s="297">
        <v>316</v>
      </c>
      <c r="W12" s="298">
        <v>220</v>
      </c>
      <c r="X12" s="264">
        <v>69.620253164556971</v>
      </c>
      <c r="Y12" s="56"/>
      <c r="Z12" s="56"/>
      <c r="AA12" s="56"/>
      <c r="AB12" s="56"/>
    </row>
    <row r="13" spans="1:28" ht="16.149999999999999" customHeight="1">
      <c r="A13" s="301" t="s">
        <v>42</v>
      </c>
      <c r="B13" s="298">
        <v>297</v>
      </c>
      <c r="C13" s="299">
        <v>397</v>
      </c>
      <c r="D13" s="298">
        <v>242</v>
      </c>
      <c r="E13" s="264">
        <v>60.957178841309826</v>
      </c>
      <c r="F13" s="297">
        <v>53</v>
      </c>
      <c r="G13" s="298">
        <v>44</v>
      </c>
      <c r="H13" s="264">
        <v>83.018867924528308</v>
      </c>
      <c r="I13" s="299">
        <v>8</v>
      </c>
      <c r="J13" s="298">
        <v>13</v>
      </c>
      <c r="K13" s="264">
        <v>162.5</v>
      </c>
      <c r="L13" s="297">
        <v>2</v>
      </c>
      <c r="M13" s="298">
        <v>1</v>
      </c>
      <c r="N13" s="264">
        <v>50</v>
      </c>
      <c r="O13" s="297">
        <v>300</v>
      </c>
      <c r="P13" s="298">
        <v>211</v>
      </c>
      <c r="Q13" s="265">
        <v>70.333333333333343</v>
      </c>
      <c r="R13" s="300">
        <v>222</v>
      </c>
      <c r="S13" s="299">
        <v>330</v>
      </c>
      <c r="T13" s="298">
        <v>179</v>
      </c>
      <c r="U13" s="264">
        <v>54.242424242424249</v>
      </c>
      <c r="V13" s="297">
        <v>245</v>
      </c>
      <c r="W13" s="298">
        <v>147</v>
      </c>
      <c r="X13" s="264">
        <v>60</v>
      </c>
      <c r="Y13" s="56"/>
      <c r="Z13" s="56"/>
      <c r="AA13" s="56"/>
      <c r="AB13" s="56"/>
    </row>
    <row r="14" spans="1:28" ht="16.149999999999999" customHeight="1">
      <c r="A14" s="301" t="s">
        <v>43</v>
      </c>
      <c r="B14" s="298">
        <v>598</v>
      </c>
      <c r="C14" s="299">
        <v>848</v>
      </c>
      <c r="D14" s="298">
        <v>568</v>
      </c>
      <c r="E14" s="264">
        <v>66.981132075471692</v>
      </c>
      <c r="F14" s="297">
        <v>72</v>
      </c>
      <c r="G14" s="298">
        <v>134</v>
      </c>
      <c r="H14" s="264">
        <v>186.11111111111111</v>
      </c>
      <c r="I14" s="299">
        <v>26</v>
      </c>
      <c r="J14" s="298">
        <v>37</v>
      </c>
      <c r="K14" s="264">
        <v>142.30769230769232</v>
      </c>
      <c r="L14" s="297">
        <v>189</v>
      </c>
      <c r="M14" s="298">
        <v>126</v>
      </c>
      <c r="N14" s="264">
        <v>66.666666666666657</v>
      </c>
      <c r="O14" s="297">
        <v>509</v>
      </c>
      <c r="P14" s="298">
        <v>518</v>
      </c>
      <c r="Q14" s="265">
        <v>101.76817288801571</v>
      </c>
      <c r="R14" s="300">
        <v>428</v>
      </c>
      <c r="S14" s="299">
        <v>722</v>
      </c>
      <c r="T14" s="298">
        <v>424</v>
      </c>
      <c r="U14" s="264">
        <v>58.72576177285319</v>
      </c>
      <c r="V14" s="297">
        <v>575</v>
      </c>
      <c r="W14" s="298">
        <v>341</v>
      </c>
      <c r="X14" s="264">
        <v>59.304347826086953</v>
      </c>
      <c r="Y14" s="56"/>
      <c r="Z14" s="56"/>
      <c r="AA14" s="56"/>
      <c r="AB14" s="56"/>
    </row>
    <row r="15" spans="1:28" ht="16.149999999999999" customHeight="1">
      <c r="A15" s="301" t="s">
        <v>44</v>
      </c>
      <c r="B15" s="298">
        <v>638</v>
      </c>
      <c r="C15" s="299">
        <v>49</v>
      </c>
      <c r="D15" s="298">
        <v>570</v>
      </c>
      <c r="E15" s="264">
        <v>1163.2653061224489</v>
      </c>
      <c r="F15" s="297">
        <v>9</v>
      </c>
      <c r="G15" s="298">
        <v>73</v>
      </c>
      <c r="H15" s="264">
        <v>811.11111111111109</v>
      </c>
      <c r="I15" s="299">
        <v>1</v>
      </c>
      <c r="J15" s="298">
        <v>26</v>
      </c>
      <c r="K15" s="264">
        <v>2600</v>
      </c>
      <c r="L15" s="297">
        <v>1</v>
      </c>
      <c r="M15" s="298">
        <v>9</v>
      </c>
      <c r="N15" s="264">
        <v>900</v>
      </c>
      <c r="O15" s="297">
        <v>41</v>
      </c>
      <c r="P15" s="298">
        <v>455</v>
      </c>
      <c r="Q15" s="265"/>
      <c r="R15" s="300">
        <v>501</v>
      </c>
      <c r="S15" s="299">
        <v>41</v>
      </c>
      <c r="T15" s="298">
        <v>465</v>
      </c>
      <c r="U15" s="264"/>
      <c r="V15" s="297">
        <v>33</v>
      </c>
      <c r="W15" s="298">
        <v>405</v>
      </c>
      <c r="X15" s="264"/>
      <c r="Y15" s="56"/>
      <c r="Z15" s="56"/>
      <c r="AA15" s="56"/>
      <c r="AB15" s="56"/>
    </row>
    <row r="16" spans="1:28" ht="16.149999999999999" customHeight="1">
      <c r="A16" s="301" t="s">
        <v>45</v>
      </c>
      <c r="B16" s="298">
        <v>1426</v>
      </c>
      <c r="C16" s="299">
        <v>2086</v>
      </c>
      <c r="D16" s="298">
        <v>1204</v>
      </c>
      <c r="E16" s="264">
        <v>57.718120805369132</v>
      </c>
      <c r="F16" s="297">
        <v>88</v>
      </c>
      <c r="G16" s="298">
        <v>158</v>
      </c>
      <c r="H16" s="264">
        <v>179.54545454545453</v>
      </c>
      <c r="I16" s="299">
        <v>50</v>
      </c>
      <c r="J16" s="298">
        <v>51</v>
      </c>
      <c r="K16" s="264">
        <v>102</v>
      </c>
      <c r="L16" s="297">
        <v>31</v>
      </c>
      <c r="M16" s="298">
        <v>34</v>
      </c>
      <c r="N16" s="264">
        <v>109.6774193548387</v>
      </c>
      <c r="O16" s="297">
        <v>1063</v>
      </c>
      <c r="P16" s="298">
        <v>907</v>
      </c>
      <c r="Q16" s="265">
        <v>85.324553151458133</v>
      </c>
      <c r="R16" s="300">
        <v>1123</v>
      </c>
      <c r="S16" s="299">
        <v>1851</v>
      </c>
      <c r="T16" s="298">
        <v>985</v>
      </c>
      <c r="U16" s="264">
        <v>53.214478660183687</v>
      </c>
      <c r="V16" s="297">
        <v>1686</v>
      </c>
      <c r="W16" s="298">
        <v>877</v>
      </c>
      <c r="X16" s="264">
        <v>52.016607354685654</v>
      </c>
      <c r="Y16" s="56"/>
      <c r="Z16" s="56"/>
      <c r="AA16" s="56"/>
      <c r="AB16" s="56"/>
    </row>
    <row r="17" spans="1:28" ht="16.149999999999999" customHeight="1">
      <c r="A17" s="301" t="s">
        <v>67</v>
      </c>
      <c r="B17" s="298">
        <v>361</v>
      </c>
      <c r="C17" s="299">
        <v>481</v>
      </c>
      <c r="D17" s="298">
        <v>329</v>
      </c>
      <c r="E17" s="264">
        <v>68.399168399168403</v>
      </c>
      <c r="F17" s="297">
        <v>48</v>
      </c>
      <c r="G17" s="298">
        <v>78</v>
      </c>
      <c r="H17" s="264">
        <v>162.5</v>
      </c>
      <c r="I17" s="299">
        <v>7</v>
      </c>
      <c r="J17" s="298">
        <v>15</v>
      </c>
      <c r="K17" s="264">
        <v>214.28571428571428</v>
      </c>
      <c r="L17" s="297">
        <v>25</v>
      </c>
      <c r="M17" s="298">
        <v>4</v>
      </c>
      <c r="N17" s="264">
        <v>16</v>
      </c>
      <c r="O17" s="297">
        <v>344</v>
      </c>
      <c r="P17" s="298">
        <v>239</v>
      </c>
      <c r="Q17" s="265">
        <v>69.476744186046517</v>
      </c>
      <c r="R17" s="300">
        <v>246</v>
      </c>
      <c r="S17" s="299">
        <v>407</v>
      </c>
      <c r="T17" s="298">
        <v>237</v>
      </c>
      <c r="U17" s="264">
        <v>58.23095823095823</v>
      </c>
      <c r="V17" s="297">
        <v>314</v>
      </c>
      <c r="W17" s="298">
        <v>196</v>
      </c>
      <c r="X17" s="264">
        <v>62.420382165605091</v>
      </c>
      <c r="Y17" s="56"/>
      <c r="Z17" s="56"/>
      <c r="AA17" s="56"/>
      <c r="AB17" s="56"/>
    </row>
    <row r="18" spans="1:28" ht="16.149999999999999" customHeight="1">
      <c r="A18" s="301" t="s">
        <v>47</v>
      </c>
      <c r="B18" s="298">
        <v>185</v>
      </c>
      <c r="C18" s="299">
        <v>228</v>
      </c>
      <c r="D18" s="298">
        <v>157</v>
      </c>
      <c r="E18" s="264">
        <v>68.859649122807014</v>
      </c>
      <c r="F18" s="297">
        <v>6</v>
      </c>
      <c r="G18" s="298">
        <v>22</v>
      </c>
      <c r="H18" s="264">
        <v>366.66666666666663</v>
      </c>
      <c r="I18" s="299">
        <v>5</v>
      </c>
      <c r="J18" s="298">
        <v>6</v>
      </c>
      <c r="K18" s="264">
        <v>120</v>
      </c>
      <c r="L18" s="297">
        <v>6</v>
      </c>
      <c r="M18" s="298">
        <v>1</v>
      </c>
      <c r="N18" s="264">
        <v>16.666666666666664</v>
      </c>
      <c r="O18" s="297">
        <v>155</v>
      </c>
      <c r="P18" s="298">
        <v>94</v>
      </c>
      <c r="Q18" s="265">
        <v>60.645161290322577</v>
      </c>
      <c r="R18" s="300">
        <v>140</v>
      </c>
      <c r="S18" s="299">
        <v>201</v>
      </c>
      <c r="T18" s="298">
        <v>119</v>
      </c>
      <c r="U18" s="264">
        <v>59.203980099502488</v>
      </c>
      <c r="V18" s="297">
        <v>151</v>
      </c>
      <c r="W18" s="298">
        <v>94</v>
      </c>
      <c r="X18" s="264">
        <v>62.251655629139066</v>
      </c>
      <c r="Y18" s="56"/>
      <c r="Z18" s="56"/>
      <c r="AA18" s="56"/>
      <c r="AB18" s="56"/>
    </row>
    <row r="19" spans="1:28" ht="16.149999999999999" customHeight="1">
      <c r="A19" s="301" t="s">
        <v>48</v>
      </c>
      <c r="B19" s="298">
        <v>3051</v>
      </c>
      <c r="C19" s="299">
        <v>4136</v>
      </c>
      <c r="D19" s="298">
        <v>2749</v>
      </c>
      <c r="E19" s="264">
        <v>66.465183752417801</v>
      </c>
      <c r="F19" s="297">
        <v>205</v>
      </c>
      <c r="G19" s="298">
        <v>239</v>
      </c>
      <c r="H19" s="264">
        <v>116.58536585365853</v>
      </c>
      <c r="I19" s="299">
        <v>51</v>
      </c>
      <c r="J19" s="298">
        <v>107</v>
      </c>
      <c r="K19" s="264">
        <v>209.80392156862746</v>
      </c>
      <c r="L19" s="297">
        <v>0</v>
      </c>
      <c r="M19" s="298">
        <v>0</v>
      </c>
      <c r="N19" s="264"/>
      <c r="O19" s="297">
        <v>1637</v>
      </c>
      <c r="P19" s="298">
        <v>951</v>
      </c>
      <c r="Q19" s="265">
        <v>58.094074526573003</v>
      </c>
      <c r="R19" s="300">
        <v>2467</v>
      </c>
      <c r="S19" s="299">
        <v>3622</v>
      </c>
      <c r="T19" s="298">
        <v>2279</v>
      </c>
      <c r="U19" s="264">
        <v>62.921038100496965</v>
      </c>
      <c r="V19" s="297">
        <v>3089</v>
      </c>
      <c r="W19" s="298">
        <v>1996</v>
      </c>
      <c r="X19" s="264">
        <v>64.616380705730009</v>
      </c>
      <c r="Y19" s="56"/>
      <c r="Z19" s="56"/>
      <c r="AA19" s="56"/>
      <c r="AB19" s="56"/>
    </row>
    <row r="20" spans="1:28" ht="16.149999999999999" customHeight="1">
      <c r="A20" s="301" t="s">
        <v>49</v>
      </c>
      <c r="B20" s="298">
        <v>103</v>
      </c>
      <c r="C20" s="299">
        <v>101</v>
      </c>
      <c r="D20" s="298">
        <v>92</v>
      </c>
      <c r="E20" s="264">
        <v>91.089108910891099</v>
      </c>
      <c r="F20" s="297">
        <v>11</v>
      </c>
      <c r="G20" s="298">
        <v>10</v>
      </c>
      <c r="H20" s="264">
        <v>90.909090909090907</v>
      </c>
      <c r="I20" s="299">
        <v>4</v>
      </c>
      <c r="J20" s="298">
        <v>7</v>
      </c>
      <c r="K20" s="264">
        <v>175</v>
      </c>
      <c r="L20" s="297">
        <v>4</v>
      </c>
      <c r="M20" s="298">
        <v>7</v>
      </c>
      <c r="N20" s="264">
        <v>175</v>
      </c>
      <c r="O20" s="297">
        <v>85</v>
      </c>
      <c r="P20" s="298">
        <v>79</v>
      </c>
      <c r="Q20" s="265">
        <v>92.941176470588232</v>
      </c>
      <c r="R20" s="300">
        <v>77</v>
      </c>
      <c r="S20" s="299">
        <v>84</v>
      </c>
      <c r="T20" s="298">
        <v>68</v>
      </c>
      <c r="U20" s="264">
        <v>80.952380952380949</v>
      </c>
      <c r="V20" s="297">
        <v>67</v>
      </c>
      <c r="W20" s="298">
        <v>42</v>
      </c>
      <c r="X20" s="264">
        <v>62.68656716417911</v>
      </c>
      <c r="Y20" s="56"/>
      <c r="Z20" s="56"/>
      <c r="AA20" s="56"/>
      <c r="AB20" s="56"/>
    </row>
    <row r="21" spans="1:28" ht="16.149999999999999" customHeight="1">
      <c r="A21" s="301" t="s">
        <v>50</v>
      </c>
      <c r="B21" s="298">
        <v>335</v>
      </c>
      <c r="C21" s="299">
        <v>389</v>
      </c>
      <c r="D21" s="298">
        <v>258</v>
      </c>
      <c r="E21" s="264">
        <v>66.323907455012858</v>
      </c>
      <c r="F21" s="297">
        <v>35</v>
      </c>
      <c r="G21" s="298">
        <v>39</v>
      </c>
      <c r="H21" s="264">
        <v>111.42857142857143</v>
      </c>
      <c r="I21" s="299">
        <v>26</v>
      </c>
      <c r="J21" s="298">
        <v>18</v>
      </c>
      <c r="K21" s="264">
        <v>69.230769230769226</v>
      </c>
      <c r="L21" s="297">
        <v>10</v>
      </c>
      <c r="M21" s="298">
        <v>4</v>
      </c>
      <c r="N21" s="264">
        <v>40</v>
      </c>
      <c r="O21" s="297">
        <v>311</v>
      </c>
      <c r="P21" s="298">
        <v>229</v>
      </c>
      <c r="Q21" s="265">
        <v>73.633440514469456</v>
      </c>
      <c r="R21" s="300">
        <v>228</v>
      </c>
      <c r="S21" s="299">
        <v>332</v>
      </c>
      <c r="T21" s="298">
        <v>194</v>
      </c>
      <c r="U21" s="264">
        <v>58.433734939759042</v>
      </c>
      <c r="V21" s="297">
        <v>280</v>
      </c>
      <c r="W21" s="298">
        <v>151</v>
      </c>
      <c r="X21" s="264">
        <v>53.928571428571423</v>
      </c>
      <c r="Y21" s="56"/>
      <c r="Z21" s="56"/>
      <c r="AA21" s="56"/>
      <c r="AB21" s="56"/>
    </row>
    <row r="22" spans="1:28" ht="16.149999999999999" customHeight="1">
      <c r="A22" s="301" t="s">
        <v>51</v>
      </c>
      <c r="B22" s="298">
        <v>1062</v>
      </c>
      <c r="C22" s="299">
        <v>1238</v>
      </c>
      <c r="D22" s="298">
        <v>1001</v>
      </c>
      <c r="E22" s="264">
        <v>80.856219709208403</v>
      </c>
      <c r="F22" s="297">
        <v>89</v>
      </c>
      <c r="G22" s="298">
        <v>127</v>
      </c>
      <c r="H22" s="264">
        <v>142.69662921348313</v>
      </c>
      <c r="I22" s="299">
        <v>29</v>
      </c>
      <c r="J22" s="298">
        <v>26</v>
      </c>
      <c r="K22" s="264">
        <v>89.65517241379311</v>
      </c>
      <c r="L22" s="297">
        <v>20</v>
      </c>
      <c r="M22" s="298">
        <v>42</v>
      </c>
      <c r="N22" s="264">
        <v>210</v>
      </c>
      <c r="O22" s="297">
        <v>611</v>
      </c>
      <c r="P22" s="298">
        <v>485</v>
      </c>
      <c r="Q22" s="265">
        <v>79.378068739770868</v>
      </c>
      <c r="R22" s="300">
        <v>831</v>
      </c>
      <c r="S22" s="299">
        <v>1060</v>
      </c>
      <c r="T22" s="298">
        <v>802</v>
      </c>
      <c r="U22" s="264">
        <v>75.660377358490578</v>
      </c>
      <c r="V22" s="297">
        <v>818</v>
      </c>
      <c r="W22" s="298">
        <v>641</v>
      </c>
      <c r="X22" s="264">
        <v>78.361858190709043</v>
      </c>
      <c r="Y22" s="56"/>
      <c r="Z22" s="56"/>
      <c r="AA22" s="56"/>
      <c r="AB22" s="56"/>
    </row>
    <row r="23" spans="1:28" ht="16.149999999999999" customHeight="1">
      <c r="A23" s="301" t="s">
        <v>52</v>
      </c>
      <c r="B23" s="298">
        <v>121</v>
      </c>
      <c r="C23" s="299">
        <v>194</v>
      </c>
      <c r="D23" s="298">
        <v>117</v>
      </c>
      <c r="E23" s="264">
        <v>60.309278350515463</v>
      </c>
      <c r="F23" s="297">
        <v>15</v>
      </c>
      <c r="G23" s="298">
        <v>15</v>
      </c>
      <c r="H23" s="264">
        <v>100</v>
      </c>
      <c r="I23" s="299">
        <v>10</v>
      </c>
      <c r="J23" s="298">
        <v>8</v>
      </c>
      <c r="K23" s="264">
        <v>80</v>
      </c>
      <c r="L23" s="297">
        <v>2</v>
      </c>
      <c r="M23" s="298">
        <v>3</v>
      </c>
      <c r="N23" s="264">
        <v>150</v>
      </c>
      <c r="O23" s="297">
        <v>126</v>
      </c>
      <c r="P23" s="298">
        <v>63</v>
      </c>
      <c r="Q23" s="265">
        <v>50</v>
      </c>
      <c r="R23" s="300">
        <v>92</v>
      </c>
      <c r="S23" s="299">
        <v>168</v>
      </c>
      <c r="T23" s="298">
        <v>89</v>
      </c>
      <c r="U23" s="264">
        <v>52.976190476190474</v>
      </c>
      <c r="V23" s="297">
        <v>126</v>
      </c>
      <c r="W23" s="298">
        <v>50</v>
      </c>
      <c r="X23" s="264">
        <v>39.682539682539684</v>
      </c>
      <c r="Y23" s="56"/>
      <c r="Z23" s="56"/>
      <c r="AA23" s="56"/>
      <c r="AB23" s="56"/>
    </row>
    <row r="24" spans="1:28" ht="16.149999999999999" customHeight="1">
      <c r="A24" s="301" t="s">
        <v>53</v>
      </c>
      <c r="B24" s="298">
        <v>23</v>
      </c>
      <c r="C24" s="299">
        <v>24</v>
      </c>
      <c r="D24" s="298">
        <v>20</v>
      </c>
      <c r="E24" s="264">
        <v>83.333333333333343</v>
      </c>
      <c r="F24" s="297">
        <v>1</v>
      </c>
      <c r="G24" s="298">
        <v>1</v>
      </c>
      <c r="H24" s="264">
        <v>100</v>
      </c>
      <c r="I24" s="299">
        <v>0</v>
      </c>
      <c r="J24" s="298">
        <v>1</v>
      </c>
      <c r="K24" s="264"/>
      <c r="L24" s="297">
        <v>0</v>
      </c>
      <c r="M24" s="298">
        <v>0</v>
      </c>
      <c r="N24" s="264"/>
      <c r="O24" s="297">
        <v>12</v>
      </c>
      <c r="P24" s="298">
        <v>15</v>
      </c>
      <c r="Q24" s="265">
        <v>125</v>
      </c>
      <c r="R24" s="300">
        <v>22</v>
      </c>
      <c r="S24" s="299">
        <v>24</v>
      </c>
      <c r="T24" s="298">
        <v>20</v>
      </c>
      <c r="U24" s="264">
        <v>83.333333333333343</v>
      </c>
      <c r="V24" s="297">
        <v>20</v>
      </c>
      <c r="W24" s="298">
        <v>14</v>
      </c>
      <c r="X24" s="264">
        <v>70</v>
      </c>
      <c r="Y24" s="56"/>
      <c r="Z24" s="56"/>
      <c r="AA24" s="56"/>
      <c r="AB24" s="56"/>
    </row>
    <row r="25" spans="1:28" ht="16.149999999999999" customHeight="1">
      <c r="A25" s="301" t="s">
        <v>68</v>
      </c>
      <c r="B25" s="298">
        <v>197</v>
      </c>
      <c r="C25" s="299">
        <v>214</v>
      </c>
      <c r="D25" s="298">
        <v>194</v>
      </c>
      <c r="E25" s="264">
        <v>90.654205607476641</v>
      </c>
      <c r="F25" s="297">
        <v>14</v>
      </c>
      <c r="G25" s="298">
        <v>11</v>
      </c>
      <c r="H25" s="264">
        <v>78.571428571428569</v>
      </c>
      <c r="I25" s="299">
        <v>2</v>
      </c>
      <c r="J25" s="298">
        <v>3</v>
      </c>
      <c r="K25" s="264">
        <v>150</v>
      </c>
      <c r="L25" s="297">
        <v>0</v>
      </c>
      <c r="M25" s="298">
        <v>1</v>
      </c>
      <c r="N25" s="264"/>
      <c r="O25" s="297">
        <v>91</v>
      </c>
      <c r="P25" s="298">
        <v>64</v>
      </c>
      <c r="Q25" s="265">
        <v>70.329670329670336</v>
      </c>
      <c r="R25" s="300">
        <v>174</v>
      </c>
      <c r="S25" s="299">
        <v>192</v>
      </c>
      <c r="T25" s="298">
        <v>173</v>
      </c>
      <c r="U25" s="264">
        <v>90.104166666666657</v>
      </c>
      <c r="V25" s="297">
        <v>155</v>
      </c>
      <c r="W25" s="298">
        <v>160</v>
      </c>
      <c r="X25" s="264">
        <v>103.2258064516129</v>
      </c>
      <c r="Y25" s="56"/>
      <c r="Z25" s="56"/>
      <c r="AA25" s="56"/>
      <c r="AB25" s="56"/>
    </row>
    <row r="26" spans="1:28" ht="16.149999999999999" customHeight="1">
      <c r="A26" s="301" t="s">
        <v>55</v>
      </c>
      <c r="B26" s="298">
        <v>242</v>
      </c>
      <c r="C26" s="299">
        <v>278</v>
      </c>
      <c r="D26" s="298">
        <v>200</v>
      </c>
      <c r="E26" s="264">
        <v>71.942446043165461</v>
      </c>
      <c r="F26" s="297">
        <v>27</v>
      </c>
      <c r="G26" s="298">
        <v>10</v>
      </c>
      <c r="H26" s="264">
        <v>37.037037037037038</v>
      </c>
      <c r="I26" s="299">
        <v>3</v>
      </c>
      <c r="J26" s="298">
        <v>7</v>
      </c>
      <c r="K26" s="264">
        <v>233.33333333333334</v>
      </c>
      <c r="L26" s="297">
        <v>1</v>
      </c>
      <c r="M26" s="298">
        <v>0</v>
      </c>
      <c r="N26" s="264">
        <v>0</v>
      </c>
      <c r="O26" s="297">
        <v>123</v>
      </c>
      <c r="P26" s="298">
        <v>126</v>
      </c>
      <c r="Q26" s="265">
        <v>102.4390243902439</v>
      </c>
      <c r="R26" s="300">
        <v>208</v>
      </c>
      <c r="S26" s="299">
        <v>249</v>
      </c>
      <c r="T26" s="298">
        <v>172</v>
      </c>
      <c r="U26" s="264">
        <v>69.07630522088354</v>
      </c>
      <c r="V26" s="297">
        <v>217</v>
      </c>
      <c r="W26" s="298">
        <v>150</v>
      </c>
      <c r="X26" s="264">
        <v>69.124423963133637</v>
      </c>
      <c r="Y26" s="56"/>
      <c r="Z26" s="56"/>
      <c r="AA26" s="56"/>
      <c r="AB26" s="56"/>
    </row>
    <row r="27" spans="1:28" ht="16.149999999999999" customHeight="1">
      <c r="A27" s="301" t="s">
        <v>56</v>
      </c>
      <c r="B27" s="298">
        <v>32</v>
      </c>
      <c r="C27" s="299">
        <v>16</v>
      </c>
      <c r="D27" s="298">
        <v>14</v>
      </c>
      <c r="E27" s="264">
        <v>87.5</v>
      </c>
      <c r="F27" s="297">
        <v>3</v>
      </c>
      <c r="G27" s="298">
        <v>4</v>
      </c>
      <c r="H27" s="264">
        <v>133.33333333333331</v>
      </c>
      <c r="I27" s="299">
        <v>0</v>
      </c>
      <c r="J27" s="298">
        <v>2</v>
      </c>
      <c r="K27" s="264"/>
      <c r="L27" s="297">
        <v>0</v>
      </c>
      <c r="M27" s="298">
        <v>0</v>
      </c>
      <c r="N27" s="264"/>
      <c r="O27" s="297">
        <v>7</v>
      </c>
      <c r="P27" s="298">
        <v>8</v>
      </c>
      <c r="Q27" s="265">
        <v>114.28571428571428</v>
      </c>
      <c r="R27" s="300">
        <v>24</v>
      </c>
      <c r="S27" s="299">
        <v>14</v>
      </c>
      <c r="T27" s="298">
        <v>12</v>
      </c>
      <c r="U27" s="264">
        <v>85.714285714285708</v>
      </c>
      <c r="V27" s="297">
        <v>10</v>
      </c>
      <c r="W27" s="298">
        <v>10</v>
      </c>
      <c r="X27" s="264">
        <v>100</v>
      </c>
      <c r="Y27" s="56"/>
      <c r="Z27" s="56"/>
      <c r="AA27" s="56"/>
      <c r="AB27" s="56"/>
    </row>
    <row r="28" spans="1:28" ht="16.149999999999999" customHeight="1">
      <c r="A28" s="301" t="s">
        <v>57</v>
      </c>
      <c r="B28" s="298">
        <v>252</v>
      </c>
      <c r="C28" s="299">
        <v>265</v>
      </c>
      <c r="D28" s="298">
        <v>237</v>
      </c>
      <c r="E28" s="264">
        <v>89.433962264150949</v>
      </c>
      <c r="F28" s="297">
        <v>4</v>
      </c>
      <c r="G28" s="298">
        <v>31</v>
      </c>
      <c r="H28" s="264">
        <v>775</v>
      </c>
      <c r="I28" s="299">
        <v>7</v>
      </c>
      <c r="J28" s="298">
        <v>19</v>
      </c>
      <c r="K28" s="264">
        <v>271.42857142857144</v>
      </c>
      <c r="L28" s="297">
        <v>0</v>
      </c>
      <c r="M28" s="298">
        <v>0</v>
      </c>
      <c r="N28" s="264"/>
      <c r="O28" s="297">
        <v>161</v>
      </c>
      <c r="P28" s="298">
        <v>204</v>
      </c>
      <c r="Q28" s="265">
        <v>126.70807453416148</v>
      </c>
      <c r="R28" s="300">
        <v>186</v>
      </c>
      <c r="S28" s="299">
        <v>238</v>
      </c>
      <c r="T28" s="298">
        <v>180</v>
      </c>
      <c r="U28" s="264">
        <v>75.630252100840337</v>
      </c>
      <c r="V28" s="297">
        <v>207</v>
      </c>
      <c r="W28" s="298">
        <v>144</v>
      </c>
      <c r="X28" s="264">
        <v>69.565217391304344</v>
      </c>
      <c r="Y28" s="56"/>
      <c r="Z28" s="56"/>
      <c r="AA28" s="56"/>
      <c r="AB28" s="56"/>
    </row>
    <row r="29" spans="1:28" ht="16.149999999999999" customHeight="1" thickBot="1">
      <c r="A29" s="302" t="s">
        <v>58</v>
      </c>
      <c r="B29" s="304">
        <v>130</v>
      </c>
      <c r="C29" s="305">
        <v>188</v>
      </c>
      <c r="D29" s="304">
        <v>97</v>
      </c>
      <c r="E29" s="270">
        <v>51.595744680851062</v>
      </c>
      <c r="F29" s="303">
        <v>22</v>
      </c>
      <c r="G29" s="304">
        <v>25</v>
      </c>
      <c r="H29" s="270">
        <v>113.63636363636364</v>
      </c>
      <c r="I29" s="305">
        <v>19</v>
      </c>
      <c r="J29" s="304">
        <v>13</v>
      </c>
      <c r="K29" s="270">
        <v>68.421052631578945</v>
      </c>
      <c r="L29" s="303">
        <v>1</v>
      </c>
      <c r="M29" s="304">
        <v>5</v>
      </c>
      <c r="N29" s="270">
        <v>500</v>
      </c>
      <c r="O29" s="303">
        <v>140</v>
      </c>
      <c r="P29" s="304">
        <v>81</v>
      </c>
      <c r="Q29" s="271">
        <v>57.857142857142861</v>
      </c>
      <c r="R29" s="306">
        <v>91</v>
      </c>
      <c r="S29" s="305">
        <v>164</v>
      </c>
      <c r="T29" s="304">
        <v>74</v>
      </c>
      <c r="U29" s="270">
        <v>45.121951219512198</v>
      </c>
      <c r="V29" s="303">
        <v>155</v>
      </c>
      <c r="W29" s="304">
        <v>68</v>
      </c>
      <c r="X29" s="270">
        <v>43.870967741935488</v>
      </c>
    </row>
    <row r="30" spans="1:28" ht="54" customHeight="1">
      <c r="B30" s="448" t="s">
        <v>171</v>
      </c>
      <c r="C30" s="448"/>
      <c r="D30" s="448"/>
      <c r="E30" s="448"/>
      <c r="F30" s="448"/>
      <c r="G30" s="448"/>
      <c r="H30" s="448"/>
      <c r="I30" s="448"/>
      <c r="J30" s="448"/>
      <c r="K30" s="448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</row>
  </sheetData>
  <mergeCells count="12">
    <mergeCell ref="B30:K30"/>
    <mergeCell ref="C4:E5"/>
    <mergeCell ref="F4:H5"/>
    <mergeCell ref="I4:K5"/>
    <mergeCell ref="L4:N5"/>
    <mergeCell ref="O4:Q5"/>
    <mergeCell ref="R4:R5"/>
    <mergeCell ref="S4:U5"/>
    <mergeCell ref="V4:X5"/>
    <mergeCell ref="B4:B5"/>
    <mergeCell ref="B1:K1"/>
    <mergeCell ref="B2:K2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Normal="100" zoomScaleSheetLayoutView="90" workbookViewId="0">
      <selection activeCell="B2" sqref="B2:K2"/>
    </sheetView>
  </sheetViews>
  <sheetFormatPr defaultColWidth="9.140625" defaultRowHeight="15.75"/>
  <cols>
    <col min="1" max="1" width="24.42578125" style="307" bestFit="1" customWidth="1"/>
    <col min="2" max="2" width="13.5703125" style="54" customWidth="1"/>
    <col min="3" max="4" width="10.140625" style="54" customWidth="1"/>
    <col min="5" max="5" width="8.85546875" style="54" customWidth="1"/>
    <col min="6" max="7" width="10.42578125" style="54" customWidth="1"/>
    <col min="8" max="8" width="7.85546875" style="54" customWidth="1"/>
    <col min="9" max="10" width="10.140625" style="54" customWidth="1"/>
    <col min="11" max="11" width="8.28515625" style="54" customWidth="1"/>
    <col min="12" max="13" width="9.28515625" style="54" customWidth="1"/>
    <col min="14" max="14" width="7.85546875" style="54" customWidth="1"/>
    <col min="15" max="16" width="9.28515625" style="54" customWidth="1"/>
    <col min="17" max="17" width="7.85546875" style="54" customWidth="1"/>
    <col min="18" max="18" width="18.5703125" style="54" customWidth="1"/>
    <col min="19" max="20" width="9.28515625" style="54" customWidth="1"/>
    <col min="21" max="21" width="7.85546875" style="54" customWidth="1"/>
    <col min="22" max="23" width="9.28515625" style="54" customWidth="1"/>
    <col min="24" max="24" width="7.85546875" style="54" customWidth="1"/>
    <col min="25" max="16384" width="9.140625" style="54"/>
  </cols>
  <sheetData>
    <row r="1" spans="1:28" s="277" customFormat="1" ht="20.45" customHeight="1">
      <c r="A1" s="276"/>
      <c r="B1" s="421" t="s">
        <v>63</v>
      </c>
      <c r="C1" s="421"/>
      <c r="D1" s="421"/>
      <c r="E1" s="421"/>
      <c r="F1" s="421"/>
      <c r="G1" s="421"/>
      <c r="H1" s="421"/>
      <c r="I1" s="421"/>
      <c r="J1" s="421"/>
      <c r="K1" s="421"/>
      <c r="L1" s="51"/>
      <c r="M1" s="51"/>
      <c r="N1" s="51"/>
      <c r="O1" s="51"/>
      <c r="P1" s="51"/>
      <c r="Q1" s="51"/>
      <c r="R1" s="51"/>
      <c r="S1" s="51"/>
      <c r="T1" s="51"/>
      <c r="U1" s="51"/>
      <c r="X1" s="278" t="s">
        <v>23</v>
      </c>
    </row>
    <row r="2" spans="1:28" s="277" customFormat="1" ht="20.45" customHeight="1">
      <c r="B2" s="421" t="s">
        <v>172</v>
      </c>
      <c r="C2" s="421"/>
      <c r="D2" s="421"/>
      <c r="E2" s="421"/>
      <c r="F2" s="421"/>
      <c r="G2" s="421"/>
      <c r="H2" s="421"/>
      <c r="I2" s="421"/>
      <c r="J2" s="421"/>
      <c r="K2" s="421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8" s="277" customFormat="1" ht="15" customHeight="1" thickBot="1">
      <c r="B3" s="99"/>
      <c r="C3" s="99"/>
      <c r="D3" s="99"/>
      <c r="E3" s="99"/>
      <c r="F3" s="99"/>
      <c r="G3" s="99"/>
      <c r="H3" s="99"/>
      <c r="I3" s="99"/>
      <c r="J3" s="99"/>
      <c r="K3" s="42" t="s">
        <v>7</v>
      </c>
      <c r="L3" s="99"/>
      <c r="M3" s="99"/>
      <c r="N3" s="99"/>
      <c r="O3" s="99"/>
      <c r="P3" s="99"/>
      <c r="Q3" s="98"/>
      <c r="R3" s="99"/>
      <c r="S3" s="99"/>
      <c r="T3" s="100"/>
      <c r="U3" s="98"/>
      <c r="X3" s="42" t="s">
        <v>7</v>
      </c>
    </row>
    <row r="4" spans="1:28" s="280" customFormat="1" ht="21.6" customHeight="1">
      <c r="A4" s="436"/>
      <c r="B4" s="434" t="s">
        <v>174</v>
      </c>
      <c r="C4" s="422" t="s">
        <v>175</v>
      </c>
      <c r="D4" s="422"/>
      <c r="E4" s="423"/>
      <c r="F4" s="426" t="s">
        <v>24</v>
      </c>
      <c r="G4" s="422"/>
      <c r="H4" s="423"/>
      <c r="I4" s="426" t="s">
        <v>15</v>
      </c>
      <c r="J4" s="422"/>
      <c r="K4" s="423"/>
      <c r="L4" s="422" t="s">
        <v>22</v>
      </c>
      <c r="M4" s="422"/>
      <c r="N4" s="423"/>
      <c r="O4" s="422" t="s">
        <v>11</v>
      </c>
      <c r="P4" s="422"/>
      <c r="Q4" s="422"/>
      <c r="R4" s="434" t="s">
        <v>161</v>
      </c>
      <c r="S4" s="426" t="s">
        <v>18</v>
      </c>
      <c r="T4" s="422"/>
      <c r="U4" s="423"/>
      <c r="V4" s="422" t="s">
        <v>17</v>
      </c>
      <c r="W4" s="422"/>
      <c r="X4" s="423"/>
      <c r="Y4" s="53"/>
      <c r="Z4" s="53"/>
      <c r="AA4" s="53"/>
      <c r="AB4" s="53"/>
    </row>
    <row r="5" spans="1:28" s="282" customFormat="1" ht="36.75" customHeight="1">
      <c r="A5" s="437"/>
      <c r="B5" s="435"/>
      <c r="C5" s="424"/>
      <c r="D5" s="424"/>
      <c r="E5" s="425"/>
      <c r="F5" s="427"/>
      <c r="G5" s="424"/>
      <c r="H5" s="425"/>
      <c r="I5" s="427"/>
      <c r="J5" s="424"/>
      <c r="K5" s="425"/>
      <c r="L5" s="424"/>
      <c r="M5" s="424"/>
      <c r="N5" s="425"/>
      <c r="O5" s="424"/>
      <c r="P5" s="424"/>
      <c r="Q5" s="424"/>
      <c r="R5" s="435"/>
      <c r="S5" s="427"/>
      <c r="T5" s="424"/>
      <c r="U5" s="425"/>
      <c r="V5" s="424"/>
      <c r="W5" s="424"/>
      <c r="X5" s="425"/>
      <c r="Y5" s="53"/>
      <c r="Z5" s="53"/>
      <c r="AA5" s="53"/>
      <c r="AB5" s="53"/>
    </row>
    <row r="6" spans="1:28" s="290" customFormat="1" ht="25.15" customHeight="1">
      <c r="A6" s="438"/>
      <c r="B6" s="288" t="s">
        <v>106</v>
      </c>
      <c r="C6" s="284" t="s">
        <v>33</v>
      </c>
      <c r="D6" s="285" t="s">
        <v>106</v>
      </c>
      <c r="E6" s="104" t="s">
        <v>2</v>
      </c>
      <c r="F6" s="284" t="s">
        <v>33</v>
      </c>
      <c r="G6" s="285" t="s">
        <v>106</v>
      </c>
      <c r="H6" s="104" t="s">
        <v>2</v>
      </c>
      <c r="I6" s="286" t="s">
        <v>33</v>
      </c>
      <c r="J6" s="285" t="s">
        <v>106</v>
      </c>
      <c r="K6" s="104" t="s">
        <v>2</v>
      </c>
      <c r="L6" s="284" t="s">
        <v>33</v>
      </c>
      <c r="M6" s="285" t="s">
        <v>106</v>
      </c>
      <c r="N6" s="104" t="s">
        <v>2</v>
      </c>
      <c r="O6" s="284" t="s">
        <v>33</v>
      </c>
      <c r="P6" s="285" t="s">
        <v>106</v>
      </c>
      <c r="Q6" s="287" t="s">
        <v>2</v>
      </c>
      <c r="R6" s="288" t="s">
        <v>106</v>
      </c>
      <c r="S6" s="286" t="s">
        <v>33</v>
      </c>
      <c r="T6" s="285" t="s">
        <v>106</v>
      </c>
      <c r="U6" s="104" t="s">
        <v>2</v>
      </c>
      <c r="V6" s="284" t="s">
        <v>33</v>
      </c>
      <c r="W6" s="285" t="s">
        <v>106</v>
      </c>
      <c r="X6" s="104" t="s">
        <v>2</v>
      </c>
      <c r="Y6" s="289"/>
      <c r="Z6" s="289"/>
      <c r="AA6" s="289"/>
      <c r="AB6" s="289"/>
    </row>
    <row r="7" spans="1:28" s="295" customFormat="1" ht="12.75" customHeight="1" thickBot="1">
      <c r="A7" s="105" t="s">
        <v>5</v>
      </c>
      <c r="B7" s="105">
        <v>1</v>
      </c>
      <c r="C7" s="291">
        <v>2</v>
      </c>
      <c r="D7" s="292">
        <v>3</v>
      </c>
      <c r="E7" s="106">
        <v>4</v>
      </c>
      <c r="F7" s="291">
        <v>5</v>
      </c>
      <c r="G7" s="292">
        <v>6</v>
      </c>
      <c r="H7" s="106">
        <v>7</v>
      </c>
      <c r="I7" s="293">
        <v>8</v>
      </c>
      <c r="J7" s="292">
        <v>9</v>
      </c>
      <c r="K7" s="106">
        <v>10</v>
      </c>
      <c r="L7" s="291">
        <v>11</v>
      </c>
      <c r="M7" s="292">
        <v>12</v>
      </c>
      <c r="N7" s="106">
        <v>13</v>
      </c>
      <c r="O7" s="291">
        <v>14</v>
      </c>
      <c r="P7" s="292">
        <v>15</v>
      </c>
      <c r="Q7" s="294">
        <v>16</v>
      </c>
      <c r="R7" s="105">
        <v>17</v>
      </c>
      <c r="S7" s="293">
        <v>18</v>
      </c>
      <c r="T7" s="292">
        <v>19</v>
      </c>
      <c r="U7" s="106">
        <v>20</v>
      </c>
      <c r="V7" s="291">
        <v>21</v>
      </c>
      <c r="W7" s="292">
        <v>22</v>
      </c>
      <c r="X7" s="106">
        <v>23</v>
      </c>
      <c r="Y7" s="101"/>
      <c r="Z7" s="101"/>
      <c r="AA7" s="101"/>
      <c r="AB7" s="101"/>
    </row>
    <row r="8" spans="1:28" ht="28.5" customHeight="1" thickBot="1">
      <c r="A8" s="226" t="s">
        <v>64</v>
      </c>
      <c r="B8" s="261">
        <v>3202</v>
      </c>
      <c r="C8" s="103">
        <v>4939</v>
      </c>
      <c r="D8" s="103">
        <v>2967</v>
      </c>
      <c r="E8" s="259">
        <v>60.072889248835793</v>
      </c>
      <c r="F8" s="103">
        <v>376</v>
      </c>
      <c r="G8" s="103">
        <v>237</v>
      </c>
      <c r="H8" s="259">
        <v>63.031914893617028</v>
      </c>
      <c r="I8" s="103">
        <v>109</v>
      </c>
      <c r="J8" s="103">
        <v>85</v>
      </c>
      <c r="K8" s="259">
        <v>77.981651376146786</v>
      </c>
      <c r="L8" s="102">
        <v>141</v>
      </c>
      <c r="M8" s="103">
        <v>100</v>
      </c>
      <c r="N8" s="259">
        <v>70.921985815602838</v>
      </c>
      <c r="O8" s="103">
        <v>2970</v>
      </c>
      <c r="P8" s="103">
        <v>1764</v>
      </c>
      <c r="Q8" s="260">
        <v>59.393939393939398</v>
      </c>
      <c r="R8" s="261">
        <v>2694</v>
      </c>
      <c r="S8" s="102">
        <v>4353</v>
      </c>
      <c r="T8" s="103">
        <v>2553</v>
      </c>
      <c r="U8" s="259">
        <v>58.649207443142657</v>
      </c>
      <c r="V8" s="103">
        <v>3752</v>
      </c>
      <c r="W8" s="103">
        <v>2267</v>
      </c>
      <c r="X8" s="259">
        <v>60.421108742004257</v>
      </c>
      <c r="Y8" s="56"/>
      <c r="Z8" s="56"/>
      <c r="AA8" s="56"/>
      <c r="AB8" s="56"/>
    </row>
    <row r="9" spans="1:28" ht="16.149999999999999" customHeight="1">
      <c r="A9" s="296" t="s">
        <v>38</v>
      </c>
      <c r="B9" s="300">
        <v>53</v>
      </c>
      <c r="C9" s="297">
        <v>56</v>
      </c>
      <c r="D9" s="298">
        <v>50</v>
      </c>
      <c r="E9" s="264">
        <v>89.285714285714292</v>
      </c>
      <c r="F9" s="297">
        <v>0</v>
      </c>
      <c r="G9" s="298">
        <v>3</v>
      </c>
      <c r="H9" s="264"/>
      <c r="I9" s="298">
        <v>1</v>
      </c>
      <c r="J9" s="298">
        <v>1</v>
      </c>
      <c r="K9" s="264">
        <v>100</v>
      </c>
      <c r="L9" s="299">
        <v>0</v>
      </c>
      <c r="M9" s="298">
        <v>1</v>
      </c>
      <c r="N9" s="264"/>
      <c r="O9" s="297">
        <v>35</v>
      </c>
      <c r="P9" s="298">
        <v>31</v>
      </c>
      <c r="Q9" s="265">
        <v>88.571428571428569</v>
      </c>
      <c r="R9" s="300">
        <v>43</v>
      </c>
      <c r="S9" s="299">
        <v>52</v>
      </c>
      <c r="T9" s="298">
        <v>41</v>
      </c>
      <c r="U9" s="264">
        <v>78.84615384615384</v>
      </c>
      <c r="V9" s="297">
        <v>47</v>
      </c>
      <c r="W9" s="298">
        <v>35</v>
      </c>
      <c r="X9" s="264">
        <v>74.468085106382972</v>
      </c>
      <c r="Y9" s="56"/>
      <c r="Z9" s="56"/>
      <c r="AA9" s="56"/>
      <c r="AB9" s="56"/>
    </row>
    <row r="10" spans="1:28" ht="16.149999999999999" customHeight="1">
      <c r="A10" s="301" t="s">
        <v>65</v>
      </c>
      <c r="B10" s="300">
        <v>231</v>
      </c>
      <c r="C10" s="297">
        <v>313</v>
      </c>
      <c r="D10" s="298">
        <v>212</v>
      </c>
      <c r="E10" s="264">
        <v>67.731629392971243</v>
      </c>
      <c r="F10" s="297">
        <v>19</v>
      </c>
      <c r="G10" s="298">
        <v>15</v>
      </c>
      <c r="H10" s="264">
        <v>78.94736842105263</v>
      </c>
      <c r="I10" s="298">
        <v>7</v>
      </c>
      <c r="J10" s="298">
        <v>4</v>
      </c>
      <c r="K10" s="264">
        <v>57.142857142857139</v>
      </c>
      <c r="L10" s="299">
        <v>14</v>
      </c>
      <c r="M10" s="298">
        <v>9</v>
      </c>
      <c r="N10" s="264">
        <v>64.285714285714292</v>
      </c>
      <c r="O10" s="297">
        <v>220</v>
      </c>
      <c r="P10" s="298">
        <v>147</v>
      </c>
      <c r="Q10" s="265">
        <v>66.818181818181827</v>
      </c>
      <c r="R10" s="300">
        <v>194</v>
      </c>
      <c r="S10" s="299">
        <v>277</v>
      </c>
      <c r="T10" s="298">
        <v>185</v>
      </c>
      <c r="U10" s="264">
        <v>66.787003610108314</v>
      </c>
      <c r="V10" s="297">
        <v>251</v>
      </c>
      <c r="W10" s="298">
        <v>174</v>
      </c>
      <c r="X10" s="264">
        <v>69.322709163346616</v>
      </c>
      <c r="Y10" s="56"/>
      <c r="Z10" s="56"/>
      <c r="AA10" s="56"/>
      <c r="AB10" s="56"/>
    </row>
    <row r="11" spans="1:28" ht="16.149999999999999" customHeight="1">
      <c r="A11" s="301" t="s">
        <v>40</v>
      </c>
      <c r="B11" s="300">
        <v>8</v>
      </c>
      <c r="C11" s="297">
        <v>8</v>
      </c>
      <c r="D11" s="298">
        <v>8</v>
      </c>
      <c r="E11" s="264">
        <v>100</v>
      </c>
      <c r="F11" s="297">
        <v>3</v>
      </c>
      <c r="G11" s="298">
        <v>0</v>
      </c>
      <c r="H11" s="264">
        <v>0</v>
      </c>
      <c r="I11" s="298">
        <v>0</v>
      </c>
      <c r="J11" s="298">
        <v>0</v>
      </c>
      <c r="K11" s="264"/>
      <c r="L11" s="299">
        <v>0</v>
      </c>
      <c r="M11" s="298">
        <v>1</v>
      </c>
      <c r="N11" s="264"/>
      <c r="O11" s="297">
        <v>0</v>
      </c>
      <c r="P11" s="298">
        <v>6</v>
      </c>
      <c r="Q11" s="265"/>
      <c r="R11" s="300">
        <v>5</v>
      </c>
      <c r="S11" s="299">
        <v>4</v>
      </c>
      <c r="T11" s="298">
        <v>5</v>
      </c>
      <c r="U11" s="264">
        <v>125</v>
      </c>
      <c r="V11" s="297">
        <v>3</v>
      </c>
      <c r="W11" s="298">
        <v>5</v>
      </c>
      <c r="X11" s="264">
        <v>166.66666666666669</v>
      </c>
      <c r="Y11" s="56"/>
      <c r="Z11" s="56"/>
      <c r="AA11" s="56"/>
      <c r="AB11" s="56"/>
    </row>
    <row r="12" spans="1:28" ht="16.149999999999999" customHeight="1">
      <c r="A12" s="301" t="s">
        <v>66</v>
      </c>
      <c r="B12" s="300">
        <v>38</v>
      </c>
      <c r="C12" s="297">
        <v>45</v>
      </c>
      <c r="D12" s="298">
        <v>29</v>
      </c>
      <c r="E12" s="264">
        <v>64.444444444444443</v>
      </c>
      <c r="F12" s="297">
        <v>6</v>
      </c>
      <c r="G12" s="298">
        <v>4</v>
      </c>
      <c r="H12" s="264">
        <v>66.666666666666657</v>
      </c>
      <c r="I12" s="298">
        <v>0</v>
      </c>
      <c r="J12" s="298">
        <v>4</v>
      </c>
      <c r="K12" s="264"/>
      <c r="L12" s="299">
        <v>0</v>
      </c>
      <c r="M12" s="298">
        <v>0</v>
      </c>
      <c r="N12" s="264"/>
      <c r="O12" s="297">
        <v>38</v>
      </c>
      <c r="P12" s="298">
        <v>26</v>
      </c>
      <c r="Q12" s="265">
        <v>68.421052631578945</v>
      </c>
      <c r="R12" s="300">
        <v>32</v>
      </c>
      <c r="S12" s="299">
        <v>40</v>
      </c>
      <c r="T12" s="298">
        <v>25</v>
      </c>
      <c r="U12" s="264">
        <v>62.5</v>
      </c>
      <c r="V12" s="297">
        <v>35</v>
      </c>
      <c r="W12" s="298">
        <v>21</v>
      </c>
      <c r="X12" s="264">
        <v>60</v>
      </c>
      <c r="Y12" s="56"/>
      <c r="Z12" s="56"/>
      <c r="AA12" s="56"/>
      <c r="AB12" s="56"/>
    </row>
    <row r="13" spans="1:28" ht="16.149999999999999" customHeight="1">
      <c r="A13" s="301" t="s">
        <v>42</v>
      </c>
      <c r="B13" s="300">
        <v>128</v>
      </c>
      <c r="C13" s="297">
        <v>166</v>
      </c>
      <c r="D13" s="298">
        <v>118</v>
      </c>
      <c r="E13" s="264">
        <v>71.084337349397586</v>
      </c>
      <c r="F13" s="297">
        <v>12</v>
      </c>
      <c r="G13" s="298">
        <v>14</v>
      </c>
      <c r="H13" s="264">
        <v>116.66666666666667</v>
      </c>
      <c r="I13" s="298">
        <v>7</v>
      </c>
      <c r="J13" s="298">
        <v>7</v>
      </c>
      <c r="K13" s="264">
        <v>100</v>
      </c>
      <c r="L13" s="299">
        <v>13</v>
      </c>
      <c r="M13" s="298">
        <v>10</v>
      </c>
      <c r="N13" s="264">
        <v>76.923076923076934</v>
      </c>
      <c r="O13" s="297">
        <v>135</v>
      </c>
      <c r="P13" s="298">
        <v>107</v>
      </c>
      <c r="Q13" s="265">
        <v>79.259259259259267</v>
      </c>
      <c r="R13" s="300">
        <v>107</v>
      </c>
      <c r="S13" s="299">
        <v>150</v>
      </c>
      <c r="T13" s="298">
        <v>99</v>
      </c>
      <c r="U13" s="264">
        <v>66</v>
      </c>
      <c r="V13" s="297">
        <v>128</v>
      </c>
      <c r="W13" s="298">
        <v>84</v>
      </c>
      <c r="X13" s="264">
        <v>65.625</v>
      </c>
      <c r="Y13" s="56"/>
      <c r="Z13" s="56"/>
      <c r="AA13" s="56"/>
      <c r="AB13" s="56"/>
    </row>
    <row r="14" spans="1:28" ht="16.149999999999999" customHeight="1">
      <c r="A14" s="301" t="s">
        <v>43</v>
      </c>
      <c r="B14" s="300">
        <v>40</v>
      </c>
      <c r="C14" s="297">
        <v>42</v>
      </c>
      <c r="D14" s="298">
        <v>39</v>
      </c>
      <c r="E14" s="264">
        <v>92.857142857142861</v>
      </c>
      <c r="F14" s="297">
        <v>7</v>
      </c>
      <c r="G14" s="298">
        <v>3</v>
      </c>
      <c r="H14" s="264">
        <v>42.857142857142854</v>
      </c>
      <c r="I14" s="298">
        <v>0</v>
      </c>
      <c r="J14" s="298">
        <v>0</v>
      </c>
      <c r="K14" s="264"/>
      <c r="L14" s="299">
        <v>7</v>
      </c>
      <c r="M14" s="298">
        <v>7</v>
      </c>
      <c r="N14" s="264">
        <v>100</v>
      </c>
      <c r="O14" s="297">
        <v>22</v>
      </c>
      <c r="P14" s="298">
        <v>38</v>
      </c>
      <c r="Q14" s="265">
        <v>172.72727272727272</v>
      </c>
      <c r="R14" s="300">
        <v>32</v>
      </c>
      <c r="S14" s="299">
        <v>36</v>
      </c>
      <c r="T14" s="298">
        <v>31</v>
      </c>
      <c r="U14" s="264">
        <v>86.111111111111114</v>
      </c>
      <c r="V14" s="297">
        <v>33</v>
      </c>
      <c r="W14" s="298">
        <v>27</v>
      </c>
      <c r="X14" s="264">
        <v>81.818181818181827</v>
      </c>
      <c r="Y14" s="56"/>
      <c r="Z14" s="308"/>
      <c r="AA14" s="56"/>
      <c r="AB14" s="56"/>
    </row>
    <row r="15" spans="1:28" ht="16.149999999999999" customHeight="1">
      <c r="A15" s="301" t="s">
        <v>44</v>
      </c>
      <c r="B15" s="300">
        <v>153</v>
      </c>
      <c r="C15" s="297">
        <v>841</v>
      </c>
      <c r="D15" s="298">
        <v>141</v>
      </c>
      <c r="E15" s="264">
        <v>16.765755053507728</v>
      </c>
      <c r="F15" s="297">
        <v>68</v>
      </c>
      <c r="G15" s="298">
        <v>7</v>
      </c>
      <c r="H15" s="264">
        <v>10.294117647058822</v>
      </c>
      <c r="I15" s="298">
        <v>27</v>
      </c>
      <c r="J15" s="298">
        <v>4</v>
      </c>
      <c r="K15" s="264">
        <v>14.814814814814813</v>
      </c>
      <c r="L15" s="299">
        <v>55</v>
      </c>
      <c r="M15" s="298">
        <v>12</v>
      </c>
      <c r="N15" s="264">
        <v>21.818181818181817</v>
      </c>
      <c r="O15" s="297">
        <v>637</v>
      </c>
      <c r="P15" s="298">
        <v>124</v>
      </c>
      <c r="Q15" s="265">
        <v>19.46624803767661</v>
      </c>
      <c r="R15" s="300">
        <v>125</v>
      </c>
      <c r="S15" s="299">
        <v>712</v>
      </c>
      <c r="T15" s="298">
        <v>120</v>
      </c>
      <c r="U15" s="264">
        <v>16.853932584269664</v>
      </c>
      <c r="V15" s="297">
        <v>600</v>
      </c>
      <c r="W15" s="298">
        <v>104</v>
      </c>
      <c r="X15" s="264">
        <v>17.333333333333336</v>
      </c>
      <c r="Y15" s="56"/>
      <c r="Z15" s="56"/>
      <c r="AA15" s="56"/>
      <c r="AB15" s="56"/>
    </row>
    <row r="16" spans="1:28" ht="16.149999999999999" customHeight="1">
      <c r="A16" s="301" t="s">
        <v>45</v>
      </c>
      <c r="B16" s="300">
        <v>59</v>
      </c>
      <c r="C16" s="297">
        <v>172</v>
      </c>
      <c r="D16" s="298">
        <v>45</v>
      </c>
      <c r="E16" s="264">
        <v>26.162790697674421</v>
      </c>
      <c r="F16" s="297">
        <v>21</v>
      </c>
      <c r="G16" s="298">
        <v>9</v>
      </c>
      <c r="H16" s="264">
        <v>42.857142857142854</v>
      </c>
      <c r="I16" s="298">
        <v>8</v>
      </c>
      <c r="J16" s="298">
        <v>4</v>
      </c>
      <c r="K16" s="264">
        <v>50</v>
      </c>
      <c r="L16" s="299">
        <v>0</v>
      </c>
      <c r="M16" s="298">
        <v>0</v>
      </c>
      <c r="N16" s="264"/>
      <c r="O16" s="297">
        <v>91</v>
      </c>
      <c r="P16" s="298">
        <v>33</v>
      </c>
      <c r="Q16" s="265">
        <v>36.263736263736263</v>
      </c>
      <c r="R16" s="300">
        <v>42</v>
      </c>
      <c r="S16" s="299">
        <v>149</v>
      </c>
      <c r="T16" s="298">
        <v>34</v>
      </c>
      <c r="U16" s="264">
        <v>22.818791946308725</v>
      </c>
      <c r="V16" s="297">
        <v>135</v>
      </c>
      <c r="W16" s="298">
        <v>29</v>
      </c>
      <c r="X16" s="264">
        <v>21.481481481481481</v>
      </c>
      <c r="Y16" s="56"/>
      <c r="Z16" s="56"/>
      <c r="AA16" s="56"/>
      <c r="AB16" s="56"/>
    </row>
    <row r="17" spans="1:28" ht="16.149999999999999" customHeight="1">
      <c r="A17" s="301" t="s">
        <v>67</v>
      </c>
      <c r="B17" s="300">
        <v>98</v>
      </c>
      <c r="C17" s="297">
        <v>171</v>
      </c>
      <c r="D17" s="298">
        <v>88</v>
      </c>
      <c r="E17" s="264">
        <v>51.461988304093566</v>
      </c>
      <c r="F17" s="297">
        <v>47</v>
      </c>
      <c r="G17" s="298">
        <v>16</v>
      </c>
      <c r="H17" s="264">
        <v>34.042553191489361</v>
      </c>
      <c r="I17" s="298">
        <v>5</v>
      </c>
      <c r="J17" s="298">
        <v>5</v>
      </c>
      <c r="K17" s="264">
        <v>100</v>
      </c>
      <c r="L17" s="299">
        <v>23</v>
      </c>
      <c r="M17" s="298">
        <v>15</v>
      </c>
      <c r="N17" s="264">
        <v>65.217391304347828</v>
      </c>
      <c r="O17" s="297">
        <v>132</v>
      </c>
      <c r="P17" s="298">
        <v>58</v>
      </c>
      <c r="Q17" s="265">
        <v>43.939393939393938</v>
      </c>
      <c r="R17" s="300">
        <v>76</v>
      </c>
      <c r="S17" s="299">
        <v>129</v>
      </c>
      <c r="T17" s="298">
        <v>71</v>
      </c>
      <c r="U17" s="264">
        <v>55.038759689922479</v>
      </c>
      <c r="V17" s="297">
        <v>115</v>
      </c>
      <c r="W17" s="298">
        <v>62</v>
      </c>
      <c r="X17" s="264">
        <v>53.913043478260867</v>
      </c>
      <c r="Y17" s="56"/>
      <c r="Z17" s="56"/>
      <c r="AA17" s="56"/>
      <c r="AB17" s="56"/>
    </row>
    <row r="18" spans="1:28" ht="16.149999999999999" customHeight="1">
      <c r="A18" s="301" t="s">
        <v>47</v>
      </c>
      <c r="B18" s="300">
        <v>97</v>
      </c>
      <c r="C18" s="297">
        <v>143</v>
      </c>
      <c r="D18" s="298">
        <v>85</v>
      </c>
      <c r="E18" s="264">
        <v>59.44055944055944</v>
      </c>
      <c r="F18" s="297">
        <v>6</v>
      </c>
      <c r="G18" s="298">
        <v>7</v>
      </c>
      <c r="H18" s="264">
        <v>116.66666666666667</v>
      </c>
      <c r="I18" s="298">
        <v>1</v>
      </c>
      <c r="J18" s="298">
        <v>1</v>
      </c>
      <c r="K18" s="264">
        <v>100</v>
      </c>
      <c r="L18" s="299">
        <v>5</v>
      </c>
      <c r="M18" s="298">
        <v>5</v>
      </c>
      <c r="N18" s="264">
        <v>100</v>
      </c>
      <c r="O18" s="297">
        <v>104</v>
      </c>
      <c r="P18" s="298">
        <v>54</v>
      </c>
      <c r="Q18" s="265">
        <v>51.923076923076927</v>
      </c>
      <c r="R18" s="300">
        <v>80</v>
      </c>
      <c r="S18" s="299">
        <v>124</v>
      </c>
      <c r="T18" s="298">
        <v>73</v>
      </c>
      <c r="U18" s="264">
        <v>58.870967741935488</v>
      </c>
      <c r="V18" s="297">
        <v>100</v>
      </c>
      <c r="W18" s="298">
        <v>63</v>
      </c>
      <c r="X18" s="264">
        <v>63</v>
      </c>
      <c r="Y18" s="56"/>
      <c r="Z18" s="56"/>
      <c r="AA18" s="56"/>
      <c r="AB18" s="56"/>
    </row>
    <row r="19" spans="1:28" ht="16.149999999999999" customHeight="1">
      <c r="A19" s="301" t="s">
        <v>48</v>
      </c>
      <c r="B19" s="300">
        <v>255</v>
      </c>
      <c r="C19" s="297">
        <v>311</v>
      </c>
      <c r="D19" s="298">
        <v>229</v>
      </c>
      <c r="E19" s="264">
        <v>73.633440514469456</v>
      </c>
      <c r="F19" s="297">
        <v>28</v>
      </c>
      <c r="G19" s="298">
        <v>30</v>
      </c>
      <c r="H19" s="264">
        <v>107.14285714285714</v>
      </c>
      <c r="I19" s="298">
        <v>5</v>
      </c>
      <c r="J19" s="298">
        <v>12</v>
      </c>
      <c r="K19" s="264">
        <v>240</v>
      </c>
      <c r="L19" s="299">
        <v>0</v>
      </c>
      <c r="M19" s="298">
        <v>1</v>
      </c>
      <c r="N19" s="264"/>
      <c r="O19" s="297">
        <v>148</v>
      </c>
      <c r="P19" s="298">
        <v>87</v>
      </c>
      <c r="Q19" s="265">
        <v>58.783783783783782</v>
      </c>
      <c r="R19" s="300">
        <v>202</v>
      </c>
      <c r="S19" s="299">
        <v>269</v>
      </c>
      <c r="T19" s="298">
        <v>182</v>
      </c>
      <c r="U19" s="264">
        <v>67.657992565055764</v>
      </c>
      <c r="V19" s="297">
        <v>237</v>
      </c>
      <c r="W19" s="298">
        <v>163</v>
      </c>
      <c r="X19" s="264">
        <v>68.776371308016877</v>
      </c>
      <c r="Y19" s="56"/>
      <c r="Z19" s="56"/>
      <c r="AA19" s="56"/>
      <c r="AB19" s="56"/>
    </row>
    <row r="20" spans="1:28" ht="16.149999999999999" customHeight="1">
      <c r="A20" s="301" t="s">
        <v>49</v>
      </c>
      <c r="B20" s="300">
        <v>14</v>
      </c>
      <c r="C20" s="297">
        <v>13</v>
      </c>
      <c r="D20" s="298">
        <v>12</v>
      </c>
      <c r="E20" s="264">
        <v>92.307692307692307</v>
      </c>
      <c r="F20" s="297">
        <v>17</v>
      </c>
      <c r="G20" s="298">
        <v>4</v>
      </c>
      <c r="H20" s="264">
        <v>23.52941176470588</v>
      </c>
      <c r="I20" s="298">
        <v>1</v>
      </c>
      <c r="J20" s="298">
        <v>0</v>
      </c>
      <c r="K20" s="264">
        <v>0</v>
      </c>
      <c r="L20" s="299">
        <v>0</v>
      </c>
      <c r="M20" s="298">
        <v>0</v>
      </c>
      <c r="N20" s="264"/>
      <c r="O20" s="297">
        <v>13</v>
      </c>
      <c r="P20" s="298">
        <v>10</v>
      </c>
      <c r="Q20" s="265">
        <v>76.923076923076934</v>
      </c>
      <c r="R20" s="300">
        <v>9</v>
      </c>
      <c r="S20" s="299">
        <v>4</v>
      </c>
      <c r="T20" s="298">
        <v>9</v>
      </c>
      <c r="U20" s="264">
        <v>225</v>
      </c>
      <c r="V20" s="297">
        <v>4</v>
      </c>
      <c r="W20" s="298">
        <v>7</v>
      </c>
      <c r="X20" s="264">
        <v>175</v>
      </c>
      <c r="Y20" s="56"/>
      <c r="Z20" s="56"/>
      <c r="AA20" s="56"/>
      <c r="AB20" s="56"/>
    </row>
    <row r="21" spans="1:28" ht="16.149999999999999" customHeight="1">
      <c r="A21" s="301" t="s">
        <v>50</v>
      </c>
      <c r="B21" s="300">
        <v>78</v>
      </c>
      <c r="C21" s="297">
        <v>47</v>
      </c>
      <c r="D21" s="298">
        <v>65</v>
      </c>
      <c r="E21" s="264">
        <v>138.29787234042556</v>
      </c>
      <c r="F21" s="297">
        <v>1</v>
      </c>
      <c r="G21" s="298">
        <v>4</v>
      </c>
      <c r="H21" s="264">
        <v>400</v>
      </c>
      <c r="I21" s="298">
        <v>0</v>
      </c>
      <c r="J21" s="298">
        <v>2</v>
      </c>
      <c r="K21" s="264"/>
      <c r="L21" s="299">
        <v>0</v>
      </c>
      <c r="M21" s="298">
        <v>1</v>
      </c>
      <c r="N21" s="264"/>
      <c r="O21" s="297">
        <v>41</v>
      </c>
      <c r="P21" s="298">
        <v>63</v>
      </c>
      <c r="Q21" s="265">
        <v>153.65853658536585</v>
      </c>
      <c r="R21" s="300">
        <v>67</v>
      </c>
      <c r="S21" s="299">
        <v>42</v>
      </c>
      <c r="T21" s="298">
        <v>60</v>
      </c>
      <c r="U21" s="264">
        <v>142.85714285714286</v>
      </c>
      <c r="V21" s="297">
        <v>38</v>
      </c>
      <c r="W21" s="298">
        <v>52</v>
      </c>
      <c r="X21" s="264">
        <v>136.84210526315789</v>
      </c>
      <c r="Y21" s="56"/>
      <c r="Z21" s="56"/>
      <c r="AA21" s="56"/>
      <c r="AB21" s="56"/>
    </row>
    <row r="22" spans="1:28" ht="16.149999999999999" customHeight="1">
      <c r="A22" s="301" t="s">
        <v>51</v>
      </c>
      <c r="B22" s="300">
        <v>139</v>
      </c>
      <c r="C22" s="297">
        <v>277</v>
      </c>
      <c r="D22" s="298">
        <v>128</v>
      </c>
      <c r="E22" s="264">
        <v>46.209386281588451</v>
      </c>
      <c r="F22" s="297">
        <v>36</v>
      </c>
      <c r="G22" s="298">
        <v>18</v>
      </c>
      <c r="H22" s="264">
        <v>50</v>
      </c>
      <c r="I22" s="298">
        <v>8</v>
      </c>
      <c r="J22" s="298">
        <v>3</v>
      </c>
      <c r="K22" s="264">
        <v>37.5</v>
      </c>
      <c r="L22" s="299">
        <v>8</v>
      </c>
      <c r="M22" s="298">
        <v>4</v>
      </c>
      <c r="N22" s="264">
        <v>50</v>
      </c>
      <c r="O22" s="297">
        <v>128</v>
      </c>
      <c r="P22" s="298">
        <v>70</v>
      </c>
      <c r="Q22" s="265">
        <v>54.6875</v>
      </c>
      <c r="R22" s="300">
        <v>113</v>
      </c>
      <c r="S22" s="299">
        <v>233</v>
      </c>
      <c r="T22" s="298">
        <v>109</v>
      </c>
      <c r="U22" s="264">
        <v>46.781115879828327</v>
      </c>
      <c r="V22" s="297">
        <v>184</v>
      </c>
      <c r="W22" s="298">
        <v>94</v>
      </c>
      <c r="X22" s="264">
        <v>51.086956521739133</v>
      </c>
      <c r="Y22" s="56"/>
      <c r="Z22" s="56"/>
      <c r="AA22" s="56"/>
      <c r="AB22" s="56"/>
    </row>
    <row r="23" spans="1:28" ht="16.149999999999999" customHeight="1">
      <c r="A23" s="301" t="s">
        <v>52</v>
      </c>
      <c r="B23" s="300">
        <v>61</v>
      </c>
      <c r="C23" s="297">
        <v>74</v>
      </c>
      <c r="D23" s="298">
        <v>60</v>
      </c>
      <c r="E23" s="264">
        <v>81.081081081081081</v>
      </c>
      <c r="F23" s="297">
        <v>6</v>
      </c>
      <c r="G23" s="298">
        <v>6</v>
      </c>
      <c r="H23" s="264">
        <v>100</v>
      </c>
      <c r="I23" s="298">
        <v>5</v>
      </c>
      <c r="J23" s="298">
        <v>4</v>
      </c>
      <c r="K23" s="264">
        <v>80</v>
      </c>
      <c r="L23" s="299">
        <v>2</v>
      </c>
      <c r="M23" s="298">
        <v>0</v>
      </c>
      <c r="N23" s="264">
        <v>0</v>
      </c>
      <c r="O23" s="297">
        <v>59</v>
      </c>
      <c r="P23" s="298">
        <v>31</v>
      </c>
      <c r="Q23" s="265">
        <v>52.542372881355938</v>
      </c>
      <c r="R23" s="300">
        <v>51</v>
      </c>
      <c r="S23" s="299">
        <v>62</v>
      </c>
      <c r="T23" s="298">
        <v>50</v>
      </c>
      <c r="U23" s="264">
        <v>80.645161290322577</v>
      </c>
      <c r="V23" s="297">
        <v>51</v>
      </c>
      <c r="W23" s="298">
        <v>38</v>
      </c>
      <c r="X23" s="264">
        <v>74.509803921568633</v>
      </c>
      <c r="Y23" s="56"/>
      <c r="Z23" s="56"/>
      <c r="AA23" s="56"/>
      <c r="AB23" s="56"/>
    </row>
    <row r="24" spans="1:28" ht="16.149999999999999" customHeight="1">
      <c r="A24" s="301" t="s">
        <v>53</v>
      </c>
      <c r="B24" s="300">
        <v>211</v>
      </c>
      <c r="C24" s="297">
        <v>349</v>
      </c>
      <c r="D24" s="298">
        <v>203</v>
      </c>
      <c r="E24" s="264">
        <v>58.166189111747848</v>
      </c>
      <c r="F24" s="297">
        <v>6</v>
      </c>
      <c r="G24" s="298">
        <v>13</v>
      </c>
      <c r="H24" s="264">
        <v>216.66666666666666</v>
      </c>
      <c r="I24" s="298">
        <v>5</v>
      </c>
      <c r="J24" s="298">
        <v>4</v>
      </c>
      <c r="K24" s="264">
        <v>80</v>
      </c>
      <c r="L24" s="299">
        <v>0</v>
      </c>
      <c r="M24" s="298">
        <v>4</v>
      </c>
      <c r="N24" s="264"/>
      <c r="O24" s="297">
        <v>127</v>
      </c>
      <c r="P24" s="298">
        <v>165</v>
      </c>
      <c r="Q24" s="265">
        <v>129.92125984251967</v>
      </c>
      <c r="R24" s="300">
        <v>187</v>
      </c>
      <c r="S24" s="299">
        <v>323</v>
      </c>
      <c r="T24" s="298">
        <v>182</v>
      </c>
      <c r="U24" s="264">
        <v>56.346749226006189</v>
      </c>
      <c r="V24" s="297">
        <v>280</v>
      </c>
      <c r="W24" s="298">
        <v>168</v>
      </c>
      <c r="X24" s="264">
        <v>60</v>
      </c>
      <c r="Y24" s="56"/>
      <c r="Z24" s="56"/>
      <c r="AA24" s="56"/>
      <c r="AB24" s="56"/>
    </row>
    <row r="25" spans="1:28" ht="16.149999999999999" customHeight="1">
      <c r="A25" s="301" t="s">
        <v>68</v>
      </c>
      <c r="B25" s="300">
        <v>774</v>
      </c>
      <c r="C25" s="297">
        <v>909</v>
      </c>
      <c r="D25" s="298">
        <v>761</v>
      </c>
      <c r="E25" s="264">
        <v>83.71837183718371</v>
      </c>
      <c r="F25" s="297">
        <v>32</v>
      </c>
      <c r="G25" s="298">
        <v>30</v>
      </c>
      <c r="H25" s="264">
        <v>93.75</v>
      </c>
      <c r="I25" s="298">
        <v>7</v>
      </c>
      <c r="J25" s="298">
        <v>7</v>
      </c>
      <c r="K25" s="264">
        <v>100</v>
      </c>
      <c r="L25" s="299">
        <v>7</v>
      </c>
      <c r="M25" s="298">
        <v>28</v>
      </c>
      <c r="N25" s="264">
        <v>400</v>
      </c>
      <c r="O25" s="297">
        <v>492</v>
      </c>
      <c r="P25" s="298">
        <v>298</v>
      </c>
      <c r="Q25" s="265">
        <v>60.569105691056912</v>
      </c>
      <c r="R25" s="300">
        <v>709</v>
      </c>
      <c r="S25" s="299">
        <v>852</v>
      </c>
      <c r="T25" s="298">
        <v>704</v>
      </c>
      <c r="U25" s="264">
        <v>82.629107981220656</v>
      </c>
      <c r="V25" s="297">
        <v>724</v>
      </c>
      <c r="W25" s="298">
        <v>611</v>
      </c>
      <c r="X25" s="264">
        <v>84.392265193370164</v>
      </c>
      <c r="Y25" s="56"/>
      <c r="Z25" s="56"/>
      <c r="AA25" s="56"/>
      <c r="AB25" s="56"/>
    </row>
    <row r="26" spans="1:28" ht="16.149999999999999" customHeight="1">
      <c r="A26" s="301" t="s">
        <v>55</v>
      </c>
      <c r="B26" s="300">
        <v>400</v>
      </c>
      <c r="C26" s="297">
        <v>539</v>
      </c>
      <c r="D26" s="298">
        <v>369</v>
      </c>
      <c r="E26" s="264">
        <v>68.460111317254174</v>
      </c>
      <c r="F26" s="297">
        <v>19</v>
      </c>
      <c r="G26" s="298">
        <v>19</v>
      </c>
      <c r="H26" s="264">
        <v>100</v>
      </c>
      <c r="I26" s="298">
        <v>4</v>
      </c>
      <c r="J26" s="298">
        <v>2</v>
      </c>
      <c r="K26" s="264">
        <v>50</v>
      </c>
      <c r="L26" s="299">
        <v>6</v>
      </c>
      <c r="M26" s="298">
        <v>0</v>
      </c>
      <c r="N26" s="264">
        <v>0</v>
      </c>
      <c r="O26" s="297">
        <v>235</v>
      </c>
      <c r="P26" s="298">
        <v>160</v>
      </c>
      <c r="Q26" s="265">
        <v>68.085106382978722</v>
      </c>
      <c r="R26" s="300">
        <v>339</v>
      </c>
      <c r="S26" s="299">
        <v>479</v>
      </c>
      <c r="T26" s="298">
        <v>312</v>
      </c>
      <c r="U26" s="264">
        <v>65.135699373695203</v>
      </c>
      <c r="V26" s="297">
        <v>425</v>
      </c>
      <c r="W26" s="298">
        <v>295</v>
      </c>
      <c r="X26" s="264">
        <v>69.411764705882348</v>
      </c>
      <c r="Y26" s="56"/>
      <c r="Z26" s="56"/>
      <c r="AA26" s="56"/>
      <c r="AB26" s="56"/>
    </row>
    <row r="27" spans="1:28" ht="16.149999999999999" customHeight="1">
      <c r="A27" s="301" t="s">
        <v>56</v>
      </c>
      <c r="B27" s="300">
        <v>166</v>
      </c>
      <c r="C27" s="297">
        <v>224</v>
      </c>
      <c r="D27" s="298">
        <v>146</v>
      </c>
      <c r="E27" s="264">
        <v>65.178571428571431</v>
      </c>
      <c r="F27" s="297">
        <v>36</v>
      </c>
      <c r="G27" s="298">
        <v>16</v>
      </c>
      <c r="H27" s="264">
        <v>44.444444444444443</v>
      </c>
      <c r="I27" s="298">
        <v>10</v>
      </c>
      <c r="J27" s="298">
        <v>12</v>
      </c>
      <c r="K27" s="264">
        <v>120</v>
      </c>
      <c r="L27" s="299">
        <v>0</v>
      </c>
      <c r="M27" s="298">
        <v>0</v>
      </c>
      <c r="N27" s="264"/>
      <c r="O27" s="297">
        <v>132</v>
      </c>
      <c r="P27" s="298">
        <v>102</v>
      </c>
      <c r="Q27" s="265">
        <v>77.272727272727266</v>
      </c>
      <c r="R27" s="300">
        <v>126</v>
      </c>
      <c r="S27" s="299">
        <v>194</v>
      </c>
      <c r="T27" s="298">
        <v>113</v>
      </c>
      <c r="U27" s="264">
        <v>58.247422680412377</v>
      </c>
      <c r="V27" s="297">
        <v>163</v>
      </c>
      <c r="W27" s="298">
        <v>98</v>
      </c>
      <c r="X27" s="264">
        <v>60.122699386503065</v>
      </c>
      <c r="Y27" s="56"/>
      <c r="Z27" s="56"/>
      <c r="AA27" s="56"/>
      <c r="AB27" s="56"/>
    </row>
    <row r="28" spans="1:28" ht="16.149999999999999" customHeight="1">
      <c r="A28" s="301" t="s">
        <v>57</v>
      </c>
      <c r="B28" s="300">
        <v>115</v>
      </c>
      <c r="C28" s="297">
        <v>127</v>
      </c>
      <c r="D28" s="298">
        <v>111</v>
      </c>
      <c r="E28" s="264">
        <v>87.4015748031496</v>
      </c>
      <c r="F28" s="297">
        <v>3</v>
      </c>
      <c r="G28" s="298">
        <v>13</v>
      </c>
      <c r="H28" s="264">
        <v>433.33333333333331</v>
      </c>
      <c r="I28" s="298">
        <v>3</v>
      </c>
      <c r="J28" s="298">
        <v>4</v>
      </c>
      <c r="K28" s="264">
        <v>133.33333333333331</v>
      </c>
      <c r="L28" s="299">
        <v>1</v>
      </c>
      <c r="M28" s="298">
        <v>1</v>
      </c>
      <c r="N28" s="264">
        <v>100</v>
      </c>
      <c r="O28" s="297">
        <v>92</v>
      </c>
      <c r="P28" s="298">
        <v>101</v>
      </c>
      <c r="Q28" s="265">
        <v>109.78260869565217</v>
      </c>
      <c r="R28" s="300">
        <v>93</v>
      </c>
      <c r="S28" s="299">
        <v>114</v>
      </c>
      <c r="T28" s="298">
        <v>93</v>
      </c>
      <c r="U28" s="264">
        <v>81.578947368421055</v>
      </c>
      <c r="V28" s="297">
        <v>102</v>
      </c>
      <c r="W28" s="298">
        <v>85</v>
      </c>
      <c r="X28" s="264">
        <v>83.333333333333343</v>
      </c>
      <c r="Y28" s="56"/>
      <c r="Z28" s="56"/>
      <c r="AA28" s="56"/>
      <c r="AB28" s="56"/>
    </row>
    <row r="29" spans="1:28" ht="18" customHeight="1" thickBot="1">
      <c r="A29" s="302" t="s">
        <v>58</v>
      </c>
      <c r="B29" s="306">
        <v>84</v>
      </c>
      <c r="C29" s="303">
        <v>112</v>
      </c>
      <c r="D29" s="304">
        <v>68</v>
      </c>
      <c r="E29" s="270">
        <v>60.714285714285708</v>
      </c>
      <c r="F29" s="303">
        <v>3</v>
      </c>
      <c r="G29" s="304">
        <v>6</v>
      </c>
      <c r="H29" s="270">
        <v>200</v>
      </c>
      <c r="I29" s="304">
        <v>5</v>
      </c>
      <c r="J29" s="304">
        <v>5</v>
      </c>
      <c r="K29" s="270">
        <v>100</v>
      </c>
      <c r="L29" s="305">
        <v>0</v>
      </c>
      <c r="M29" s="304">
        <v>1</v>
      </c>
      <c r="N29" s="270"/>
      <c r="O29" s="303">
        <v>89</v>
      </c>
      <c r="P29" s="304">
        <v>53</v>
      </c>
      <c r="Q29" s="271">
        <v>59.550561797752813</v>
      </c>
      <c r="R29" s="306">
        <v>62</v>
      </c>
      <c r="S29" s="305">
        <v>108</v>
      </c>
      <c r="T29" s="304">
        <v>55</v>
      </c>
      <c r="U29" s="270">
        <v>50.925925925925931</v>
      </c>
      <c r="V29" s="303">
        <v>97</v>
      </c>
      <c r="W29" s="304">
        <v>52</v>
      </c>
      <c r="X29" s="270">
        <v>53.608247422680414</v>
      </c>
    </row>
    <row r="30" spans="1:28" ht="56.25" customHeight="1">
      <c r="B30" s="448" t="s">
        <v>171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</row>
  </sheetData>
  <mergeCells count="13">
    <mergeCell ref="B1:K1"/>
    <mergeCell ref="B2:K2"/>
    <mergeCell ref="B4:B5"/>
    <mergeCell ref="B30:K30"/>
    <mergeCell ref="A4:A6"/>
    <mergeCell ref="C4:E5"/>
    <mergeCell ref="F4:H5"/>
    <mergeCell ref="I4:K5"/>
    <mergeCell ref="L4:N5"/>
    <mergeCell ref="O4:Q5"/>
    <mergeCell ref="R4:R5"/>
    <mergeCell ref="S4:U5"/>
    <mergeCell ref="V4:X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Normal="100" zoomScaleSheetLayoutView="87" workbookViewId="0">
      <pane xSplit="1" ySplit="6" topLeftCell="B10" activePane="bottomRight" state="frozen"/>
      <selection activeCell="B2" sqref="B2:K2"/>
      <selection pane="topRight" activeCell="B2" sqref="B2:K2"/>
      <selection pane="bottomLeft" activeCell="B2" sqref="B2:K2"/>
      <selection pane="bottomRight" activeCell="B2" sqref="B2:K2"/>
    </sheetView>
  </sheetViews>
  <sheetFormatPr defaultColWidth="9.140625" defaultRowHeight="14.25"/>
  <cols>
    <col min="1" max="1" width="29.140625" style="34" bestFit="1" customWidth="1"/>
    <col min="2" max="2" width="14.140625" style="34" customWidth="1"/>
    <col min="3" max="11" width="9.28515625" style="34" customWidth="1"/>
    <col min="12" max="17" width="8.7109375" style="34" customWidth="1"/>
    <col min="18" max="18" width="14.7109375" style="34" customWidth="1"/>
    <col min="19" max="24" width="8.28515625" style="34" customWidth="1"/>
    <col min="25" max="16384" width="9.140625" style="34"/>
  </cols>
  <sheetData>
    <row r="1" spans="1:28" s="30" customFormat="1" ht="61.5" customHeight="1">
      <c r="B1" s="325" t="s">
        <v>120</v>
      </c>
      <c r="C1" s="325"/>
      <c r="D1" s="325"/>
      <c r="E1" s="325"/>
      <c r="F1" s="325"/>
      <c r="G1" s="325"/>
      <c r="H1" s="325"/>
      <c r="I1" s="325"/>
      <c r="J1" s="325"/>
      <c r="K1" s="325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57"/>
      <c r="X1" s="72" t="s">
        <v>23</v>
      </c>
    </row>
    <row r="2" spans="1:28" s="31" customFormat="1" ht="19.149999999999999" customHeight="1" thickBot="1">
      <c r="A2" s="153"/>
      <c r="B2" s="153"/>
      <c r="C2" s="153"/>
      <c r="D2" s="153"/>
      <c r="E2" s="153"/>
      <c r="F2" s="153"/>
      <c r="G2" s="153"/>
      <c r="H2" s="153"/>
      <c r="I2" s="331" t="s">
        <v>7</v>
      </c>
      <c r="J2" s="331"/>
      <c r="K2" s="331"/>
      <c r="L2" s="169"/>
      <c r="M2" s="153"/>
      <c r="N2" s="153"/>
      <c r="O2" s="153"/>
      <c r="P2" s="153"/>
      <c r="Q2" s="153"/>
      <c r="R2" s="153"/>
      <c r="T2" s="332"/>
      <c r="U2" s="332"/>
      <c r="V2" s="331" t="s">
        <v>7</v>
      </c>
      <c r="W2" s="331"/>
      <c r="X2" s="331"/>
    </row>
    <row r="3" spans="1:28" s="32" customFormat="1" ht="64.900000000000006" customHeight="1">
      <c r="A3" s="333"/>
      <c r="B3" s="451" t="s">
        <v>173</v>
      </c>
      <c r="C3" s="329" t="s">
        <v>9</v>
      </c>
      <c r="D3" s="327"/>
      <c r="E3" s="330"/>
      <c r="F3" s="326" t="s">
        <v>121</v>
      </c>
      <c r="G3" s="327"/>
      <c r="H3" s="328"/>
      <c r="I3" s="329" t="s">
        <v>12</v>
      </c>
      <c r="J3" s="327"/>
      <c r="K3" s="330"/>
      <c r="L3" s="326" t="s">
        <v>13</v>
      </c>
      <c r="M3" s="327"/>
      <c r="N3" s="328"/>
      <c r="O3" s="335" t="s">
        <v>11</v>
      </c>
      <c r="P3" s="335"/>
      <c r="Q3" s="335"/>
      <c r="R3" s="162" t="s">
        <v>105</v>
      </c>
      <c r="S3" s="329" t="s">
        <v>14</v>
      </c>
      <c r="T3" s="327"/>
      <c r="U3" s="330"/>
      <c r="V3" s="326" t="s">
        <v>17</v>
      </c>
      <c r="W3" s="327"/>
      <c r="X3" s="328"/>
    </row>
    <row r="4" spans="1:28" s="33" customFormat="1" ht="21.6" customHeight="1">
      <c r="A4" s="334"/>
      <c r="B4" s="163" t="s">
        <v>122</v>
      </c>
      <c r="C4" s="117" t="s">
        <v>32</v>
      </c>
      <c r="D4" s="64" t="s">
        <v>122</v>
      </c>
      <c r="E4" s="94" t="s">
        <v>2</v>
      </c>
      <c r="F4" s="118" t="s">
        <v>32</v>
      </c>
      <c r="G4" s="64" t="s">
        <v>122</v>
      </c>
      <c r="H4" s="88" t="s">
        <v>2</v>
      </c>
      <c r="I4" s="117" t="s">
        <v>32</v>
      </c>
      <c r="J4" s="64" t="s">
        <v>122</v>
      </c>
      <c r="K4" s="94" t="s">
        <v>2</v>
      </c>
      <c r="L4" s="118" t="s">
        <v>32</v>
      </c>
      <c r="M4" s="64" t="s">
        <v>122</v>
      </c>
      <c r="N4" s="88" t="s">
        <v>2</v>
      </c>
      <c r="O4" s="117" t="s">
        <v>32</v>
      </c>
      <c r="P4" s="64" t="s">
        <v>122</v>
      </c>
      <c r="Q4" s="94" t="s">
        <v>2</v>
      </c>
      <c r="R4" s="163">
        <v>2022</v>
      </c>
      <c r="S4" s="117" t="s">
        <v>32</v>
      </c>
      <c r="T4" s="64" t="s">
        <v>122</v>
      </c>
      <c r="U4" s="94" t="s">
        <v>2</v>
      </c>
      <c r="V4" s="118" t="s">
        <v>32</v>
      </c>
      <c r="W4" s="64" t="s">
        <v>122</v>
      </c>
      <c r="X4" s="88" t="s">
        <v>2</v>
      </c>
    </row>
    <row r="5" spans="1:28" s="170" customFormat="1" ht="12.75" thickBot="1">
      <c r="A5" s="83" t="s">
        <v>5</v>
      </c>
      <c r="B5" s="455">
        <v>1</v>
      </c>
      <c r="C5" s="84">
        <v>2</v>
      </c>
      <c r="D5" s="82">
        <v>3</v>
      </c>
      <c r="E5" s="85">
        <v>4</v>
      </c>
      <c r="F5" s="119">
        <v>5</v>
      </c>
      <c r="G5" s="120">
        <v>6</v>
      </c>
      <c r="H5" s="121">
        <v>7</v>
      </c>
      <c r="I5" s="84">
        <v>8</v>
      </c>
      <c r="J5" s="82">
        <v>9</v>
      </c>
      <c r="K5" s="85">
        <v>10</v>
      </c>
      <c r="L5" s="119">
        <v>11</v>
      </c>
      <c r="M5" s="120">
        <v>12</v>
      </c>
      <c r="N5" s="121">
        <v>13</v>
      </c>
      <c r="O5" s="84">
        <v>14</v>
      </c>
      <c r="P5" s="82">
        <v>15</v>
      </c>
      <c r="Q5" s="85">
        <v>16</v>
      </c>
      <c r="R5" s="164">
        <v>17</v>
      </c>
      <c r="S5" s="84">
        <v>18</v>
      </c>
      <c r="T5" s="82">
        <v>19</v>
      </c>
      <c r="U5" s="85">
        <v>20</v>
      </c>
      <c r="V5" s="119">
        <v>21</v>
      </c>
      <c r="W5" s="120">
        <v>22</v>
      </c>
      <c r="X5" s="121">
        <v>23</v>
      </c>
    </row>
    <row r="6" spans="1:28" s="172" customFormat="1" ht="18" customHeight="1" thickBot="1">
      <c r="A6" s="454" t="s">
        <v>64</v>
      </c>
      <c r="B6" s="165">
        <v>2440</v>
      </c>
      <c r="C6" s="132">
        <v>2981</v>
      </c>
      <c r="D6" s="132">
        <v>2374</v>
      </c>
      <c r="E6" s="133">
        <f>D6/C6*100</f>
        <v>79.637705467963769</v>
      </c>
      <c r="F6" s="132">
        <v>123</v>
      </c>
      <c r="G6" s="132">
        <v>126</v>
      </c>
      <c r="H6" s="133">
        <f>G6/F6*100</f>
        <v>102.4390243902439</v>
      </c>
      <c r="I6" s="132">
        <v>50</v>
      </c>
      <c r="J6" s="132">
        <v>56</v>
      </c>
      <c r="K6" s="133">
        <f>J6/I6*100</f>
        <v>112.00000000000001</v>
      </c>
      <c r="L6" s="134">
        <v>63</v>
      </c>
      <c r="M6" s="132">
        <v>73</v>
      </c>
      <c r="N6" s="133">
        <f>M6/L6*100</f>
        <v>115.87301587301589</v>
      </c>
      <c r="O6" s="132">
        <v>1652</v>
      </c>
      <c r="P6" s="132">
        <v>1394</v>
      </c>
      <c r="Q6" s="135">
        <f>P6/O6*100</f>
        <v>84.382566585956425</v>
      </c>
      <c r="R6" s="165">
        <v>2051</v>
      </c>
      <c r="S6" s="132">
        <v>2600</v>
      </c>
      <c r="T6" s="132">
        <v>2011</v>
      </c>
      <c r="U6" s="133">
        <f>T6/S6*100</f>
        <v>77.34615384615384</v>
      </c>
      <c r="V6" s="134">
        <v>2243</v>
      </c>
      <c r="W6" s="132">
        <v>1783</v>
      </c>
      <c r="X6" s="133">
        <f>W6/V6*100</f>
        <v>79.491752117699505</v>
      </c>
      <c r="Y6" s="171"/>
      <c r="AB6" s="173"/>
    </row>
    <row r="7" spans="1:28" s="156" customFormat="1" ht="15" customHeight="1">
      <c r="A7" s="130" t="s">
        <v>38</v>
      </c>
      <c r="B7" s="456">
        <v>29</v>
      </c>
      <c r="C7" s="160">
        <v>50</v>
      </c>
      <c r="D7" s="125">
        <v>29</v>
      </c>
      <c r="E7" s="126">
        <f t="shared" ref="E7:E27" si="0">D7/C7*100</f>
        <v>57.999999999999993</v>
      </c>
      <c r="F7" s="124">
        <v>1</v>
      </c>
      <c r="G7" s="125">
        <v>4</v>
      </c>
      <c r="H7" s="126">
        <f t="shared" ref="H7:H26" si="1">G7/F7*100</f>
        <v>400</v>
      </c>
      <c r="I7" s="124">
        <v>0</v>
      </c>
      <c r="J7" s="125">
        <v>1</v>
      </c>
      <c r="K7" s="126"/>
      <c r="L7" s="124">
        <v>0</v>
      </c>
      <c r="M7" s="125">
        <v>0</v>
      </c>
      <c r="N7" s="126"/>
      <c r="O7" s="124">
        <v>29</v>
      </c>
      <c r="P7" s="125">
        <v>19</v>
      </c>
      <c r="Q7" s="158">
        <f t="shared" ref="Q7:Q27" si="2">P7/O7*100</f>
        <v>65.517241379310349</v>
      </c>
      <c r="R7" s="166">
        <v>18</v>
      </c>
      <c r="S7" s="160">
        <v>42</v>
      </c>
      <c r="T7" s="125">
        <v>18</v>
      </c>
      <c r="U7" s="126">
        <f t="shared" ref="U7:U27" si="3">T7/S7*100</f>
        <v>42.857142857142854</v>
      </c>
      <c r="V7" s="124">
        <v>31</v>
      </c>
      <c r="W7" s="125">
        <v>13</v>
      </c>
      <c r="X7" s="126">
        <f t="shared" ref="X7:X27" si="4">W7/V7*100</f>
        <v>41.935483870967744</v>
      </c>
      <c r="Y7" s="174"/>
      <c r="Z7" s="175"/>
    </row>
    <row r="8" spans="1:28" s="157" customFormat="1" ht="15" customHeight="1">
      <c r="A8" s="130" t="s">
        <v>82</v>
      </c>
      <c r="B8" s="456">
        <v>207</v>
      </c>
      <c r="C8" s="160">
        <v>221</v>
      </c>
      <c r="D8" s="125">
        <v>206</v>
      </c>
      <c r="E8" s="126">
        <f t="shared" si="0"/>
        <v>93.212669683257914</v>
      </c>
      <c r="F8" s="124">
        <v>8</v>
      </c>
      <c r="G8" s="125">
        <v>14</v>
      </c>
      <c r="H8" s="126">
        <f t="shared" si="1"/>
        <v>175</v>
      </c>
      <c r="I8" s="124">
        <v>3</v>
      </c>
      <c r="J8" s="125">
        <v>5</v>
      </c>
      <c r="K8" s="126">
        <f t="shared" ref="K8:K27" si="5">J8/I8*100</f>
        <v>166.66666666666669</v>
      </c>
      <c r="L8" s="124">
        <v>15</v>
      </c>
      <c r="M8" s="125">
        <v>7</v>
      </c>
      <c r="N8" s="126">
        <f t="shared" ref="N8:N24" si="6">M8/L8*100</f>
        <v>46.666666666666664</v>
      </c>
      <c r="O8" s="124">
        <v>158</v>
      </c>
      <c r="P8" s="125">
        <v>157</v>
      </c>
      <c r="Q8" s="158">
        <f t="shared" si="2"/>
        <v>99.367088607594937</v>
      </c>
      <c r="R8" s="166">
        <v>179</v>
      </c>
      <c r="S8" s="160">
        <v>194</v>
      </c>
      <c r="T8" s="125">
        <v>179</v>
      </c>
      <c r="U8" s="126">
        <f t="shared" si="3"/>
        <v>92.268041237113408</v>
      </c>
      <c r="V8" s="124">
        <v>176</v>
      </c>
      <c r="W8" s="125">
        <v>164</v>
      </c>
      <c r="X8" s="126">
        <f t="shared" si="4"/>
        <v>93.181818181818173</v>
      </c>
      <c r="Y8" s="174"/>
      <c r="Z8" s="175"/>
    </row>
    <row r="9" spans="1:28" s="156" customFormat="1" ht="15" customHeight="1">
      <c r="A9" s="130" t="s">
        <v>40</v>
      </c>
      <c r="B9" s="456">
        <v>56</v>
      </c>
      <c r="C9" s="160">
        <v>105</v>
      </c>
      <c r="D9" s="125">
        <v>55</v>
      </c>
      <c r="E9" s="126">
        <f t="shared" si="0"/>
        <v>52.380952380952387</v>
      </c>
      <c r="F9" s="124">
        <v>10</v>
      </c>
      <c r="G9" s="125">
        <v>5</v>
      </c>
      <c r="H9" s="126">
        <f t="shared" si="1"/>
        <v>50</v>
      </c>
      <c r="I9" s="124">
        <v>6</v>
      </c>
      <c r="J9" s="125">
        <v>1</v>
      </c>
      <c r="K9" s="126">
        <f t="shared" si="5"/>
        <v>16.666666666666664</v>
      </c>
      <c r="L9" s="124">
        <v>1</v>
      </c>
      <c r="M9" s="125">
        <v>2</v>
      </c>
      <c r="N9" s="126">
        <f t="shared" si="6"/>
        <v>200</v>
      </c>
      <c r="O9" s="124">
        <v>68</v>
      </c>
      <c r="P9" s="125">
        <v>40</v>
      </c>
      <c r="Q9" s="158">
        <f t="shared" si="2"/>
        <v>58.82352941176471</v>
      </c>
      <c r="R9" s="166">
        <v>43</v>
      </c>
      <c r="S9" s="160">
        <v>85</v>
      </c>
      <c r="T9" s="125">
        <v>42</v>
      </c>
      <c r="U9" s="126">
        <f t="shared" si="3"/>
        <v>49.411764705882355</v>
      </c>
      <c r="V9" s="124">
        <v>60</v>
      </c>
      <c r="W9" s="125">
        <v>35</v>
      </c>
      <c r="X9" s="126">
        <f t="shared" si="4"/>
        <v>58.333333333333336</v>
      </c>
      <c r="Y9" s="174"/>
      <c r="Z9" s="175"/>
    </row>
    <row r="10" spans="1:28" s="156" customFormat="1" ht="15" customHeight="1">
      <c r="A10" s="130" t="s">
        <v>66</v>
      </c>
      <c r="B10" s="456">
        <v>20</v>
      </c>
      <c r="C10" s="160">
        <v>36</v>
      </c>
      <c r="D10" s="125">
        <v>19</v>
      </c>
      <c r="E10" s="126">
        <f t="shared" si="0"/>
        <v>52.777777777777779</v>
      </c>
      <c r="F10" s="124">
        <v>1</v>
      </c>
      <c r="G10" s="125">
        <v>0</v>
      </c>
      <c r="H10" s="126">
        <f t="shared" si="1"/>
        <v>0</v>
      </c>
      <c r="I10" s="124">
        <v>1</v>
      </c>
      <c r="J10" s="125">
        <v>1</v>
      </c>
      <c r="K10" s="126">
        <f t="shared" si="5"/>
        <v>100</v>
      </c>
      <c r="L10" s="124">
        <v>0</v>
      </c>
      <c r="M10" s="125">
        <v>0</v>
      </c>
      <c r="N10" s="126"/>
      <c r="O10" s="124">
        <v>29</v>
      </c>
      <c r="P10" s="125">
        <v>12</v>
      </c>
      <c r="Q10" s="158">
        <f t="shared" si="2"/>
        <v>41.379310344827587</v>
      </c>
      <c r="R10" s="166">
        <v>18</v>
      </c>
      <c r="S10" s="160">
        <v>35</v>
      </c>
      <c r="T10" s="125">
        <v>17</v>
      </c>
      <c r="U10" s="126">
        <f t="shared" si="3"/>
        <v>48.571428571428569</v>
      </c>
      <c r="V10" s="124">
        <v>34</v>
      </c>
      <c r="W10" s="125">
        <v>16</v>
      </c>
      <c r="X10" s="126">
        <f t="shared" si="4"/>
        <v>47.058823529411761</v>
      </c>
      <c r="Y10" s="176"/>
      <c r="Z10" s="175"/>
    </row>
    <row r="11" spans="1:28" s="156" customFormat="1" ht="15" customHeight="1">
      <c r="A11" s="130" t="s">
        <v>42</v>
      </c>
      <c r="B11" s="456">
        <v>157</v>
      </c>
      <c r="C11" s="160">
        <v>217</v>
      </c>
      <c r="D11" s="125">
        <v>146</v>
      </c>
      <c r="E11" s="126">
        <f t="shared" si="0"/>
        <v>67.281105990783402</v>
      </c>
      <c r="F11" s="124">
        <v>20</v>
      </c>
      <c r="G11" s="125">
        <v>11</v>
      </c>
      <c r="H11" s="126">
        <f t="shared" si="1"/>
        <v>55.000000000000007</v>
      </c>
      <c r="I11" s="124">
        <v>2</v>
      </c>
      <c r="J11" s="125">
        <v>6</v>
      </c>
      <c r="K11" s="126">
        <f t="shared" si="5"/>
        <v>300</v>
      </c>
      <c r="L11" s="124">
        <v>0</v>
      </c>
      <c r="M11" s="125">
        <v>4</v>
      </c>
      <c r="N11" s="126"/>
      <c r="O11" s="124">
        <v>164</v>
      </c>
      <c r="P11" s="125">
        <v>137</v>
      </c>
      <c r="Q11" s="158">
        <f t="shared" si="2"/>
        <v>83.536585365853654</v>
      </c>
      <c r="R11" s="166">
        <v>130</v>
      </c>
      <c r="S11" s="160">
        <v>181</v>
      </c>
      <c r="T11" s="125">
        <v>122</v>
      </c>
      <c r="U11" s="126">
        <f t="shared" si="3"/>
        <v>67.403314917127076</v>
      </c>
      <c r="V11" s="124">
        <v>144</v>
      </c>
      <c r="W11" s="125">
        <v>106</v>
      </c>
      <c r="X11" s="126">
        <f t="shared" si="4"/>
        <v>73.611111111111114</v>
      </c>
      <c r="Y11" s="174"/>
      <c r="Z11" s="175"/>
    </row>
    <row r="12" spans="1:28" s="156" customFormat="1" ht="15" customHeight="1">
      <c r="A12" s="130" t="s">
        <v>43</v>
      </c>
      <c r="B12" s="456">
        <v>86</v>
      </c>
      <c r="C12" s="160">
        <v>117</v>
      </c>
      <c r="D12" s="125">
        <v>86</v>
      </c>
      <c r="E12" s="126">
        <f t="shared" si="0"/>
        <v>73.504273504273513</v>
      </c>
      <c r="F12" s="124">
        <v>2</v>
      </c>
      <c r="G12" s="125">
        <v>4</v>
      </c>
      <c r="H12" s="126">
        <f t="shared" si="1"/>
        <v>200</v>
      </c>
      <c r="I12" s="124">
        <v>2</v>
      </c>
      <c r="J12" s="125">
        <v>1</v>
      </c>
      <c r="K12" s="126">
        <f t="shared" si="5"/>
        <v>50</v>
      </c>
      <c r="L12" s="124">
        <v>25</v>
      </c>
      <c r="M12" s="125">
        <v>38</v>
      </c>
      <c r="N12" s="126">
        <f t="shared" si="6"/>
        <v>152</v>
      </c>
      <c r="O12" s="124">
        <v>67</v>
      </c>
      <c r="P12" s="125">
        <v>80</v>
      </c>
      <c r="Q12" s="158">
        <f t="shared" si="2"/>
        <v>119.40298507462686</v>
      </c>
      <c r="R12" s="166">
        <v>67</v>
      </c>
      <c r="S12" s="160">
        <v>101</v>
      </c>
      <c r="T12" s="125">
        <v>67</v>
      </c>
      <c r="U12" s="126">
        <f t="shared" si="3"/>
        <v>66.336633663366342</v>
      </c>
      <c r="V12" s="124">
        <v>88</v>
      </c>
      <c r="W12" s="125">
        <v>59</v>
      </c>
      <c r="X12" s="126">
        <f t="shared" si="4"/>
        <v>67.045454545454547</v>
      </c>
      <c r="Y12" s="174"/>
      <c r="Z12" s="175"/>
    </row>
    <row r="13" spans="1:28" s="156" customFormat="1" ht="15" customHeight="1">
      <c r="A13" s="130" t="s">
        <v>44</v>
      </c>
      <c r="B13" s="456">
        <v>120</v>
      </c>
      <c r="C13" s="160">
        <v>120</v>
      </c>
      <c r="D13" s="125">
        <v>116</v>
      </c>
      <c r="E13" s="126">
        <f t="shared" si="0"/>
        <v>96.666666666666671</v>
      </c>
      <c r="F13" s="124">
        <v>1</v>
      </c>
      <c r="G13" s="125">
        <v>5</v>
      </c>
      <c r="H13" s="126">
        <f t="shared" si="1"/>
        <v>500</v>
      </c>
      <c r="I13" s="124">
        <v>2</v>
      </c>
      <c r="J13" s="125">
        <v>3</v>
      </c>
      <c r="K13" s="126">
        <f t="shared" si="5"/>
        <v>150</v>
      </c>
      <c r="L13" s="124">
        <v>2</v>
      </c>
      <c r="M13" s="125">
        <v>0</v>
      </c>
      <c r="N13" s="126">
        <f t="shared" si="6"/>
        <v>0</v>
      </c>
      <c r="O13" s="124">
        <v>95</v>
      </c>
      <c r="P13" s="125">
        <v>99</v>
      </c>
      <c r="Q13" s="158">
        <f t="shared" si="2"/>
        <v>104.21052631578947</v>
      </c>
      <c r="R13" s="166">
        <v>97</v>
      </c>
      <c r="S13" s="160">
        <v>103</v>
      </c>
      <c r="T13" s="125">
        <v>97</v>
      </c>
      <c r="U13" s="126">
        <f t="shared" si="3"/>
        <v>94.174757281553397</v>
      </c>
      <c r="V13" s="124">
        <v>92</v>
      </c>
      <c r="W13" s="125">
        <v>83</v>
      </c>
      <c r="X13" s="126">
        <f t="shared" si="4"/>
        <v>90.217391304347828</v>
      </c>
      <c r="Y13" s="174"/>
      <c r="Z13" s="175"/>
    </row>
    <row r="14" spans="1:28" s="156" customFormat="1" ht="15" customHeight="1">
      <c r="A14" s="130" t="s">
        <v>45</v>
      </c>
      <c r="B14" s="456">
        <v>165</v>
      </c>
      <c r="C14" s="160">
        <v>217</v>
      </c>
      <c r="D14" s="125">
        <v>164</v>
      </c>
      <c r="E14" s="126">
        <f t="shared" si="0"/>
        <v>75.576036866359445</v>
      </c>
      <c r="F14" s="124">
        <v>7</v>
      </c>
      <c r="G14" s="125">
        <v>8</v>
      </c>
      <c r="H14" s="126">
        <f t="shared" si="1"/>
        <v>114.28571428571428</v>
      </c>
      <c r="I14" s="124">
        <v>4</v>
      </c>
      <c r="J14" s="125">
        <v>2</v>
      </c>
      <c r="K14" s="126">
        <f t="shared" si="5"/>
        <v>50</v>
      </c>
      <c r="L14" s="124">
        <v>2</v>
      </c>
      <c r="M14" s="125">
        <v>7</v>
      </c>
      <c r="N14" s="126">
        <f t="shared" si="6"/>
        <v>350</v>
      </c>
      <c r="O14" s="124">
        <v>106</v>
      </c>
      <c r="P14" s="125">
        <v>121</v>
      </c>
      <c r="Q14" s="158">
        <f t="shared" si="2"/>
        <v>114.15094339622642</v>
      </c>
      <c r="R14" s="166">
        <v>139</v>
      </c>
      <c r="S14" s="160">
        <v>195</v>
      </c>
      <c r="T14" s="125">
        <v>139</v>
      </c>
      <c r="U14" s="126">
        <f t="shared" si="3"/>
        <v>71.282051282051285</v>
      </c>
      <c r="V14" s="124">
        <v>183</v>
      </c>
      <c r="W14" s="125">
        <v>130</v>
      </c>
      <c r="X14" s="126">
        <f t="shared" si="4"/>
        <v>71.038251366120221</v>
      </c>
      <c r="Y14" s="174"/>
      <c r="Z14" s="175"/>
    </row>
    <row r="15" spans="1:28" s="156" customFormat="1" ht="15" customHeight="1">
      <c r="A15" s="130" t="s">
        <v>67</v>
      </c>
      <c r="B15" s="456">
        <v>103</v>
      </c>
      <c r="C15" s="160">
        <v>167</v>
      </c>
      <c r="D15" s="125">
        <v>103</v>
      </c>
      <c r="E15" s="126">
        <f t="shared" si="0"/>
        <v>61.676646706586823</v>
      </c>
      <c r="F15" s="124">
        <v>17</v>
      </c>
      <c r="G15" s="125">
        <v>10</v>
      </c>
      <c r="H15" s="126">
        <f t="shared" si="1"/>
        <v>58.82352941176471</v>
      </c>
      <c r="I15" s="124">
        <v>1</v>
      </c>
      <c r="J15" s="125">
        <v>2</v>
      </c>
      <c r="K15" s="126">
        <f t="shared" si="5"/>
        <v>200</v>
      </c>
      <c r="L15" s="124">
        <v>8</v>
      </c>
      <c r="M15" s="125">
        <v>3</v>
      </c>
      <c r="N15" s="126">
        <f t="shared" si="6"/>
        <v>37.5</v>
      </c>
      <c r="O15" s="124">
        <v>121</v>
      </c>
      <c r="P15" s="125">
        <v>75</v>
      </c>
      <c r="Q15" s="158">
        <f t="shared" si="2"/>
        <v>61.983471074380169</v>
      </c>
      <c r="R15" s="166">
        <v>87</v>
      </c>
      <c r="S15" s="160">
        <v>135</v>
      </c>
      <c r="T15" s="125">
        <v>87</v>
      </c>
      <c r="U15" s="126">
        <f t="shared" si="3"/>
        <v>64.444444444444443</v>
      </c>
      <c r="V15" s="124">
        <v>112</v>
      </c>
      <c r="W15" s="125">
        <v>77</v>
      </c>
      <c r="X15" s="126">
        <f t="shared" si="4"/>
        <v>68.75</v>
      </c>
      <c r="Y15" s="174"/>
      <c r="Z15" s="175"/>
    </row>
    <row r="16" spans="1:28" s="156" customFormat="1" ht="15" customHeight="1">
      <c r="A16" s="130" t="s">
        <v>47</v>
      </c>
      <c r="B16" s="456">
        <v>26</v>
      </c>
      <c r="C16" s="160">
        <v>39</v>
      </c>
      <c r="D16" s="125">
        <v>24</v>
      </c>
      <c r="E16" s="126">
        <f t="shared" si="0"/>
        <v>61.53846153846154</v>
      </c>
      <c r="F16" s="124">
        <v>4</v>
      </c>
      <c r="G16" s="125">
        <v>3</v>
      </c>
      <c r="H16" s="126">
        <f t="shared" si="1"/>
        <v>75</v>
      </c>
      <c r="I16" s="124">
        <v>1</v>
      </c>
      <c r="J16" s="125">
        <v>1</v>
      </c>
      <c r="K16" s="126">
        <f t="shared" si="5"/>
        <v>100</v>
      </c>
      <c r="L16" s="124">
        <v>0</v>
      </c>
      <c r="M16" s="125">
        <v>0</v>
      </c>
      <c r="N16" s="126"/>
      <c r="O16" s="124">
        <v>21</v>
      </c>
      <c r="P16" s="125">
        <v>17</v>
      </c>
      <c r="Q16" s="158">
        <f t="shared" si="2"/>
        <v>80.952380952380949</v>
      </c>
      <c r="R16" s="166">
        <v>22</v>
      </c>
      <c r="S16" s="160">
        <v>30</v>
      </c>
      <c r="T16" s="125">
        <v>20</v>
      </c>
      <c r="U16" s="126">
        <f t="shared" si="3"/>
        <v>66.666666666666657</v>
      </c>
      <c r="V16" s="124">
        <v>26</v>
      </c>
      <c r="W16" s="125">
        <v>18</v>
      </c>
      <c r="X16" s="126">
        <f t="shared" si="4"/>
        <v>69.230769230769226</v>
      </c>
      <c r="Y16" s="174"/>
      <c r="Z16" s="175"/>
    </row>
    <row r="17" spans="1:26" s="156" customFormat="1" ht="21" customHeight="1">
      <c r="A17" s="130" t="s">
        <v>48</v>
      </c>
      <c r="B17" s="456">
        <v>624</v>
      </c>
      <c r="C17" s="160">
        <v>734</v>
      </c>
      <c r="D17" s="125">
        <v>599</v>
      </c>
      <c r="E17" s="126">
        <f t="shared" si="0"/>
        <v>81.607629427792915</v>
      </c>
      <c r="F17" s="124">
        <v>17</v>
      </c>
      <c r="G17" s="125">
        <v>21</v>
      </c>
      <c r="H17" s="126">
        <f t="shared" si="1"/>
        <v>123.52941176470588</v>
      </c>
      <c r="I17" s="124">
        <v>6</v>
      </c>
      <c r="J17" s="125">
        <v>14</v>
      </c>
      <c r="K17" s="126">
        <f t="shared" si="5"/>
        <v>233.33333333333334</v>
      </c>
      <c r="L17" s="124">
        <v>0</v>
      </c>
      <c r="M17" s="125">
        <v>0</v>
      </c>
      <c r="N17" s="126"/>
      <c r="O17" s="124">
        <v>282</v>
      </c>
      <c r="P17" s="125">
        <v>165</v>
      </c>
      <c r="Q17" s="158">
        <f t="shared" si="2"/>
        <v>58.51063829787234</v>
      </c>
      <c r="R17" s="166">
        <v>532</v>
      </c>
      <c r="S17" s="160">
        <v>653</v>
      </c>
      <c r="T17" s="125">
        <v>515</v>
      </c>
      <c r="U17" s="126">
        <f t="shared" si="3"/>
        <v>78.866768759571215</v>
      </c>
      <c r="V17" s="124">
        <v>583</v>
      </c>
      <c r="W17" s="125">
        <v>471</v>
      </c>
      <c r="X17" s="126">
        <f t="shared" si="4"/>
        <v>80.78902229845626</v>
      </c>
      <c r="Y17" s="174"/>
      <c r="Z17" s="175"/>
    </row>
    <row r="18" spans="1:26" s="156" customFormat="1" ht="21" customHeight="1">
      <c r="A18" s="130" t="s">
        <v>49</v>
      </c>
      <c r="B18" s="456">
        <v>31</v>
      </c>
      <c r="C18" s="160">
        <v>36</v>
      </c>
      <c r="D18" s="125">
        <v>30</v>
      </c>
      <c r="E18" s="126">
        <f t="shared" si="0"/>
        <v>83.333333333333343</v>
      </c>
      <c r="F18" s="124">
        <v>1</v>
      </c>
      <c r="G18" s="125">
        <v>1</v>
      </c>
      <c r="H18" s="126">
        <f t="shared" si="1"/>
        <v>100</v>
      </c>
      <c r="I18" s="124">
        <v>1</v>
      </c>
      <c r="J18" s="125">
        <v>2</v>
      </c>
      <c r="K18" s="126">
        <f t="shared" si="5"/>
        <v>200</v>
      </c>
      <c r="L18" s="124">
        <v>2</v>
      </c>
      <c r="M18" s="125">
        <v>1</v>
      </c>
      <c r="N18" s="126">
        <f t="shared" si="6"/>
        <v>50</v>
      </c>
      <c r="O18" s="124">
        <v>33</v>
      </c>
      <c r="P18" s="125">
        <v>29</v>
      </c>
      <c r="Q18" s="158">
        <f t="shared" si="2"/>
        <v>87.878787878787875</v>
      </c>
      <c r="R18" s="166">
        <v>25</v>
      </c>
      <c r="S18" s="160">
        <v>31</v>
      </c>
      <c r="T18" s="125">
        <v>24</v>
      </c>
      <c r="U18" s="126">
        <f t="shared" si="3"/>
        <v>77.41935483870968</v>
      </c>
      <c r="V18" s="124">
        <v>25</v>
      </c>
      <c r="W18" s="125">
        <v>20</v>
      </c>
      <c r="X18" s="126">
        <f t="shared" si="4"/>
        <v>80</v>
      </c>
      <c r="Y18" s="174"/>
      <c r="Z18" s="175"/>
    </row>
    <row r="19" spans="1:26" s="156" customFormat="1" ht="21" customHeight="1">
      <c r="A19" s="130" t="s">
        <v>50</v>
      </c>
      <c r="B19" s="456">
        <v>48</v>
      </c>
      <c r="C19" s="160">
        <v>78</v>
      </c>
      <c r="D19" s="125">
        <v>45</v>
      </c>
      <c r="E19" s="126">
        <f t="shared" si="0"/>
        <v>57.692307692307686</v>
      </c>
      <c r="F19" s="124">
        <v>6</v>
      </c>
      <c r="G19" s="125">
        <v>6</v>
      </c>
      <c r="H19" s="126">
        <f t="shared" si="1"/>
        <v>100</v>
      </c>
      <c r="I19" s="124">
        <v>7</v>
      </c>
      <c r="J19" s="125">
        <v>4</v>
      </c>
      <c r="K19" s="126">
        <f t="shared" si="5"/>
        <v>57.142857142857139</v>
      </c>
      <c r="L19" s="124">
        <v>3</v>
      </c>
      <c r="M19" s="125">
        <v>1</v>
      </c>
      <c r="N19" s="126">
        <f t="shared" si="6"/>
        <v>33.333333333333329</v>
      </c>
      <c r="O19" s="124">
        <v>65</v>
      </c>
      <c r="P19" s="125">
        <v>42</v>
      </c>
      <c r="Q19" s="158">
        <f t="shared" si="2"/>
        <v>64.615384615384613</v>
      </c>
      <c r="R19" s="166">
        <v>35</v>
      </c>
      <c r="S19" s="160">
        <v>69</v>
      </c>
      <c r="T19" s="125">
        <v>34</v>
      </c>
      <c r="U19" s="126">
        <f t="shared" si="3"/>
        <v>49.275362318840585</v>
      </c>
      <c r="V19" s="124">
        <v>64</v>
      </c>
      <c r="W19" s="125">
        <v>30</v>
      </c>
      <c r="X19" s="126">
        <f t="shared" si="4"/>
        <v>46.875</v>
      </c>
      <c r="Y19" s="174"/>
      <c r="Z19" s="175"/>
    </row>
    <row r="20" spans="1:26" s="156" customFormat="1" ht="21" customHeight="1">
      <c r="A20" s="130" t="s">
        <v>51</v>
      </c>
      <c r="B20" s="456">
        <v>113</v>
      </c>
      <c r="C20" s="160">
        <v>78</v>
      </c>
      <c r="D20" s="125">
        <v>111</v>
      </c>
      <c r="E20" s="126">
        <f t="shared" si="0"/>
        <v>142.30769230769232</v>
      </c>
      <c r="F20" s="124">
        <v>3</v>
      </c>
      <c r="G20" s="125">
        <v>11</v>
      </c>
      <c r="H20" s="126">
        <f t="shared" si="1"/>
        <v>366.66666666666663</v>
      </c>
      <c r="I20" s="124">
        <v>2</v>
      </c>
      <c r="J20" s="125">
        <v>2</v>
      </c>
      <c r="K20" s="126">
        <f t="shared" si="5"/>
        <v>100</v>
      </c>
      <c r="L20" s="124">
        <v>1</v>
      </c>
      <c r="M20" s="125">
        <v>4</v>
      </c>
      <c r="N20" s="126">
        <f t="shared" si="6"/>
        <v>400</v>
      </c>
      <c r="O20" s="124">
        <v>38</v>
      </c>
      <c r="P20" s="125">
        <v>56</v>
      </c>
      <c r="Q20" s="158">
        <f t="shared" si="2"/>
        <v>147.36842105263156</v>
      </c>
      <c r="R20" s="166">
        <v>89</v>
      </c>
      <c r="S20" s="160">
        <v>63</v>
      </c>
      <c r="T20" s="125">
        <v>87</v>
      </c>
      <c r="U20" s="126">
        <f t="shared" si="3"/>
        <v>138.0952380952381</v>
      </c>
      <c r="V20" s="124">
        <v>55</v>
      </c>
      <c r="W20" s="125">
        <v>70</v>
      </c>
      <c r="X20" s="126">
        <f t="shared" si="4"/>
        <v>127.27272727272727</v>
      </c>
      <c r="Y20" s="174"/>
      <c r="Z20" s="175"/>
    </row>
    <row r="21" spans="1:26" s="156" customFormat="1" ht="21" customHeight="1">
      <c r="A21" s="130" t="s">
        <v>52</v>
      </c>
      <c r="B21" s="456">
        <v>47</v>
      </c>
      <c r="C21" s="160">
        <v>60</v>
      </c>
      <c r="D21" s="125">
        <v>47</v>
      </c>
      <c r="E21" s="126">
        <f t="shared" si="0"/>
        <v>78.333333333333329</v>
      </c>
      <c r="F21" s="124">
        <v>4</v>
      </c>
      <c r="G21" s="125">
        <v>8</v>
      </c>
      <c r="H21" s="126">
        <f t="shared" si="1"/>
        <v>200</v>
      </c>
      <c r="I21" s="124">
        <v>4</v>
      </c>
      <c r="J21" s="125">
        <v>4</v>
      </c>
      <c r="K21" s="126">
        <f t="shared" si="5"/>
        <v>100</v>
      </c>
      <c r="L21" s="124">
        <v>0</v>
      </c>
      <c r="M21" s="125">
        <v>0</v>
      </c>
      <c r="N21" s="126"/>
      <c r="O21" s="124">
        <v>45</v>
      </c>
      <c r="P21" s="125">
        <v>23</v>
      </c>
      <c r="Q21" s="158">
        <f t="shared" si="2"/>
        <v>51.111111111111107</v>
      </c>
      <c r="R21" s="166">
        <v>34</v>
      </c>
      <c r="S21" s="160">
        <v>52</v>
      </c>
      <c r="T21" s="125">
        <v>34</v>
      </c>
      <c r="U21" s="126">
        <f t="shared" si="3"/>
        <v>65.384615384615387</v>
      </c>
      <c r="V21" s="124">
        <v>44</v>
      </c>
      <c r="W21" s="125">
        <v>25</v>
      </c>
      <c r="X21" s="126">
        <f t="shared" si="4"/>
        <v>56.81818181818182</v>
      </c>
      <c r="Y21" s="174"/>
      <c r="Z21" s="175"/>
    </row>
    <row r="22" spans="1:26" s="156" customFormat="1" ht="21" customHeight="1">
      <c r="A22" s="130" t="s">
        <v>53</v>
      </c>
      <c r="B22" s="456">
        <v>54</v>
      </c>
      <c r="C22" s="160">
        <v>95</v>
      </c>
      <c r="D22" s="125">
        <v>54</v>
      </c>
      <c r="E22" s="126">
        <f t="shared" si="0"/>
        <v>56.84210526315789</v>
      </c>
      <c r="F22" s="124">
        <v>1</v>
      </c>
      <c r="G22" s="125">
        <v>0</v>
      </c>
      <c r="H22" s="126">
        <f t="shared" si="1"/>
        <v>0</v>
      </c>
      <c r="I22" s="124">
        <v>0</v>
      </c>
      <c r="J22" s="125">
        <v>1</v>
      </c>
      <c r="K22" s="126"/>
      <c r="L22" s="124">
        <v>0</v>
      </c>
      <c r="M22" s="125">
        <v>0</v>
      </c>
      <c r="N22" s="126"/>
      <c r="O22" s="124">
        <v>34</v>
      </c>
      <c r="P22" s="125">
        <v>43</v>
      </c>
      <c r="Q22" s="158">
        <f t="shared" si="2"/>
        <v>126.47058823529412</v>
      </c>
      <c r="R22" s="166">
        <v>52</v>
      </c>
      <c r="S22" s="160">
        <v>88</v>
      </c>
      <c r="T22" s="125">
        <v>52</v>
      </c>
      <c r="U22" s="126">
        <f t="shared" si="3"/>
        <v>59.090909090909093</v>
      </c>
      <c r="V22" s="124">
        <v>76</v>
      </c>
      <c r="W22" s="125">
        <v>49</v>
      </c>
      <c r="X22" s="126">
        <f t="shared" si="4"/>
        <v>64.473684210526315</v>
      </c>
      <c r="Y22" s="174"/>
      <c r="Z22" s="175"/>
    </row>
    <row r="23" spans="1:26" s="156" customFormat="1" ht="21" customHeight="1">
      <c r="A23" s="130" t="s">
        <v>68</v>
      </c>
      <c r="B23" s="456">
        <v>283</v>
      </c>
      <c r="C23" s="160">
        <v>250</v>
      </c>
      <c r="D23" s="125">
        <v>279</v>
      </c>
      <c r="E23" s="126">
        <f t="shared" si="0"/>
        <v>111.60000000000001</v>
      </c>
      <c r="F23" s="124">
        <v>8</v>
      </c>
      <c r="G23" s="125">
        <v>6</v>
      </c>
      <c r="H23" s="126">
        <f t="shared" si="1"/>
        <v>75</v>
      </c>
      <c r="I23" s="124">
        <v>2</v>
      </c>
      <c r="J23" s="125">
        <v>2</v>
      </c>
      <c r="K23" s="126">
        <f t="shared" si="5"/>
        <v>100</v>
      </c>
      <c r="L23" s="124">
        <v>2</v>
      </c>
      <c r="M23" s="125">
        <v>6</v>
      </c>
      <c r="N23" s="126">
        <f t="shared" si="6"/>
        <v>300</v>
      </c>
      <c r="O23" s="124">
        <v>128</v>
      </c>
      <c r="P23" s="125">
        <v>106</v>
      </c>
      <c r="Q23" s="158">
        <f t="shared" si="2"/>
        <v>82.8125</v>
      </c>
      <c r="R23" s="166">
        <v>256</v>
      </c>
      <c r="S23" s="160">
        <v>233</v>
      </c>
      <c r="T23" s="125">
        <v>256</v>
      </c>
      <c r="U23" s="126">
        <f t="shared" si="3"/>
        <v>109.87124463519314</v>
      </c>
      <c r="V23" s="124">
        <v>179</v>
      </c>
      <c r="W23" s="125">
        <v>217</v>
      </c>
      <c r="X23" s="126">
        <f t="shared" si="4"/>
        <v>121.22905027932961</v>
      </c>
      <c r="Y23" s="174"/>
      <c r="Z23" s="175"/>
    </row>
    <row r="24" spans="1:26" s="156" customFormat="1" ht="21" customHeight="1">
      <c r="A24" s="130" t="s">
        <v>55</v>
      </c>
      <c r="B24" s="456">
        <v>160</v>
      </c>
      <c r="C24" s="160">
        <v>208</v>
      </c>
      <c r="D24" s="125">
        <v>153</v>
      </c>
      <c r="E24" s="126">
        <f t="shared" si="0"/>
        <v>73.557692307692307</v>
      </c>
      <c r="F24" s="124">
        <v>8</v>
      </c>
      <c r="G24" s="125">
        <v>4</v>
      </c>
      <c r="H24" s="126">
        <f t="shared" si="1"/>
        <v>50</v>
      </c>
      <c r="I24" s="124">
        <v>0</v>
      </c>
      <c r="J24" s="125">
        <v>2</v>
      </c>
      <c r="K24" s="126"/>
      <c r="L24" s="124">
        <v>2</v>
      </c>
      <c r="M24" s="125">
        <v>0</v>
      </c>
      <c r="N24" s="126">
        <f t="shared" si="6"/>
        <v>0</v>
      </c>
      <c r="O24" s="124">
        <v>82</v>
      </c>
      <c r="P24" s="125">
        <v>87</v>
      </c>
      <c r="Q24" s="158">
        <f t="shared" si="2"/>
        <v>106.09756097560977</v>
      </c>
      <c r="R24" s="166">
        <v>141</v>
      </c>
      <c r="S24" s="160">
        <v>178</v>
      </c>
      <c r="T24" s="125">
        <v>135</v>
      </c>
      <c r="U24" s="126">
        <f t="shared" si="3"/>
        <v>75.842696629213478</v>
      </c>
      <c r="V24" s="124">
        <v>158</v>
      </c>
      <c r="W24" s="125">
        <v>121</v>
      </c>
      <c r="X24" s="126">
        <f t="shared" si="4"/>
        <v>76.582278481012651</v>
      </c>
      <c r="Y24" s="174"/>
      <c r="Z24" s="175"/>
    </row>
    <row r="25" spans="1:26" s="156" customFormat="1" ht="21" customHeight="1">
      <c r="A25" s="130" t="s">
        <v>56</v>
      </c>
      <c r="B25" s="456">
        <v>38</v>
      </c>
      <c r="C25" s="160">
        <v>52</v>
      </c>
      <c r="D25" s="125">
        <v>38</v>
      </c>
      <c r="E25" s="126">
        <f t="shared" si="0"/>
        <v>73.076923076923066</v>
      </c>
      <c r="F25" s="124">
        <v>3</v>
      </c>
      <c r="G25" s="125">
        <v>2</v>
      </c>
      <c r="H25" s="126">
        <f t="shared" si="1"/>
        <v>66.666666666666657</v>
      </c>
      <c r="I25" s="124">
        <v>5</v>
      </c>
      <c r="J25" s="125">
        <v>1</v>
      </c>
      <c r="K25" s="126">
        <f t="shared" si="5"/>
        <v>20</v>
      </c>
      <c r="L25" s="124">
        <v>0</v>
      </c>
      <c r="M25" s="125">
        <v>0</v>
      </c>
      <c r="N25" s="126"/>
      <c r="O25" s="124">
        <v>25</v>
      </c>
      <c r="P25" s="125">
        <v>27</v>
      </c>
      <c r="Q25" s="158">
        <f t="shared" si="2"/>
        <v>108</v>
      </c>
      <c r="R25" s="166">
        <v>32</v>
      </c>
      <c r="S25" s="160">
        <v>47</v>
      </c>
      <c r="T25" s="125">
        <v>32</v>
      </c>
      <c r="U25" s="126">
        <f t="shared" si="3"/>
        <v>68.085106382978722</v>
      </c>
      <c r="V25" s="124">
        <v>37</v>
      </c>
      <c r="W25" s="125">
        <v>30</v>
      </c>
      <c r="X25" s="126">
        <f t="shared" si="4"/>
        <v>81.081081081081081</v>
      </c>
      <c r="Y25" s="174"/>
      <c r="Z25" s="175"/>
    </row>
    <row r="26" spans="1:26" s="156" customFormat="1" ht="21" customHeight="1">
      <c r="A26" s="130" t="s">
        <v>57</v>
      </c>
      <c r="B26" s="456">
        <v>48</v>
      </c>
      <c r="C26" s="160">
        <v>58</v>
      </c>
      <c r="D26" s="125">
        <v>48</v>
      </c>
      <c r="E26" s="126">
        <f t="shared" si="0"/>
        <v>82.758620689655174</v>
      </c>
      <c r="F26" s="124">
        <v>1</v>
      </c>
      <c r="G26" s="125">
        <v>2</v>
      </c>
      <c r="H26" s="126">
        <f t="shared" si="1"/>
        <v>200</v>
      </c>
      <c r="I26" s="124">
        <v>0</v>
      </c>
      <c r="J26" s="125">
        <v>1</v>
      </c>
      <c r="K26" s="126"/>
      <c r="L26" s="124">
        <v>0</v>
      </c>
      <c r="M26" s="125">
        <v>0</v>
      </c>
      <c r="N26" s="126"/>
      <c r="O26" s="124">
        <v>29</v>
      </c>
      <c r="P26" s="125">
        <v>41</v>
      </c>
      <c r="Q26" s="158">
        <f t="shared" si="2"/>
        <v>141.37931034482759</v>
      </c>
      <c r="R26" s="166">
        <v>37</v>
      </c>
      <c r="S26" s="160">
        <v>48</v>
      </c>
      <c r="T26" s="125">
        <v>37</v>
      </c>
      <c r="U26" s="126">
        <f t="shared" si="3"/>
        <v>77.083333333333343</v>
      </c>
      <c r="V26" s="124">
        <v>42</v>
      </c>
      <c r="W26" s="125">
        <v>32</v>
      </c>
      <c r="X26" s="126">
        <f t="shared" si="4"/>
        <v>76.19047619047619</v>
      </c>
      <c r="Y26" s="174"/>
      <c r="Z26" s="175"/>
    </row>
    <row r="27" spans="1:26" s="156" customFormat="1" ht="21" customHeight="1" thickBot="1">
      <c r="A27" s="131" t="s">
        <v>58</v>
      </c>
      <c r="B27" s="457">
        <v>25</v>
      </c>
      <c r="C27" s="161">
        <v>43</v>
      </c>
      <c r="D27" s="128">
        <v>22</v>
      </c>
      <c r="E27" s="129">
        <f t="shared" si="0"/>
        <v>51.162790697674424</v>
      </c>
      <c r="F27" s="127">
        <v>0</v>
      </c>
      <c r="G27" s="128">
        <v>1</v>
      </c>
      <c r="H27" s="129"/>
      <c r="I27" s="127">
        <v>1</v>
      </c>
      <c r="J27" s="128">
        <v>0</v>
      </c>
      <c r="K27" s="129">
        <f t="shared" si="5"/>
        <v>0</v>
      </c>
      <c r="L27" s="127">
        <v>0</v>
      </c>
      <c r="M27" s="128">
        <v>0</v>
      </c>
      <c r="N27" s="129"/>
      <c r="O27" s="127">
        <v>33</v>
      </c>
      <c r="P27" s="128">
        <v>18</v>
      </c>
      <c r="Q27" s="159">
        <f t="shared" si="2"/>
        <v>54.54545454545454</v>
      </c>
      <c r="R27" s="167">
        <v>18</v>
      </c>
      <c r="S27" s="161">
        <v>37</v>
      </c>
      <c r="T27" s="128">
        <v>17</v>
      </c>
      <c r="U27" s="129">
        <f t="shared" si="3"/>
        <v>45.945945945945951</v>
      </c>
      <c r="V27" s="127">
        <v>34</v>
      </c>
      <c r="W27" s="128">
        <v>17</v>
      </c>
      <c r="X27" s="129">
        <f t="shared" si="4"/>
        <v>50</v>
      </c>
      <c r="Y27" s="174"/>
      <c r="Z27" s="175"/>
    </row>
    <row r="28" spans="1:26" ht="50.25" customHeight="1">
      <c r="A28" s="35"/>
      <c r="B28" s="458" t="s">
        <v>119</v>
      </c>
      <c r="C28" s="458"/>
      <c r="D28" s="458"/>
      <c r="E28" s="458"/>
      <c r="F28" s="458"/>
      <c r="G28" s="458"/>
      <c r="H28" s="458"/>
      <c r="I28" s="458"/>
      <c r="J28" s="458"/>
      <c r="K28" s="458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</row>
    <row r="29" spans="1:26" ht="18" customHeight="1">
      <c r="A29" s="35"/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6" ht="18" customHeight="1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6" ht="18" customHeight="1"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6" ht="18" customHeight="1"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9:21"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9:21"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9:21"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9:21"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9:21"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9:21"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9:21"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9:21"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9:21"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9:21"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9:21"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9:21"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9:21"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9:21"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9:21"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9:21"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9:21"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9:21"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9:21"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9:21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9:21"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9:21"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9:21"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9:21"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9:21"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9:21"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9:21"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9:21"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9:21"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9:21"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9:21"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9:21"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9:21"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9:21"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9:21"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9:21"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9:21"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9:21"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9:21"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9:21"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9:21"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9:21"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9:21"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9:21"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9:21"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9:21"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9:21"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9:21"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9:21"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9:21"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</sheetData>
  <mergeCells count="13">
    <mergeCell ref="I2:K2"/>
    <mergeCell ref="T2:U2"/>
    <mergeCell ref="V2:X2"/>
    <mergeCell ref="A3:A4"/>
    <mergeCell ref="S3:U3"/>
    <mergeCell ref="V3:X3"/>
    <mergeCell ref="L3:N3"/>
    <mergeCell ref="O3:Q3"/>
    <mergeCell ref="B28:K28"/>
    <mergeCell ref="C3:E3"/>
    <mergeCell ref="F3:H3"/>
    <mergeCell ref="I3:K3"/>
    <mergeCell ref="B1:K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Normal="100" zoomScaleSheetLayoutView="80" workbookViewId="0">
      <selection activeCell="B2" sqref="B2:K2"/>
    </sheetView>
  </sheetViews>
  <sheetFormatPr defaultColWidth="8" defaultRowHeight="12.75"/>
  <cols>
    <col min="1" max="1" width="60.85546875" style="3" customWidth="1"/>
    <col min="2" max="2" width="15" style="3" customWidth="1"/>
    <col min="3" max="3" width="15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311" t="s">
        <v>35</v>
      </c>
      <c r="B1" s="311"/>
      <c r="C1" s="311"/>
      <c r="D1" s="311"/>
      <c r="E1" s="311"/>
    </row>
    <row r="2" spans="1:11" s="4" customFormat="1" ht="23.25" customHeight="1">
      <c r="A2" s="316" t="s">
        <v>0</v>
      </c>
      <c r="B2" s="312" t="s">
        <v>147</v>
      </c>
      <c r="C2" s="312" t="s">
        <v>148</v>
      </c>
      <c r="D2" s="337" t="s">
        <v>1</v>
      </c>
      <c r="E2" s="338"/>
    </row>
    <row r="3" spans="1:11" s="4" customFormat="1" ht="42" customHeight="1">
      <c r="A3" s="317"/>
      <c r="B3" s="313"/>
      <c r="C3" s="313"/>
      <c r="D3" s="110" t="s">
        <v>2</v>
      </c>
      <c r="E3" s="111" t="s">
        <v>36</v>
      </c>
    </row>
    <row r="4" spans="1:11" s="5" customFormat="1" ht="15.75" customHeight="1">
      <c r="A4" s="79" t="s">
        <v>5</v>
      </c>
      <c r="B4" s="80">
        <v>1</v>
      </c>
      <c r="C4" s="80">
        <v>2</v>
      </c>
      <c r="D4" s="80">
        <v>3</v>
      </c>
      <c r="E4" s="80">
        <v>4</v>
      </c>
    </row>
    <row r="5" spans="1:11" s="5" customFormat="1" ht="31.5" customHeight="1">
      <c r="A5" s="6" t="s">
        <v>151</v>
      </c>
      <c r="B5" s="77" t="s">
        <v>102</v>
      </c>
      <c r="C5" s="77">
        <v>1015</v>
      </c>
      <c r="D5" s="16" t="s">
        <v>152</v>
      </c>
      <c r="E5" s="17" t="s">
        <v>152</v>
      </c>
      <c r="K5" s="11"/>
    </row>
    <row r="6" spans="1:11" s="4" customFormat="1" ht="31.5" customHeight="1">
      <c r="A6" s="6" t="s">
        <v>69</v>
      </c>
      <c r="B6" s="77">
        <v>1214</v>
      </c>
      <c r="C6" s="77">
        <v>992</v>
      </c>
      <c r="D6" s="8">
        <v>81.713344316309716</v>
      </c>
      <c r="E6" s="78">
        <v>-222</v>
      </c>
      <c r="K6" s="11"/>
    </row>
    <row r="7" spans="1:11" s="4" customFormat="1" ht="54.75" customHeight="1">
      <c r="A7" s="12" t="s">
        <v>70</v>
      </c>
      <c r="B7" s="77">
        <v>44</v>
      </c>
      <c r="C7" s="77">
        <v>37</v>
      </c>
      <c r="D7" s="8">
        <v>84.1</v>
      </c>
      <c r="E7" s="78">
        <v>-7</v>
      </c>
      <c r="K7" s="11"/>
    </row>
    <row r="8" spans="1:11" s="4" customFormat="1" ht="35.25" customHeight="1">
      <c r="A8" s="13" t="s">
        <v>71</v>
      </c>
      <c r="B8" s="77">
        <v>10</v>
      </c>
      <c r="C8" s="77">
        <v>15</v>
      </c>
      <c r="D8" s="8">
        <v>150</v>
      </c>
      <c r="E8" s="78">
        <v>5</v>
      </c>
      <c r="K8" s="11"/>
    </row>
    <row r="9" spans="1:11" s="4" customFormat="1" ht="45.75" customHeight="1">
      <c r="A9" s="13" t="s">
        <v>72</v>
      </c>
      <c r="B9" s="77">
        <v>28</v>
      </c>
      <c r="C9" s="77">
        <v>38</v>
      </c>
      <c r="D9" s="8">
        <v>135.71428571428572</v>
      </c>
      <c r="E9" s="78">
        <v>10</v>
      </c>
      <c r="K9" s="11"/>
    </row>
    <row r="10" spans="1:11" s="4" customFormat="1" ht="55.5" customHeight="1">
      <c r="A10" s="13" t="s">
        <v>75</v>
      </c>
      <c r="B10" s="77">
        <v>687</v>
      </c>
      <c r="C10" s="77">
        <v>603</v>
      </c>
      <c r="D10" s="8">
        <v>87.772925764192138</v>
      </c>
      <c r="E10" s="78">
        <v>-84</v>
      </c>
      <c r="K10" s="11"/>
    </row>
    <row r="11" spans="1:11" s="4" customFormat="1" ht="12.75" customHeight="1">
      <c r="A11" s="318" t="s">
        <v>6</v>
      </c>
      <c r="B11" s="319"/>
      <c r="C11" s="319"/>
      <c r="D11" s="319"/>
      <c r="E11" s="319"/>
      <c r="K11" s="11"/>
    </row>
    <row r="12" spans="1:11" s="4" customFormat="1" ht="15" customHeight="1">
      <c r="A12" s="321"/>
      <c r="B12" s="322"/>
      <c r="C12" s="322"/>
      <c r="D12" s="322"/>
      <c r="E12" s="322"/>
      <c r="K12" s="11"/>
    </row>
    <row r="13" spans="1:11" s="4" customFormat="1" ht="20.25" customHeight="1">
      <c r="A13" s="316" t="s">
        <v>0</v>
      </c>
      <c r="B13" s="324" t="s">
        <v>149</v>
      </c>
      <c r="C13" s="324" t="s">
        <v>150</v>
      </c>
      <c r="D13" s="337" t="s">
        <v>1</v>
      </c>
      <c r="E13" s="338"/>
      <c r="K13" s="11"/>
    </row>
    <row r="14" spans="1:11" ht="35.25" customHeight="1">
      <c r="A14" s="317"/>
      <c r="B14" s="324"/>
      <c r="C14" s="324"/>
      <c r="D14" s="110" t="s">
        <v>2</v>
      </c>
      <c r="E14" s="111" t="s">
        <v>37</v>
      </c>
      <c r="K14" s="11"/>
    </row>
    <row r="15" spans="1:11" ht="24" customHeight="1">
      <c r="A15" s="6" t="s">
        <v>151</v>
      </c>
      <c r="B15" s="77" t="s">
        <v>102</v>
      </c>
      <c r="C15" s="77">
        <v>861</v>
      </c>
      <c r="D15" s="16" t="s">
        <v>152</v>
      </c>
      <c r="E15" s="17" t="s">
        <v>152</v>
      </c>
      <c r="K15" s="11"/>
    </row>
    <row r="16" spans="1:11" ht="25.5" customHeight="1">
      <c r="A16" s="1" t="s">
        <v>69</v>
      </c>
      <c r="B16" s="77">
        <v>1070</v>
      </c>
      <c r="C16" s="77">
        <v>847</v>
      </c>
      <c r="D16" s="16">
        <v>79.158878504672899</v>
      </c>
      <c r="E16" s="78">
        <v>-223</v>
      </c>
      <c r="K16" s="11"/>
    </row>
    <row r="17" spans="1:11" ht="33.75" customHeight="1">
      <c r="A17" s="1" t="s">
        <v>74</v>
      </c>
      <c r="B17" s="77">
        <v>946</v>
      </c>
      <c r="C17" s="77">
        <v>766</v>
      </c>
      <c r="D17" s="16">
        <v>80.972515856236782</v>
      </c>
      <c r="E17" s="81">
        <v>-180</v>
      </c>
      <c r="K17" s="11"/>
    </row>
    <row r="18" spans="1:11" ht="69" customHeight="1">
      <c r="A18" s="336" t="s">
        <v>110</v>
      </c>
      <c r="B18" s="336"/>
      <c r="C18" s="336"/>
      <c r="D18" s="336"/>
      <c r="E18" s="336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Normal="100" zoomScaleSheetLayoutView="90" workbookViewId="0">
      <selection activeCell="B2" sqref="B2:K2"/>
    </sheetView>
  </sheetViews>
  <sheetFormatPr defaultColWidth="9.140625" defaultRowHeight="14.25"/>
  <cols>
    <col min="1" max="1" width="26.5703125" style="34" customWidth="1"/>
    <col min="2" max="2" width="13" style="34" customWidth="1"/>
    <col min="3" max="3" width="9.5703125" style="34" customWidth="1"/>
    <col min="4" max="11" width="8.7109375" style="34" customWidth="1"/>
    <col min="12" max="13" width="9.42578125" style="34" customWidth="1"/>
    <col min="14" max="14" width="8.5703125" style="34" customWidth="1"/>
    <col min="15" max="16" width="9.42578125" style="34" customWidth="1"/>
    <col min="17" max="17" width="8.5703125" style="34" customWidth="1"/>
    <col min="18" max="18" width="13.28515625" style="34" customWidth="1"/>
    <col min="19" max="19" width="8.7109375" style="34" customWidth="1"/>
    <col min="20" max="20" width="8.85546875" style="34" customWidth="1"/>
    <col min="21" max="21" width="8.5703125" style="34" customWidth="1"/>
    <col min="22" max="16384" width="9.140625" style="34"/>
  </cols>
  <sheetData>
    <row r="1" spans="1:28" s="30" customFormat="1" ht="43.5" customHeight="1">
      <c r="A1" s="29"/>
      <c r="B1" s="343" t="s">
        <v>153</v>
      </c>
      <c r="C1" s="343"/>
      <c r="D1" s="343"/>
      <c r="E1" s="343"/>
      <c r="F1" s="343"/>
      <c r="G1" s="343"/>
      <c r="H1" s="343"/>
      <c r="I1" s="343"/>
      <c r="J1" s="343"/>
      <c r="K1" s="343"/>
      <c r="L1" s="29"/>
      <c r="M1" s="29"/>
      <c r="N1" s="29"/>
      <c r="O1" s="29"/>
      <c r="P1" s="29"/>
      <c r="Q1" s="29"/>
      <c r="R1" s="29"/>
      <c r="S1" s="29"/>
      <c r="T1" s="29"/>
      <c r="U1" s="29"/>
      <c r="X1" s="72" t="s">
        <v>23</v>
      </c>
    </row>
    <row r="2" spans="1:28" s="31" customFormat="1" ht="14.2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2" t="s">
        <v>7</v>
      </c>
      <c r="L2" s="153"/>
      <c r="M2" s="153"/>
      <c r="N2" s="153"/>
      <c r="O2" s="153"/>
      <c r="P2" s="153"/>
      <c r="Q2" s="153"/>
      <c r="R2" s="153"/>
      <c r="T2" s="153"/>
      <c r="U2" s="152"/>
      <c r="V2" s="152"/>
      <c r="W2" s="152"/>
      <c r="X2" s="217" t="s">
        <v>7</v>
      </c>
    </row>
    <row r="3" spans="1:28" s="32" customFormat="1" ht="74.25" customHeight="1">
      <c r="A3" s="333"/>
      <c r="B3" s="451" t="s">
        <v>173</v>
      </c>
      <c r="C3" s="349" t="s">
        <v>9</v>
      </c>
      <c r="D3" s="340"/>
      <c r="E3" s="350"/>
      <c r="F3" s="339" t="s">
        <v>20</v>
      </c>
      <c r="G3" s="340"/>
      <c r="H3" s="341"/>
      <c r="I3" s="349" t="s">
        <v>12</v>
      </c>
      <c r="J3" s="340"/>
      <c r="K3" s="350"/>
      <c r="L3" s="339" t="s">
        <v>13</v>
      </c>
      <c r="M3" s="340"/>
      <c r="N3" s="341"/>
      <c r="O3" s="346" t="s">
        <v>11</v>
      </c>
      <c r="P3" s="346"/>
      <c r="Q3" s="346"/>
      <c r="R3" s="162" t="s">
        <v>105</v>
      </c>
      <c r="S3" s="349" t="s">
        <v>14</v>
      </c>
      <c r="T3" s="340"/>
      <c r="U3" s="350"/>
      <c r="V3" s="339" t="s">
        <v>19</v>
      </c>
      <c r="W3" s="340"/>
      <c r="X3" s="341"/>
    </row>
    <row r="4" spans="1:28" s="33" customFormat="1" ht="26.25" customHeight="1">
      <c r="A4" s="334"/>
      <c r="B4" s="348" t="s">
        <v>106</v>
      </c>
      <c r="C4" s="450" t="s">
        <v>33</v>
      </c>
      <c r="D4" s="345" t="s">
        <v>106</v>
      </c>
      <c r="E4" s="347" t="s">
        <v>34</v>
      </c>
      <c r="F4" s="344" t="s">
        <v>33</v>
      </c>
      <c r="G4" s="345" t="s">
        <v>106</v>
      </c>
      <c r="H4" s="342" t="s">
        <v>34</v>
      </c>
      <c r="I4" s="344" t="s">
        <v>33</v>
      </c>
      <c r="J4" s="345" t="s">
        <v>106</v>
      </c>
      <c r="K4" s="347" t="s">
        <v>34</v>
      </c>
      <c r="L4" s="344" t="s">
        <v>33</v>
      </c>
      <c r="M4" s="345" t="s">
        <v>106</v>
      </c>
      <c r="N4" s="342" t="s">
        <v>34</v>
      </c>
      <c r="O4" s="344" t="s">
        <v>33</v>
      </c>
      <c r="P4" s="345" t="s">
        <v>106</v>
      </c>
      <c r="Q4" s="347" t="s">
        <v>34</v>
      </c>
      <c r="R4" s="348" t="s">
        <v>106</v>
      </c>
      <c r="S4" s="344" t="s">
        <v>33</v>
      </c>
      <c r="T4" s="345" t="s">
        <v>106</v>
      </c>
      <c r="U4" s="347" t="s">
        <v>34</v>
      </c>
      <c r="V4" s="344" t="s">
        <v>33</v>
      </c>
      <c r="W4" s="345" t="s">
        <v>106</v>
      </c>
      <c r="X4" s="342" t="s">
        <v>34</v>
      </c>
    </row>
    <row r="5" spans="1:28" s="33" customFormat="1" ht="15.75" customHeight="1">
      <c r="A5" s="351"/>
      <c r="B5" s="348"/>
      <c r="C5" s="450"/>
      <c r="D5" s="345"/>
      <c r="E5" s="347"/>
      <c r="F5" s="344"/>
      <c r="G5" s="345"/>
      <c r="H5" s="342"/>
      <c r="I5" s="344"/>
      <c r="J5" s="345"/>
      <c r="K5" s="347"/>
      <c r="L5" s="344"/>
      <c r="M5" s="345"/>
      <c r="N5" s="342"/>
      <c r="O5" s="344"/>
      <c r="P5" s="345"/>
      <c r="Q5" s="347"/>
      <c r="R5" s="348"/>
      <c r="S5" s="344"/>
      <c r="T5" s="345"/>
      <c r="U5" s="347"/>
      <c r="V5" s="344"/>
      <c r="W5" s="345"/>
      <c r="X5" s="342"/>
    </row>
    <row r="6" spans="1:28" s="225" customFormat="1" ht="11.25" customHeight="1" thickBot="1">
      <c r="A6" s="218" t="s">
        <v>5</v>
      </c>
      <c r="B6" s="224">
        <v>1</v>
      </c>
      <c r="C6" s="222">
        <v>2</v>
      </c>
      <c r="D6" s="220">
        <v>3</v>
      </c>
      <c r="E6" s="223">
        <v>4</v>
      </c>
      <c r="F6" s="219">
        <v>5</v>
      </c>
      <c r="G6" s="220">
        <v>6</v>
      </c>
      <c r="H6" s="221">
        <v>7</v>
      </c>
      <c r="I6" s="222">
        <v>8</v>
      </c>
      <c r="J6" s="220">
        <v>9</v>
      </c>
      <c r="K6" s="223">
        <v>10</v>
      </c>
      <c r="L6" s="219">
        <v>11</v>
      </c>
      <c r="M6" s="220">
        <v>12</v>
      </c>
      <c r="N6" s="221">
        <v>13</v>
      </c>
      <c r="O6" s="222">
        <v>14</v>
      </c>
      <c r="P6" s="220">
        <v>15</v>
      </c>
      <c r="Q6" s="223">
        <v>16</v>
      </c>
      <c r="R6" s="224">
        <v>17</v>
      </c>
      <c r="S6" s="222">
        <v>18</v>
      </c>
      <c r="T6" s="220">
        <v>19</v>
      </c>
      <c r="U6" s="223">
        <v>20</v>
      </c>
      <c r="V6" s="219">
        <v>21</v>
      </c>
      <c r="W6" s="220">
        <v>22</v>
      </c>
      <c r="X6" s="221">
        <v>23</v>
      </c>
    </row>
    <row r="7" spans="1:28" s="54" customFormat="1" ht="28.5" customHeight="1" thickBot="1">
      <c r="A7" s="440" t="s">
        <v>59</v>
      </c>
      <c r="B7" s="232">
        <v>1015</v>
      </c>
      <c r="C7" s="229">
        <v>1214</v>
      </c>
      <c r="D7" s="228">
        <v>992</v>
      </c>
      <c r="E7" s="230">
        <v>81.713344316309716</v>
      </c>
      <c r="F7" s="227">
        <v>44</v>
      </c>
      <c r="G7" s="228">
        <v>37</v>
      </c>
      <c r="H7" s="231">
        <v>84.1</v>
      </c>
      <c r="I7" s="229">
        <v>10</v>
      </c>
      <c r="J7" s="228">
        <v>15</v>
      </c>
      <c r="K7" s="230">
        <v>150</v>
      </c>
      <c r="L7" s="227">
        <v>28</v>
      </c>
      <c r="M7" s="228">
        <v>38</v>
      </c>
      <c r="N7" s="231">
        <v>135.71428571428572</v>
      </c>
      <c r="O7" s="229">
        <v>687</v>
      </c>
      <c r="P7" s="228">
        <v>603</v>
      </c>
      <c r="Q7" s="230">
        <v>87.772925764192138</v>
      </c>
      <c r="R7" s="232">
        <v>861</v>
      </c>
      <c r="S7" s="229">
        <v>1070</v>
      </c>
      <c r="T7" s="228">
        <v>847</v>
      </c>
      <c r="U7" s="230">
        <v>79.158878504672899</v>
      </c>
      <c r="V7" s="227">
        <v>946</v>
      </c>
      <c r="W7" s="228">
        <v>766</v>
      </c>
      <c r="X7" s="231">
        <v>80.972515856236782</v>
      </c>
      <c r="Y7" s="56"/>
      <c r="Z7" s="56"/>
      <c r="AA7" s="56"/>
      <c r="AB7" s="56"/>
    </row>
    <row r="8" spans="1:28" s="241" customFormat="1" ht="16.5" customHeight="1">
      <c r="A8" s="233" t="s">
        <v>38</v>
      </c>
      <c r="B8" s="238">
        <v>16</v>
      </c>
      <c r="C8" s="239">
        <v>20</v>
      </c>
      <c r="D8" s="235">
        <v>16</v>
      </c>
      <c r="E8" s="236">
        <v>80</v>
      </c>
      <c r="F8" s="234">
        <v>0</v>
      </c>
      <c r="G8" s="235">
        <v>0</v>
      </c>
      <c r="H8" s="236"/>
      <c r="I8" s="234">
        <v>0</v>
      </c>
      <c r="J8" s="235">
        <v>0</v>
      </c>
      <c r="K8" s="236"/>
      <c r="L8" s="234">
        <v>0</v>
      </c>
      <c r="M8" s="235">
        <v>0</v>
      </c>
      <c r="N8" s="236"/>
      <c r="O8" s="234">
        <v>13</v>
      </c>
      <c r="P8" s="235">
        <v>13</v>
      </c>
      <c r="Q8" s="237">
        <v>100</v>
      </c>
      <c r="R8" s="238">
        <v>11</v>
      </c>
      <c r="S8" s="239">
        <v>16</v>
      </c>
      <c r="T8" s="235">
        <v>11</v>
      </c>
      <c r="U8" s="237">
        <v>68.75</v>
      </c>
      <c r="V8" s="234">
        <v>13</v>
      </c>
      <c r="W8" s="235">
        <v>7</v>
      </c>
      <c r="X8" s="236">
        <v>53.846153846153847</v>
      </c>
      <c r="Y8" s="240"/>
    </row>
    <row r="9" spans="1:28" s="241" customFormat="1" ht="16.5" customHeight="1">
      <c r="A9" s="233" t="s">
        <v>39</v>
      </c>
      <c r="B9" s="246">
        <v>144</v>
      </c>
      <c r="C9" s="247">
        <v>156</v>
      </c>
      <c r="D9" s="243">
        <v>143</v>
      </c>
      <c r="E9" s="244">
        <v>91.666666666666657</v>
      </c>
      <c r="F9" s="242">
        <v>7</v>
      </c>
      <c r="G9" s="243">
        <v>9</v>
      </c>
      <c r="H9" s="244">
        <v>128.57142857142858</v>
      </c>
      <c r="I9" s="242">
        <v>2</v>
      </c>
      <c r="J9" s="243">
        <v>3</v>
      </c>
      <c r="K9" s="244">
        <v>150</v>
      </c>
      <c r="L9" s="242">
        <v>4</v>
      </c>
      <c r="M9" s="243">
        <v>6</v>
      </c>
      <c r="N9" s="244">
        <v>150</v>
      </c>
      <c r="O9" s="242">
        <v>116</v>
      </c>
      <c r="P9" s="243">
        <v>109</v>
      </c>
      <c r="Q9" s="245">
        <v>93.965517241379317</v>
      </c>
      <c r="R9" s="246">
        <v>126</v>
      </c>
      <c r="S9" s="247">
        <v>141</v>
      </c>
      <c r="T9" s="243">
        <v>126</v>
      </c>
      <c r="U9" s="245">
        <v>89.361702127659569</v>
      </c>
      <c r="V9" s="242">
        <v>131</v>
      </c>
      <c r="W9" s="243">
        <v>116</v>
      </c>
      <c r="X9" s="244">
        <v>88.549618320610691</v>
      </c>
      <c r="Y9" s="240"/>
    </row>
    <row r="10" spans="1:28" s="241" customFormat="1" ht="16.5" customHeight="1">
      <c r="A10" s="233" t="s">
        <v>40</v>
      </c>
      <c r="B10" s="246">
        <v>24</v>
      </c>
      <c r="C10" s="247">
        <v>43</v>
      </c>
      <c r="D10" s="243">
        <v>24</v>
      </c>
      <c r="E10" s="244">
        <v>55.813953488372093</v>
      </c>
      <c r="F10" s="242">
        <v>5</v>
      </c>
      <c r="G10" s="243">
        <v>2</v>
      </c>
      <c r="H10" s="244">
        <v>40</v>
      </c>
      <c r="I10" s="242">
        <v>2</v>
      </c>
      <c r="J10" s="243">
        <v>1</v>
      </c>
      <c r="K10" s="244">
        <v>50</v>
      </c>
      <c r="L10" s="242">
        <v>1</v>
      </c>
      <c r="M10" s="243">
        <v>1</v>
      </c>
      <c r="N10" s="244">
        <v>100</v>
      </c>
      <c r="O10" s="242">
        <v>30</v>
      </c>
      <c r="P10" s="243">
        <v>20</v>
      </c>
      <c r="Q10" s="245">
        <v>66.666666666666657</v>
      </c>
      <c r="R10" s="246">
        <v>17</v>
      </c>
      <c r="S10" s="247">
        <v>35</v>
      </c>
      <c r="T10" s="243">
        <v>17</v>
      </c>
      <c r="U10" s="245">
        <v>48.571428571428569</v>
      </c>
      <c r="V10" s="242">
        <v>23</v>
      </c>
      <c r="W10" s="243">
        <v>14</v>
      </c>
      <c r="X10" s="244">
        <v>60.869565217391312</v>
      </c>
      <c r="Y10" s="240"/>
    </row>
    <row r="11" spans="1:28" s="241" customFormat="1" ht="16.5" customHeight="1">
      <c r="A11" s="233" t="s">
        <v>41</v>
      </c>
      <c r="B11" s="246">
        <v>6</v>
      </c>
      <c r="C11" s="247">
        <v>12</v>
      </c>
      <c r="D11" s="243">
        <v>6</v>
      </c>
      <c r="E11" s="244">
        <v>50</v>
      </c>
      <c r="F11" s="242">
        <v>0</v>
      </c>
      <c r="G11" s="243">
        <v>0</v>
      </c>
      <c r="H11" s="244"/>
      <c r="I11" s="242">
        <v>0</v>
      </c>
      <c r="J11" s="243">
        <v>1</v>
      </c>
      <c r="K11" s="244"/>
      <c r="L11" s="242">
        <v>0</v>
      </c>
      <c r="M11" s="243">
        <v>0</v>
      </c>
      <c r="N11" s="244"/>
      <c r="O11" s="242">
        <v>8</v>
      </c>
      <c r="P11" s="243">
        <v>4</v>
      </c>
      <c r="Q11" s="245">
        <v>50</v>
      </c>
      <c r="R11" s="246">
        <v>5</v>
      </c>
      <c r="S11" s="247">
        <v>12</v>
      </c>
      <c r="T11" s="243">
        <v>5</v>
      </c>
      <c r="U11" s="245">
        <v>41.666666666666671</v>
      </c>
      <c r="V11" s="242">
        <v>11</v>
      </c>
      <c r="W11" s="243">
        <v>5</v>
      </c>
      <c r="X11" s="244">
        <v>45.454545454545453</v>
      </c>
      <c r="Y11" s="240"/>
    </row>
    <row r="12" spans="1:28" s="241" customFormat="1" ht="16.5" customHeight="1">
      <c r="A12" s="233" t="s">
        <v>42</v>
      </c>
      <c r="B12" s="246">
        <v>41</v>
      </c>
      <c r="C12" s="247">
        <v>58</v>
      </c>
      <c r="D12" s="243">
        <v>37</v>
      </c>
      <c r="E12" s="244">
        <v>63.793103448275865</v>
      </c>
      <c r="F12" s="242">
        <v>6</v>
      </c>
      <c r="G12" s="243">
        <v>0</v>
      </c>
      <c r="H12" s="244">
        <v>0</v>
      </c>
      <c r="I12" s="242">
        <v>0</v>
      </c>
      <c r="J12" s="243">
        <v>0</v>
      </c>
      <c r="K12" s="244"/>
      <c r="L12" s="242">
        <v>0</v>
      </c>
      <c r="M12" s="243">
        <v>0</v>
      </c>
      <c r="N12" s="244"/>
      <c r="O12" s="242">
        <v>47</v>
      </c>
      <c r="P12" s="243">
        <v>35</v>
      </c>
      <c r="Q12" s="245">
        <v>74.468085106382972</v>
      </c>
      <c r="R12" s="246">
        <v>35</v>
      </c>
      <c r="S12" s="247">
        <v>48</v>
      </c>
      <c r="T12" s="243">
        <v>32</v>
      </c>
      <c r="U12" s="245">
        <v>66.666666666666657</v>
      </c>
      <c r="V12" s="242">
        <v>42</v>
      </c>
      <c r="W12" s="243">
        <v>30</v>
      </c>
      <c r="X12" s="244">
        <v>71.428571428571431</v>
      </c>
      <c r="Y12" s="240"/>
    </row>
    <row r="13" spans="1:28" s="241" customFormat="1" ht="16.5" customHeight="1">
      <c r="A13" s="233" t="s">
        <v>43</v>
      </c>
      <c r="B13" s="246">
        <v>46</v>
      </c>
      <c r="C13" s="247">
        <v>77</v>
      </c>
      <c r="D13" s="243">
        <v>46</v>
      </c>
      <c r="E13" s="244">
        <v>59.740259740259738</v>
      </c>
      <c r="F13" s="242">
        <v>2</v>
      </c>
      <c r="G13" s="243">
        <v>2</v>
      </c>
      <c r="H13" s="244">
        <v>100</v>
      </c>
      <c r="I13" s="242">
        <v>1</v>
      </c>
      <c r="J13" s="243">
        <v>0</v>
      </c>
      <c r="K13" s="244">
        <v>0</v>
      </c>
      <c r="L13" s="242">
        <v>15</v>
      </c>
      <c r="M13" s="243">
        <v>26</v>
      </c>
      <c r="N13" s="244">
        <v>173.33333333333334</v>
      </c>
      <c r="O13" s="242">
        <v>44</v>
      </c>
      <c r="P13" s="243">
        <v>42</v>
      </c>
      <c r="Q13" s="245">
        <v>95.454545454545453</v>
      </c>
      <c r="R13" s="246">
        <v>37</v>
      </c>
      <c r="S13" s="247">
        <v>67</v>
      </c>
      <c r="T13" s="243">
        <v>37</v>
      </c>
      <c r="U13" s="245">
        <v>55.223880597014926</v>
      </c>
      <c r="V13" s="242">
        <v>59</v>
      </c>
      <c r="W13" s="243">
        <v>33</v>
      </c>
      <c r="X13" s="244">
        <v>55.932203389830505</v>
      </c>
      <c r="Y13" s="240"/>
    </row>
    <row r="14" spans="1:28" s="241" customFormat="1" ht="16.5" customHeight="1">
      <c r="A14" s="233" t="s">
        <v>44</v>
      </c>
      <c r="B14" s="246">
        <v>70</v>
      </c>
      <c r="C14" s="247">
        <v>77</v>
      </c>
      <c r="D14" s="243">
        <v>67</v>
      </c>
      <c r="E14" s="244">
        <v>87.012987012987011</v>
      </c>
      <c r="F14" s="242">
        <v>1</v>
      </c>
      <c r="G14" s="243">
        <v>1</v>
      </c>
      <c r="H14" s="244">
        <v>100</v>
      </c>
      <c r="I14" s="242">
        <v>0</v>
      </c>
      <c r="J14" s="243">
        <v>1</v>
      </c>
      <c r="K14" s="244"/>
      <c r="L14" s="242">
        <v>1</v>
      </c>
      <c r="M14" s="243">
        <v>0</v>
      </c>
      <c r="N14" s="244">
        <v>0</v>
      </c>
      <c r="O14" s="242">
        <v>62</v>
      </c>
      <c r="P14" s="243">
        <v>54</v>
      </c>
      <c r="Q14" s="245">
        <v>87.096774193548384</v>
      </c>
      <c r="R14" s="246">
        <v>56</v>
      </c>
      <c r="S14" s="247">
        <v>69</v>
      </c>
      <c r="T14" s="243">
        <v>56</v>
      </c>
      <c r="U14" s="245">
        <v>81.159420289855078</v>
      </c>
      <c r="V14" s="242">
        <v>66</v>
      </c>
      <c r="W14" s="243">
        <v>52</v>
      </c>
      <c r="X14" s="244">
        <v>78.787878787878782</v>
      </c>
      <c r="Y14" s="240"/>
    </row>
    <row r="15" spans="1:28" s="241" customFormat="1" ht="16.5" customHeight="1">
      <c r="A15" s="233" t="s">
        <v>45</v>
      </c>
      <c r="B15" s="246">
        <v>104</v>
      </c>
      <c r="C15" s="247">
        <v>141</v>
      </c>
      <c r="D15" s="243">
        <v>104</v>
      </c>
      <c r="E15" s="244">
        <v>73.75886524822694</v>
      </c>
      <c r="F15" s="242">
        <v>4</v>
      </c>
      <c r="G15" s="243">
        <v>3</v>
      </c>
      <c r="H15" s="244">
        <v>75</v>
      </c>
      <c r="I15" s="242">
        <v>3</v>
      </c>
      <c r="J15" s="243">
        <v>0</v>
      </c>
      <c r="K15" s="244">
        <v>0</v>
      </c>
      <c r="L15" s="242">
        <v>2</v>
      </c>
      <c r="M15" s="243">
        <v>0</v>
      </c>
      <c r="N15" s="244">
        <v>0</v>
      </c>
      <c r="O15" s="242">
        <v>76</v>
      </c>
      <c r="P15" s="243">
        <v>77</v>
      </c>
      <c r="Q15" s="245">
        <v>101.31578947368421</v>
      </c>
      <c r="R15" s="246">
        <v>88</v>
      </c>
      <c r="S15" s="247">
        <v>129</v>
      </c>
      <c r="T15" s="243">
        <v>88</v>
      </c>
      <c r="U15" s="245">
        <v>68.217054263565885</v>
      </c>
      <c r="V15" s="242">
        <v>118</v>
      </c>
      <c r="W15" s="243">
        <v>82</v>
      </c>
      <c r="X15" s="244">
        <v>69.491525423728817</v>
      </c>
      <c r="Y15" s="240"/>
    </row>
    <row r="16" spans="1:28" s="241" customFormat="1" ht="16.5" customHeight="1">
      <c r="A16" s="233" t="s">
        <v>46</v>
      </c>
      <c r="B16" s="246">
        <v>25</v>
      </c>
      <c r="C16" s="247">
        <v>56</v>
      </c>
      <c r="D16" s="243">
        <v>25</v>
      </c>
      <c r="E16" s="244">
        <v>44.642857142857146</v>
      </c>
      <c r="F16" s="242">
        <v>5</v>
      </c>
      <c r="G16" s="243">
        <v>0</v>
      </c>
      <c r="H16" s="244">
        <v>0</v>
      </c>
      <c r="I16" s="242">
        <v>0</v>
      </c>
      <c r="J16" s="243">
        <v>0</v>
      </c>
      <c r="K16" s="244"/>
      <c r="L16" s="242">
        <v>3</v>
      </c>
      <c r="M16" s="243">
        <v>0</v>
      </c>
      <c r="N16" s="244">
        <v>0</v>
      </c>
      <c r="O16" s="242">
        <v>38</v>
      </c>
      <c r="P16" s="243">
        <v>18</v>
      </c>
      <c r="Q16" s="245">
        <v>47.368421052631575</v>
      </c>
      <c r="R16" s="246">
        <v>23</v>
      </c>
      <c r="S16" s="247">
        <v>45</v>
      </c>
      <c r="T16" s="243">
        <v>23</v>
      </c>
      <c r="U16" s="245">
        <v>51.111111111111107</v>
      </c>
      <c r="V16" s="242">
        <v>37</v>
      </c>
      <c r="W16" s="243">
        <v>21</v>
      </c>
      <c r="X16" s="244">
        <v>56.756756756756758</v>
      </c>
      <c r="Y16" s="240"/>
    </row>
    <row r="17" spans="1:25" s="241" customFormat="1" ht="21" customHeight="1">
      <c r="A17" s="233" t="s">
        <v>47</v>
      </c>
      <c r="B17" s="246">
        <v>10</v>
      </c>
      <c r="C17" s="247">
        <v>21</v>
      </c>
      <c r="D17" s="243">
        <v>8</v>
      </c>
      <c r="E17" s="244">
        <v>38.095238095238095</v>
      </c>
      <c r="F17" s="242">
        <v>1</v>
      </c>
      <c r="G17" s="243">
        <v>0</v>
      </c>
      <c r="H17" s="244">
        <v>0</v>
      </c>
      <c r="I17" s="242">
        <v>0</v>
      </c>
      <c r="J17" s="243">
        <v>0</v>
      </c>
      <c r="K17" s="244"/>
      <c r="L17" s="242">
        <v>0</v>
      </c>
      <c r="M17" s="243">
        <v>0</v>
      </c>
      <c r="N17" s="244"/>
      <c r="O17" s="242">
        <v>12</v>
      </c>
      <c r="P17" s="243">
        <v>4</v>
      </c>
      <c r="Q17" s="245">
        <v>33.333333333333329</v>
      </c>
      <c r="R17" s="246">
        <v>10</v>
      </c>
      <c r="S17" s="247">
        <v>17</v>
      </c>
      <c r="T17" s="243">
        <v>8</v>
      </c>
      <c r="U17" s="245">
        <v>47.058823529411761</v>
      </c>
      <c r="V17" s="242">
        <v>15</v>
      </c>
      <c r="W17" s="243">
        <v>8</v>
      </c>
      <c r="X17" s="244">
        <v>53.333333333333336</v>
      </c>
      <c r="Y17" s="240"/>
    </row>
    <row r="18" spans="1:25" s="241" customFormat="1" ht="21" customHeight="1">
      <c r="A18" s="233" t="s">
        <v>48</v>
      </c>
      <c r="B18" s="246">
        <v>260</v>
      </c>
      <c r="C18" s="247">
        <v>309</v>
      </c>
      <c r="D18" s="243">
        <v>255</v>
      </c>
      <c r="E18" s="244">
        <v>82.524271844660191</v>
      </c>
      <c r="F18" s="242">
        <v>9</v>
      </c>
      <c r="G18" s="243">
        <v>8</v>
      </c>
      <c r="H18" s="244">
        <v>88.888888888888886</v>
      </c>
      <c r="I18" s="242">
        <v>0</v>
      </c>
      <c r="J18" s="243">
        <v>4</v>
      </c>
      <c r="K18" s="244"/>
      <c r="L18" s="242">
        <v>0</v>
      </c>
      <c r="M18" s="243">
        <v>0</v>
      </c>
      <c r="N18" s="244"/>
      <c r="O18" s="242">
        <v>102</v>
      </c>
      <c r="P18" s="243">
        <v>71</v>
      </c>
      <c r="Q18" s="245">
        <v>69.607843137254903</v>
      </c>
      <c r="R18" s="246">
        <v>229</v>
      </c>
      <c r="S18" s="247">
        <v>273</v>
      </c>
      <c r="T18" s="243">
        <v>225</v>
      </c>
      <c r="U18" s="245">
        <v>82.417582417582409</v>
      </c>
      <c r="V18" s="242">
        <v>237</v>
      </c>
      <c r="W18" s="243">
        <v>202</v>
      </c>
      <c r="X18" s="244">
        <v>85.232067510548532</v>
      </c>
      <c r="Y18" s="240"/>
    </row>
    <row r="19" spans="1:25" s="241" customFormat="1" ht="21" customHeight="1">
      <c r="A19" s="233" t="s">
        <v>49</v>
      </c>
      <c r="B19" s="246">
        <v>8</v>
      </c>
      <c r="C19" s="247">
        <v>5</v>
      </c>
      <c r="D19" s="243">
        <v>8</v>
      </c>
      <c r="E19" s="244">
        <v>160</v>
      </c>
      <c r="F19" s="242">
        <v>0</v>
      </c>
      <c r="G19" s="243">
        <v>1</v>
      </c>
      <c r="H19" s="244"/>
      <c r="I19" s="242">
        <v>0</v>
      </c>
      <c r="J19" s="243">
        <v>0</v>
      </c>
      <c r="K19" s="244"/>
      <c r="L19" s="242">
        <v>0</v>
      </c>
      <c r="M19" s="243">
        <v>0</v>
      </c>
      <c r="N19" s="244"/>
      <c r="O19" s="242">
        <v>4</v>
      </c>
      <c r="P19" s="243">
        <v>8</v>
      </c>
      <c r="Q19" s="245">
        <v>200</v>
      </c>
      <c r="R19" s="246">
        <v>7</v>
      </c>
      <c r="S19" s="247">
        <v>4</v>
      </c>
      <c r="T19" s="243">
        <v>7</v>
      </c>
      <c r="U19" s="245">
        <v>175</v>
      </c>
      <c r="V19" s="242">
        <v>3</v>
      </c>
      <c r="W19" s="243">
        <v>7</v>
      </c>
      <c r="X19" s="244">
        <v>233.33333333333334</v>
      </c>
      <c r="Y19" s="240"/>
    </row>
    <row r="20" spans="1:25" s="241" customFormat="1" ht="21" customHeight="1">
      <c r="A20" s="233" t="s">
        <v>50</v>
      </c>
      <c r="B20" s="246">
        <v>3</v>
      </c>
      <c r="C20" s="247">
        <v>5</v>
      </c>
      <c r="D20" s="243">
        <v>2</v>
      </c>
      <c r="E20" s="244">
        <v>40</v>
      </c>
      <c r="F20" s="242">
        <v>0</v>
      </c>
      <c r="G20" s="243">
        <v>1</v>
      </c>
      <c r="H20" s="244"/>
      <c r="I20" s="242">
        <v>0</v>
      </c>
      <c r="J20" s="243">
        <v>1</v>
      </c>
      <c r="K20" s="244"/>
      <c r="L20" s="242">
        <v>0</v>
      </c>
      <c r="M20" s="243">
        <v>0</v>
      </c>
      <c r="N20" s="244"/>
      <c r="O20" s="242">
        <v>5</v>
      </c>
      <c r="P20" s="243">
        <v>2</v>
      </c>
      <c r="Q20" s="245">
        <v>40</v>
      </c>
      <c r="R20" s="246">
        <v>1</v>
      </c>
      <c r="S20" s="247">
        <v>5</v>
      </c>
      <c r="T20" s="243">
        <v>0</v>
      </c>
      <c r="U20" s="245">
        <v>0</v>
      </c>
      <c r="V20" s="242">
        <v>4</v>
      </c>
      <c r="W20" s="243">
        <v>0</v>
      </c>
      <c r="X20" s="244">
        <v>0</v>
      </c>
      <c r="Y20" s="240"/>
    </row>
    <row r="21" spans="1:25" s="241" customFormat="1" ht="21" customHeight="1">
      <c r="A21" s="233" t="s">
        <v>51</v>
      </c>
      <c r="B21" s="246">
        <v>95</v>
      </c>
      <c r="C21" s="247">
        <v>50</v>
      </c>
      <c r="D21" s="243">
        <v>94</v>
      </c>
      <c r="E21" s="244">
        <v>188</v>
      </c>
      <c r="F21" s="242">
        <v>1</v>
      </c>
      <c r="G21" s="243">
        <v>9</v>
      </c>
      <c r="H21" s="244">
        <v>900</v>
      </c>
      <c r="I21" s="242">
        <v>0</v>
      </c>
      <c r="J21" s="243">
        <v>2</v>
      </c>
      <c r="K21" s="244"/>
      <c r="L21" s="242">
        <v>0</v>
      </c>
      <c r="M21" s="243">
        <v>4</v>
      </c>
      <c r="N21" s="244"/>
      <c r="O21" s="242">
        <v>22</v>
      </c>
      <c r="P21" s="243">
        <v>50</v>
      </c>
      <c r="Q21" s="245">
        <v>227.27272727272728</v>
      </c>
      <c r="R21" s="246">
        <v>76</v>
      </c>
      <c r="S21" s="247">
        <v>44</v>
      </c>
      <c r="T21" s="243">
        <v>75</v>
      </c>
      <c r="U21" s="245">
        <v>170.45454545454547</v>
      </c>
      <c r="V21" s="242">
        <v>37</v>
      </c>
      <c r="W21" s="243">
        <v>62</v>
      </c>
      <c r="X21" s="244">
        <v>167.56756756756758</v>
      </c>
      <c r="Y21" s="240"/>
    </row>
    <row r="22" spans="1:25" s="241" customFormat="1" ht="21" customHeight="1">
      <c r="A22" s="233" t="s">
        <v>52</v>
      </c>
      <c r="B22" s="246">
        <v>16</v>
      </c>
      <c r="C22" s="247">
        <v>15</v>
      </c>
      <c r="D22" s="243">
        <v>16</v>
      </c>
      <c r="E22" s="244">
        <v>106.66666666666667</v>
      </c>
      <c r="F22" s="242">
        <v>0</v>
      </c>
      <c r="G22" s="243">
        <v>0</v>
      </c>
      <c r="H22" s="244"/>
      <c r="I22" s="242">
        <v>0</v>
      </c>
      <c r="J22" s="243">
        <v>0</v>
      </c>
      <c r="K22" s="244"/>
      <c r="L22" s="242">
        <v>0</v>
      </c>
      <c r="M22" s="243">
        <v>0</v>
      </c>
      <c r="N22" s="244"/>
      <c r="O22" s="242">
        <v>13</v>
      </c>
      <c r="P22" s="243">
        <v>6</v>
      </c>
      <c r="Q22" s="245">
        <v>46.153846153846153</v>
      </c>
      <c r="R22" s="246">
        <v>14</v>
      </c>
      <c r="S22" s="247">
        <v>14</v>
      </c>
      <c r="T22" s="243">
        <v>14</v>
      </c>
      <c r="U22" s="245">
        <v>100</v>
      </c>
      <c r="V22" s="242">
        <v>14</v>
      </c>
      <c r="W22" s="243">
        <v>13</v>
      </c>
      <c r="X22" s="244">
        <v>92.857142857142861</v>
      </c>
      <c r="Y22" s="240"/>
    </row>
    <row r="23" spans="1:25" s="241" customFormat="1" ht="21" customHeight="1">
      <c r="A23" s="233" t="s">
        <v>53</v>
      </c>
      <c r="B23" s="246">
        <v>12</v>
      </c>
      <c r="C23" s="247">
        <v>17</v>
      </c>
      <c r="D23" s="243">
        <v>12</v>
      </c>
      <c r="E23" s="244">
        <v>70.588235294117652</v>
      </c>
      <c r="F23" s="242">
        <v>0</v>
      </c>
      <c r="G23" s="243">
        <v>0</v>
      </c>
      <c r="H23" s="244"/>
      <c r="I23" s="242">
        <v>0</v>
      </c>
      <c r="J23" s="243">
        <v>0</v>
      </c>
      <c r="K23" s="244"/>
      <c r="L23" s="242">
        <v>0</v>
      </c>
      <c r="M23" s="243">
        <v>0</v>
      </c>
      <c r="N23" s="244"/>
      <c r="O23" s="242">
        <v>4</v>
      </c>
      <c r="P23" s="243">
        <v>7</v>
      </c>
      <c r="Q23" s="245">
        <v>175</v>
      </c>
      <c r="R23" s="246">
        <v>11</v>
      </c>
      <c r="S23" s="247">
        <v>17</v>
      </c>
      <c r="T23" s="243">
        <v>11</v>
      </c>
      <c r="U23" s="245">
        <v>64.705882352941174</v>
      </c>
      <c r="V23" s="242">
        <v>16</v>
      </c>
      <c r="W23" s="243">
        <v>10</v>
      </c>
      <c r="X23" s="244">
        <v>62.5</v>
      </c>
      <c r="Y23" s="240"/>
    </row>
    <row r="24" spans="1:25" s="241" customFormat="1" ht="21" customHeight="1">
      <c r="A24" s="233" t="s">
        <v>54</v>
      </c>
      <c r="B24" s="246">
        <v>27</v>
      </c>
      <c r="C24" s="247">
        <v>22</v>
      </c>
      <c r="D24" s="243">
        <v>26</v>
      </c>
      <c r="E24" s="244">
        <v>118.18181818181819</v>
      </c>
      <c r="F24" s="242">
        <v>1</v>
      </c>
      <c r="G24" s="243">
        <v>0</v>
      </c>
      <c r="H24" s="244">
        <v>0</v>
      </c>
      <c r="I24" s="242">
        <v>0</v>
      </c>
      <c r="J24" s="243">
        <v>0</v>
      </c>
      <c r="K24" s="244"/>
      <c r="L24" s="242">
        <v>1</v>
      </c>
      <c r="M24" s="243">
        <v>1</v>
      </c>
      <c r="N24" s="244">
        <v>100</v>
      </c>
      <c r="O24" s="242">
        <v>13</v>
      </c>
      <c r="P24" s="243">
        <v>12</v>
      </c>
      <c r="Q24" s="245">
        <v>92.307692307692307</v>
      </c>
      <c r="R24" s="246">
        <v>23</v>
      </c>
      <c r="S24" s="247">
        <v>18</v>
      </c>
      <c r="T24" s="243">
        <v>23</v>
      </c>
      <c r="U24" s="245">
        <v>127.77777777777777</v>
      </c>
      <c r="V24" s="242">
        <v>16</v>
      </c>
      <c r="W24" s="243">
        <v>23</v>
      </c>
      <c r="X24" s="244">
        <v>143.75</v>
      </c>
      <c r="Y24" s="240"/>
    </row>
    <row r="25" spans="1:25" s="241" customFormat="1" ht="21" customHeight="1">
      <c r="A25" s="233" t="s">
        <v>55</v>
      </c>
      <c r="B25" s="246">
        <v>62</v>
      </c>
      <c r="C25" s="247">
        <v>79</v>
      </c>
      <c r="D25" s="243">
        <v>60</v>
      </c>
      <c r="E25" s="244">
        <v>75.949367088607602</v>
      </c>
      <c r="F25" s="242">
        <v>2</v>
      </c>
      <c r="G25" s="243">
        <v>0</v>
      </c>
      <c r="H25" s="244">
        <v>0</v>
      </c>
      <c r="I25" s="242">
        <v>0</v>
      </c>
      <c r="J25" s="243">
        <v>1</v>
      </c>
      <c r="K25" s="244"/>
      <c r="L25" s="242">
        <v>1</v>
      </c>
      <c r="M25" s="243">
        <v>0</v>
      </c>
      <c r="N25" s="244">
        <v>0</v>
      </c>
      <c r="O25" s="242">
        <v>40</v>
      </c>
      <c r="P25" s="243">
        <v>37</v>
      </c>
      <c r="Q25" s="245">
        <v>92.5</v>
      </c>
      <c r="R25" s="246">
        <v>54</v>
      </c>
      <c r="S25" s="247">
        <v>70</v>
      </c>
      <c r="T25" s="243">
        <v>52</v>
      </c>
      <c r="U25" s="245">
        <v>74.285714285714292</v>
      </c>
      <c r="V25" s="242">
        <v>66</v>
      </c>
      <c r="W25" s="243">
        <v>47</v>
      </c>
      <c r="X25" s="244">
        <v>71.212121212121218</v>
      </c>
      <c r="Y25" s="240"/>
    </row>
    <row r="26" spans="1:25" s="241" customFormat="1" ht="21" customHeight="1">
      <c r="A26" s="233" t="s">
        <v>56</v>
      </c>
      <c r="B26" s="246">
        <v>13</v>
      </c>
      <c r="C26" s="247">
        <v>13</v>
      </c>
      <c r="D26" s="243">
        <v>13</v>
      </c>
      <c r="E26" s="244">
        <v>100</v>
      </c>
      <c r="F26" s="242">
        <v>0</v>
      </c>
      <c r="G26" s="243">
        <v>0</v>
      </c>
      <c r="H26" s="244"/>
      <c r="I26" s="242">
        <v>1</v>
      </c>
      <c r="J26" s="243">
        <v>0</v>
      </c>
      <c r="K26" s="244">
        <v>0</v>
      </c>
      <c r="L26" s="242">
        <v>0</v>
      </c>
      <c r="M26" s="243">
        <v>0</v>
      </c>
      <c r="N26" s="244"/>
      <c r="O26" s="242">
        <v>7</v>
      </c>
      <c r="P26" s="243">
        <v>11</v>
      </c>
      <c r="Q26" s="245">
        <v>157.14285714285714</v>
      </c>
      <c r="R26" s="246">
        <v>13</v>
      </c>
      <c r="S26" s="247">
        <v>13</v>
      </c>
      <c r="T26" s="243">
        <v>13</v>
      </c>
      <c r="U26" s="245">
        <v>100</v>
      </c>
      <c r="V26" s="242">
        <v>10</v>
      </c>
      <c r="W26" s="243">
        <v>13</v>
      </c>
      <c r="X26" s="244">
        <v>130</v>
      </c>
      <c r="Y26" s="240"/>
    </row>
    <row r="27" spans="1:25" s="241" customFormat="1" ht="21" customHeight="1">
      <c r="A27" s="233" t="s">
        <v>57</v>
      </c>
      <c r="B27" s="246">
        <v>20</v>
      </c>
      <c r="C27" s="247">
        <v>17</v>
      </c>
      <c r="D27" s="243">
        <v>20</v>
      </c>
      <c r="E27" s="244">
        <v>117.64705882352942</v>
      </c>
      <c r="F27" s="242">
        <v>0</v>
      </c>
      <c r="G27" s="243">
        <v>1</v>
      </c>
      <c r="H27" s="244"/>
      <c r="I27" s="242">
        <v>0</v>
      </c>
      <c r="J27" s="243">
        <v>1</v>
      </c>
      <c r="K27" s="244"/>
      <c r="L27" s="242">
        <v>0</v>
      </c>
      <c r="M27" s="243">
        <v>0</v>
      </c>
      <c r="N27" s="244"/>
      <c r="O27" s="242">
        <v>14</v>
      </c>
      <c r="P27" s="243">
        <v>15</v>
      </c>
      <c r="Q27" s="245">
        <v>107.14285714285714</v>
      </c>
      <c r="R27" s="246">
        <v>16</v>
      </c>
      <c r="S27" s="247">
        <v>14</v>
      </c>
      <c r="T27" s="243">
        <v>16</v>
      </c>
      <c r="U27" s="245">
        <v>114.28571428571428</v>
      </c>
      <c r="V27" s="242">
        <v>11</v>
      </c>
      <c r="W27" s="243">
        <v>13</v>
      </c>
      <c r="X27" s="244">
        <v>118.18181818181819</v>
      </c>
      <c r="Y27" s="240"/>
    </row>
    <row r="28" spans="1:25" s="255" customFormat="1" ht="21" customHeight="1" thickBot="1">
      <c r="A28" s="248" t="s">
        <v>58</v>
      </c>
      <c r="B28" s="253">
        <v>13</v>
      </c>
      <c r="C28" s="254">
        <v>21</v>
      </c>
      <c r="D28" s="250">
        <v>10</v>
      </c>
      <c r="E28" s="251">
        <v>47.619047619047613</v>
      </c>
      <c r="F28" s="249">
        <v>0</v>
      </c>
      <c r="G28" s="250">
        <v>0</v>
      </c>
      <c r="H28" s="251"/>
      <c r="I28" s="249">
        <v>1</v>
      </c>
      <c r="J28" s="250">
        <v>0</v>
      </c>
      <c r="K28" s="251">
        <v>0</v>
      </c>
      <c r="L28" s="249">
        <v>0</v>
      </c>
      <c r="M28" s="250">
        <v>0</v>
      </c>
      <c r="N28" s="251"/>
      <c r="O28" s="249">
        <v>17</v>
      </c>
      <c r="P28" s="250">
        <v>8</v>
      </c>
      <c r="Q28" s="252">
        <v>47.058823529411761</v>
      </c>
      <c r="R28" s="253">
        <v>9</v>
      </c>
      <c r="S28" s="254">
        <v>19</v>
      </c>
      <c r="T28" s="250">
        <v>8</v>
      </c>
      <c r="U28" s="252">
        <v>42.105263157894733</v>
      </c>
      <c r="V28" s="249">
        <v>17</v>
      </c>
      <c r="W28" s="250">
        <v>8</v>
      </c>
      <c r="X28" s="251">
        <v>47.058823529411761</v>
      </c>
    </row>
    <row r="29" spans="1:25" ht="51.75" customHeight="1">
      <c r="A29" s="35"/>
      <c r="B29" s="452" t="s">
        <v>176</v>
      </c>
      <c r="C29" s="452"/>
      <c r="D29" s="452"/>
      <c r="E29" s="452"/>
      <c r="F29" s="452"/>
      <c r="G29" s="452"/>
      <c r="H29" s="452"/>
      <c r="I29" s="452"/>
      <c r="J29" s="452"/>
      <c r="K29" s="452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</row>
    <row r="30" spans="1:25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5"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5"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9:21"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9:21"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9:21"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9:21"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9:21"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9:21"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9:21"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9:21"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9:21"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9:21"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9:21"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9:21"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9:21"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9:21"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9:21"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9:21"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9:21"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9:21"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9:21"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9:21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9:21"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9:21"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9:21"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9:21"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9:21"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9:21"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9:21"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9:21"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9:21"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9:21"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9:21"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9:21"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9:21"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9:21"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9:21"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9:21"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9:21"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9:21"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9:21"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9:21"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9:21"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9:21"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9:21"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9:21"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9:21"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9:21"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9:21"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9:21"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9:21"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9:21"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</sheetData>
  <mergeCells count="33">
    <mergeCell ref="B1:K1"/>
    <mergeCell ref="B29:K29"/>
    <mergeCell ref="S3:U3"/>
    <mergeCell ref="A3:A5"/>
    <mergeCell ref="C3:E3"/>
    <mergeCell ref="F3:H3"/>
    <mergeCell ref="I3:K3"/>
    <mergeCell ref="G4:G5"/>
    <mergeCell ref="H4:H5"/>
    <mergeCell ref="E4:E5"/>
    <mergeCell ref="F4:F5"/>
    <mergeCell ref="U4:U5"/>
    <mergeCell ref="I4:I5"/>
    <mergeCell ref="J4:J5"/>
    <mergeCell ref="K4:K5"/>
    <mergeCell ref="L4:L5"/>
    <mergeCell ref="B4:B5"/>
    <mergeCell ref="C4:C5"/>
    <mergeCell ref="D4:D5"/>
    <mergeCell ref="V3:X3"/>
    <mergeCell ref="X4:X5"/>
    <mergeCell ref="V4:V5"/>
    <mergeCell ref="W4:W5"/>
    <mergeCell ref="O3:Q3"/>
    <mergeCell ref="O4:O5"/>
    <mergeCell ref="P4:P5"/>
    <mergeCell ref="Q4:Q5"/>
    <mergeCell ref="M4:M5"/>
    <mergeCell ref="N4:N5"/>
    <mergeCell ref="R4:R5"/>
    <mergeCell ref="S4:S5"/>
    <mergeCell ref="T4:T5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zoomScaleSheetLayoutView="80" workbookViewId="0">
      <selection activeCell="B2" sqref="B2:K2"/>
    </sheetView>
  </sheetViews>
  <sheetFormatPr defaultColWidth="8" defaultRowHeight="12.75"/>
  <cols>
    <col min="1" max="1" width="61.7109375" style="3" customWidth="1"/>
    <col min="2" max="2" width="16.28515625" style="21" customWidth="1"/>
    <col min="3" max="3" width="16.7109375" style="21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311" t="s">
        <v>154</v>
      </c>
      <c r="B1" s="311"/>
      <c r="C1" s="311"/>
      <c r="D1" s="311"/>
      <c r="E1" s="311"/>
    </row>
    <row r="2" spans="1:9" ht="9.75" customHeight="1">
      <c r="A2" s="355"/>
      <c r="B2" s="355"/>
      <c r="C2" s="355"/>
      <c r="D2" s="355"/>
      <c r="E2" s="355"/>
    </row>
    <row r="3" spans="1:9" s="4" customFormat="1" ht="23.25" customHeight="1">
      <c r="A3" s="316" t="s">
        <v>0</v>
      </c>
      <c r="B3" s="312" t="s">
        <v>155</v>
      </c>
      <c r="C3" s="312" t="s">
        <v>156</v>
      </c>
      <c r="D3" s="353" t="s">
        <v>1</v>
      </c>
      <c r="E3" s="354"/>
    </row>
    <row r="4" spans="1:9" s="4" customFormat="1" ht="32.25" customHeight="1">
      <c r="A4" s="317"/>
      <c r="B4" s="313"/>
      <c r="C4" s="313"/>
      <c r="D4" s="110" t="s">
        <v>2</v>
      </c>
      <c r="E4" s="111" t="s">
        <v>36</v>
      </c>
    </row>
    <row r="5" spans="1:9" s="5" customFormat="1" ht="15.75" customHeight="1">
      <c r="A5" s="79" t="s">
        <v>5</v>
      </c>
      <c r="B5" s="80">
        <v>1</v>
      </c>
      <c r="C5" s="80">
        <v>2</v>
      </c>
      <c r="D5" s="80">
        <v>3</v>
      </c>
      <c r="E5" s="80">
        <v>4</v>
      </c>
    </row>
    <row r="6" spans="1:9" s="5" customFormat="1" ht="29.25" customHeight="1">
      <c r="A6" s="6" t="s">
        <v>151</v>
      </c>
      <c r="B6" s="439" t="s">
        <v>102</v>
      </c>
      <c r="C6" s="112">
        <f>'[7]6'!C9</f>
        <v>310</v>
      </c>
      <c r="D6" s="24" t="s">
        <v>80</v>
      </c>
      <c r="E6" s="17" t="s">
        <v>80</v>
      </c>
      <c r="I6" s="11"/>
    </row>
    <row r="7" spans="1:9" s="4" customFormat="1" ht="29.25" customHeight="1">
      <c r="A7" s="6" t="s">
        <v>69</v>
      </c>
      <c r="B7" s="113">
        <f>'[7]6'!E9</f>
        <v>357</v>
      </c>
      <c r="C7" s="114">
        <f>'[7]6'!F9</f>
        <v>303</v>
      </c>
      <c r="D7" s="22">
        <f>'[7]6'!G9</f>
        <v>84.87394957983193</v>
      </c>
      <c r="E7" s="78">
        <f t="shared" ref="E7:E11" si="0">C7-B7</f>
        <v>-54</v>
      </c>
      <c r="I7" s="11"/>
    </row>
    <row r="8" spans="1:9" s="4" customFormat="1" ht="48.75" customHeight="1">
      <c r="A8" s="12" t="s">
        <v>70</v>
      </c>
      <c r="B8" s="113">
        <f>'[7]6'!H9</f>
        <v>17</v>
      </c>
      <c r="C8" s="114">
        <f>'[7]6'!I9</f>
        <v>19</v>
      </c>
      <c r="D8" s="22">
        <f>'[7]6'!J9</f>
        <v>111.76470588235294</v>
      </c>
      <c r="E8" s="78">
        <f t="shared" si="0"/>
        <v>2</v>
      </c>
      <c r="I8" s="11"/>
    </row>
    <row r="9" spans="1:9" s="4" customFormat="1" ht="34.5" customHeight="1">
      <c r="A9" s="13" t="s">
        <v>71</v>
      </c>
      <c r="B9" s="113">
        <f>'[7]6'!K9</f>
        <v>2</v>
      </c>
      <c r="C9" s="114">
        <f>'[7]6'!L9</f>
        <v>3</v>
      </c>
      <c r="D9" s="22">
        <f>'[7]6'!M9</f>
        <v>150</v>
      </c>
      <c r="E9" s="78">
        <f t="shared" si="0"/>
        <v>1</v>
      </c>
      <c r="I9" s="11"/>
    </row>
    <row r="10" spans="1:9" s="4" customFormat="1" ht="48.75" customHeight="1">
      <c r="A10" s="13" t="s">
        <v>72</v>
      </c>
      <c r="B10" s="113">
        <f>'[7]6'!N9</f>
        <v>3</v>
      </c>
      <c r="C10" s="114">
        <f>'[7]6'!O9</f>
        <v>4</v>
      </c>
      <c r="D10" s="22">
        <f>'[7]6'!P9</f>
        <v>133.33333333333331</v>
      </c>
      <c r="E10" s="78">
        <f t="shared" si="0"/>
        <v>1</v>
      </c>
      <c r="I10" s="11"/>
    </row>
    <row r="11" spans="1:9" s="4" customFormat="1" ht="54.75" customHeight="1">
      <c r="A11" s="13" t="s">
        <v>73</v>
      </c>
      <c r="B11" s="115">
        <f>'[7]6'!Q9</f>
        <v>213</v>
      </c>
      <c r="C11" s="115">
        <f>'[7]6'!R9</f>
        <v>143</v>
      </c>
      <c r="D11" s="8">
        <f>'[7]6'!S9</f>
        <v>67.136150234741791</v>
      </c>
      <c r="E11" s="78">
        <f t="shared" si="0"/>
        <v>-70</v>
      </c>
      <c r="I11" s="11"/>
    </row>
    <row r="12" spans="1:9" s="4" customFormat="1" ht="12.75" customHeight="1">
      <c r="A12" s="318" t="s">
        <v>6</v>
      </c>
      <c r="B12" s="319"/>
      <c r="C12" s="319"/>
      <c r="D12" s="319"/>
      <c r="E12" s="319"/>
      <c r="I12" s="11"/>
    </row>
    <row r="13" spans="1:9" s="4" customFormat="1" ht="18" customHeight="1">
      <c r="A13" s="321"/>
      <c r="B13" s="322"/>
      <c r="C13" s="322"/>
      <c r="D13" s="322"/>
      <c r="E13" s="322"/>
      <c r="I13" s="11"/>
    </row>
    <row r="14" spans="1:9" s="4" customFormat="1" ht="20.25" customHeight="1">
      <c r="A14" s="316" t="s">
        <v>0</v>
      </c>
      <c r="B14" s="324" t="s">
        <v>157</v>
      </c>
      <c r="C14" s="324" t="s">
        <v>158</v>
      </c>
      <c r="D14" s="353" t="s">
        <v>1</v>
      </c>
      <c r="E14" s="354"/>
      <c r="I14" s="11"/>
    </row>
    <row r="15" spans="1:9" ht="34.5" customHeight="1">
      <c r="A15" s="317"/>
      <c r="B15" s="324"/>
      <c r="C15" s="324"/>
      <c r="D15" s="116" t="s">
        <v>2</v>
      </c>
      <c r="E15" s="111" t="s">
        <v>60</v>
      </c>
      <c r="I15" s="11"/>
    </row>
    <row r="16" spans="1:9" ht="28.5" customHeight="1">
      <c r="A16" s="6" t="s">
        <v>151</v>
      </c>
      <c r="B16" s="256" t="s">
        <v>102</v>
      </c>
      <c r="C16" s="112">
        <f>'[7]6'!T9</f>
        <v>267</v>
      </c>
      <c r="D16" s="24" t="s">
        <v>80</v>
      </c>
      <c r="E16" s="17" t="s">
        <v>80</v>
      </c>
      <c r="I16" s="11"/>
    </row>
    <row r="17" spans="1:9" ht="25.5" customHeight="1">
      <c r="A17" s="1" t="s">
        <v>69</v>
      </c>
      <c r="B17" s="113">
        <f>'[7]6'!U9</f>
        <v>319</v>
      </c>
      <c r="C17" s="114">
        <f>'[7]6'!V9</f>
        <v>260</v>
      </c>
      <c r="D17" s="24">
        <f>'[7]6'!W9</f>
        <v>81.504702194357364</v>
      </c>
      <c r="E17" s="78">
        <f t="shared" ref="E17:E18" si="1">C17-B17</f>
        <v>-59</v>
      </c>
      <c r="I17" s="11"/>
    </row>
    <row r="18" spans="1:9" ht="27.75" customHeight="1">
      <c r="A18" s="1" t="s">
        <v>74</v>
      </c>
      <c r="B18" s="113">
        <f>'[7]6'!X9</f>
        <v>293</v>
      </c>
      <c r="C18" s="114">
        <f>'[7]6'!Y9</f>
        <v>239</v>
      </c>
      <c r="D18" s="24">
        <f>'[7]6'!Z9</f>
        <v>81.569965870307172</v>
      </c>
      <c r="E18" s="78">
        <f t="shared" si="1"/>
        <v>-54</v>
      </c>
      <c r="I18" s="11"/>
    </row>
    <row r="19" spans="1:9" ht="52.5" customHeight="1">
      <c r="A19" s="352" t="s">
        <v>159</v>
      </c>
      <c r="B19" s="352"/>
      <c r="C19" s="352"/>
      <c r="D19" s="352"/>
      <c r="E19" s="352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Normal="100" zoomScaleSheetLayoutView="85" workbookViewId="0">
      <selection activeCell="B2" sqref="B2:K2"/>
    </sheetView>
  </sheetViews>
  <sheetFormatPr defaultRowHeight="15.75"/>
  <cols>
    <col min="1" max="1" width="29.140625" style="46" bestFit="1" customWidth="1"/>
    <col min="2" max="2" width="15" style="46" customWidth="1"/>
    <col min="3" max="3" width="11" style="45" customWidth="1"/>
    <col min="4" max="4" width="11.140625" style="45" customWidth="1"/>
    <col min="5" max="5" width="9.7109375" style="47" bestFit="1" customWidth="1"/>
    <col min="6" max="6" width="10.140625" style="45" customWidth="1"/>
    <col min="7" max="7" width="8.85546875" style="45" customWidth="1"/>
    <col min="8" max="8" width="8.5703125" style="47" customWidth="1"/>
    <col min="9" max="9" width="8.140625" style="45" customWidth="1"/>
    <col min="10" max="10" width="7.5703125" style="45" customWidth="1"/>
    <col min="11" max="11" width="9.7109375" style="47" bestFit="1" customWidth="1"/>
    <col min="12" max="13" width="8.7109375" style="47" customWidth="1"/>
    <col min="14" max="14" width="9.7109375" style="47" bestFit="1" customWidth="1"/>
    <col min="15" max="15" width="8.140625" style="45" customWidth="1"/>
    <col min="16" max="16" width="8.7109375" style="45" customWidth="1"/>
    <col min="17" max="17" width="8.140625" style="47" customWidth="1"/>
    <col min="18" max="18" width="16.140625" style="45" customWidth="1"/>
    <col min="19" max="20" width="9.5703125" style="45" customWidth="1"/>
    <col min="21" max="21" width="8.140625" style="47" customWidth="1"/>
    <col min="22" max="23" width="9.5703125" style="45" customWidth="1"/>
    <col min="24" max="24" width="9.28515625" style="47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84" width="9.140625" style="45"/>
  </cols>
  <sheetData>
    <row r="1" spans="1:28" s="41" customFormat="1" ht="65.25" customHeight="1">
      <c r="A1" s="63"/>
      <c r="B1" s="371" t="s">
        <v>160</v>
      </c>
      <c r="C1" s="371"/>
      <c r="D1" s="371"/>
      <c r="E1" s="371"/>
      <c r="F1" s="371"/>
      <c r="G1" s="371"/>
      <c r="H1" s="371"/>
      <c r="I1" s="371"/>
      <c r="J1" s="371"/>
      <c r="K1" s="371"/>
      <c r="L1" s="37"/>
      <c r="M1" s="37"/>
      <c r="N1" s="37"/>
      <c r="O1" s="38"/>
      <c r="P1" s="38"/>
      <c r="Q1" s="39"/>
      <c r="R1" s="38"/>
      <c r="S1" s="38"/>
      <c r="T1" s="38"/>
      <c r="U1" s="40"/>
      <c r="W1" s="42"/>
      <c r="X1" s="72" t="s">
        <v>23</v>
      </c>
    </row>
    <row r="2" spans="1:28" s="41" customFormat="1" ht="13.5" customHeight="1" thickBot="1">
      <c r="A2" s="63"/>
      <c r="B2" s="141"/>
      <c r="C2" s="141"/>
      <c r="D2" s="141"/>
      <c r="E2" s="141"/>
      <c r="F2" s="141"/>
      <c r="G2" s="141"/>
      <c r="H2" s="141"/>
      <c r="I2" s="141"/>
      <c r="J2" s="141"/>
      <c r="K2" s="42" t="s">
        <v>7</v>
      </c>
      <c r="L2" s="37"/>
      <c r="M2" s="37"/>
      <c r="N2" s="37"/>
      <c r="O2" s="38"/>
      <c r="P2" s="38"/>
      <c r="Q2" s="39"/>
      <c r="R2" s="38"/>
      <c r="S2" s="38"/>
      <c r="T2" s="38"/>
      <c r="U2" s="40"/>
      <c r="X2" s="216" t="s">
        <v>7</v>
      </c>
    </row>
    <row r="3" spans="1:28" s="41" customFormat="1" ht="25.5" customHeight="1">
      <c r="A3" s="372"/>
      <c r="B3" s="442" t="s">
        <v>173</v>
      </c>
      <c r="C3" s="357" t="s">
        <v>9</v>
      </c>
      <c r="D3" s="357"/>
      <c r="E3" s="357"/>
      <c r="F3" s="375" t="s">
        <v>20</v>
      </c>
      <c r="G3" s="376"/>
      <c r="H3" s="377"/>
      <c r="I3" s="357" t="s">
        <v>15</v>
      </c>
      <c r="J3" s="357"/>
      <c r="K3" s="357"/>
      <c r="L3" s="356" t="s">
        <v>10</v>
      </c>
      <c r="M3" s="357"/>
      <c r="N3" s="358"/>
      <c r="O3" s="357" t="s">
        <v>11</v>
      </c>
      <c r="P3" s="357"/>
      <c r="Q3" s="357"/>
      <c r="R3" s="365" t="s">
        <v>161</v>
      </c>
      <c r="S3" s="368" t="s">
        <v>18</v>
      </c>
      <c r="T3" s="368"/>
      <c r="U3" s="368"/>
      <c r="V3" s="356" t="s">
        <v>17</v>
      </c>
      <c r="W3" s="357"/>
      <c r="X3" s="358"/>
    </row>
    <row r="4" spans="1:28" s="43" customFormat="1" ht="25.5" customHeight="1">
      <c r="A4" s="373"/>
      <c r="B4" s="443"/>
      <c r="C4" s="360"/>
      <c r="D4" s="360"/>
      <c r="E4" s="360"/>
      <c r="F4" s="378"/>
      <c r="G4" s="379"/>
      <c r="H4" s="380"/>
      <c r="I4" s="360"/>
      <c r="J4" s="360"/>
      <c r="K4" s="360"/>
      <c r="L4" s="359"/>
      <c r="M4" s="360"/>
      <c r="N4" s="361"/>
      <c r="O4" s="360"/>
      <c r="P4" s="360"/>
      <c r="Q4" s="360"/>
      <c r="R4" s="366"/>
      <c r="S4" s="369"/>
      <c r="T4" s="369"/>
      <c r="U4" s="369"/>
      <c r="V4" s="359"/>
      <c r="W4" s="360"/>
      <c r="X4" s="361"/>
    </row>
    <row r="5" spans="1:28" s="43" customFormat="1" ht="25.5" customHeight="1">
      <c r="A5" s="373"/>
      <c r="B5" s="444"/>
      <c r="C5" s="363"/>
      <c r="D5" s="363"/>
      <c r="E5" s="363"/>
      <c r="F5" s="378"/>
      <c r="G5" s="379"/>
      <c r="H5" s="380"/>
      <c r="I5" s="363"/>
      <c r="J5" s="363"/>
      <c r="K5" s="363"/>
      <c r="L5" s="362"/>
      <c r="M5" s="363"/>
      <c r="N5" s="364"/>
      <c r="O5" s="363"/>
      <c r="P5" s="363"/>
      <c r="Q5" s="363"/>
      <c r="R5" s="367"/>
      <c r="S5" s="370"/>
      <c r="T5" s="370"/>
      <c r="U5" s="370"/>
      <c r="V5" s="362"/>
      <c r="W5" s="363"/>
      <c r="X5" s="364"/>
    </row>
    <row r="6" spans="1:28" s="43" customFormat="1" ht="21.6" customHeight="1">
      <c r="A6" s="374"/>
      <c r="B6" s="257">
        <v>2022</v>
      </c>
      <c r="C6" s="441">
        <v>2021</v>
      </c>
      <c r="D6" s="44">
        <v>2022</v>
      </c>
      <c r="E6" s="94" t="s">
        <v>2</v>
      </c>
      <c r="F6" s="93">
        <v>2021</v>
      </c>
      <c r="G6" s="44">
        <v>2022</v>
      </c>
      <c r="H6" s="88" t="s">
        <v>2</v>
      </c>
      <c r="I6" s="93">
        <v>2021</v>
      </c>
      <c r="J6" s="44">
        <v>2022</v>
      </c>
      <c r="K6" s="94" t="s">
        <v>2</v>
      </c>
      <c r="L6" s="93">
        <v>2021</v>
      </c>
      <c r="M6" s="44">
        <v>2022</v>
      </c>
      <c r="N6" s="88" t="s">
        <v>2</v>
      </c>
      <c r="O6" s="93">
        <v>2021</v>
      </c>
      <c r="P6" s="44">
        <v>2022</v>
      </c>
      <c r="Q6" s="94" t="s">
        <v>2</v>
      </c>
      <c r="R6" s="257">
        <v>2022</v>
      </c>
      <c r="S6" s="93">
        <v>2021</v>
      </c>
      <c r="T6" s="44">
        <v>2022</v>
      </c>
      <c r="U6" s="94" t="s">
        <v>2</v>
      </c>
      <c r="V6" s="93">
        <v>2021</v>
      </c>
      <c r="W6" s="44">
        <v>2022</v>
      </c>
      <c r="X6" s="88" t="s">
        <v>2</v>
      </c>
    </row>
    <row r="7" spans="1:28" s="87" customFormat="1" ht="12" thickBot="1">
      <c r="A7" s="91" t="s">
        <v>5</v>
      </c>
      <c r="B7" s="258">
        <v>1</v>
      </c>
      <c r="C7" s="92">
        <v>2</v>
      </c>
      <c r="D7" s="86">
        <v>3</v>
      </c>
      <c r="E7" s="95">
        <v>4</v>
      </c>
      <c r="F7" s="89">
        <v>5</v>
      </c>
      <c r="G7" s="86">
        <v>6</v>
      </c>
      <c r="H7" s="90">
        <v>7</v>
      </c>
      <c r="I7" s="92">
        <v>8</v>
      </c>
      <c r="J7" s="86">
        <v>9</v>
      </c>
      <c r="K7" s="95">
        <v>10</v>
      </c>
      <c r="L7" s="89">
        <v>11</v>
      </c>
      <c r="M7" s="86">
        <v>12</v>
      </c>
      <c r="N7" s="90">
        <v>13</v>
      </c>
      <c r="O7" s="92">
        <v>14</v>
      </c>
      <c r="P7" s="86">
        <v>15</v>
      </c>
      <c r="Q7" s="95">
        <v>16</v>
      </c>
      <c r="R7" s="258">
        <v>17</v>
      </c>
      <c r="S7" s="92">
        <v>18</v>
      </c>
      <c r="T7" s="86">
        <v>19</v>
      </c>
      <c r="U7" s="95">
        <v>20</v>
      </c>
      <c r="V7" s="89">
        <v>21</v>
      </c>
      <c r="W7" s="86">
        <v>22</v>
      </c>
      <c r="X7" s="90">
        <v>23</v>
      </c>
    </row>
    <row r="8" spans="1:28" s="54" customFormat="1" ht="31.5" customHeight="1" thickBot="1">
      <c r="A8" s="440" t="s">
        <v>59</v>
      </c>
      <c r="B8" s="261">
        <v>310</v>
      </c>
      <c r="C8" s="103">
        <v>357</v>
      </c>
      <c r="D8" s="103">
        <v>303</v>
      </c>
      <c r="E8" s="259">
        <v>84.87394957983193</v>
      </c>
      <c r="F8" s="103">
        <v>17</v>
      </c>
      <c r="G8" s="103">
        <v>19</v>
      </c>
      <c r="H8" s="259">
        <v>111.76470588235294</v>
      </c>
      <c r="I8" s="103">
        <v>2</v>
      </c>
      <c r="J8" s="103">
        <v>3</v>
      </c>
      <c r="K8" s="259">
        <v>150</v>
      </c>
      <c r="L8" s="102">
        <v>3</v>
      </c>
      <c r="M8" s="103">
        <v>4</v>
      </c>
      <c r="N8" s="259">
        <v>133.33333333333331</v>
      </c>
      <c r="O8" s="103">
        <v>213</v>
      </c>
      <c r="P8" s="103">
        <v>143</v>
      </c>
      <c r="Q8" s="260">
        <v>67.136150234741791</v>
      </c>
      <c r="R8" s="261">
        <v>267</v>
      </c>
      <c r="S8" s="103">
        <v>319</v>
      </c>
      <c r="T8" s="103">
        <v>260</v>
      </c>
      <c r="U8" s="259">
        <v>81.504702194357364</v>
      </c>
      <c r="V8" s="102">
        <v>293</v>
      </c>
      <c r="W8" s="103">
        <v>239</v>
      </c>
      <c r="X8" s="259">
        <v>81.569965870307172</v>
      </c>
      <c r="Y8" s="56"/>
      <c r="Z8" s="56"/>
      <c r="AA8" s="56"/>
      <c r="AB8" s="56"/>
    </row>
    <row r="9" spans="1:28" ht="21.75" customHeight="1">
      <c r="A9" s="233" t="s">
        <v>38</v>
      </c>
      <c r="B9" s="266">
        <v>4</v>
      </c>
      <c r="C9" s="267">
        <v>5</v>
      </c>
      <c r="D9" s="263">
        <v>4</v>
      </c>
      <c r="E9" s="264">
        <v>80</v>
      </c>
      <c r="F9" s="262">
        <v>0</v>
      </c>
      <c r="G9" s="263">
        <v>0</v>
      </c>
      <c r="H9" s="264"/>
      <c r="I9" s="262">
        <v>0</v>
      </c>
      <c r="J9" s="263">
        <v>0</v>
      </c>
      <c r="K9" s="264"/>
      <c r="L9" s="262">
        <v>0</v>
      </c>
      <c r="M9" s="263">
        <v>0</v>
      </c>
      <c r="N9" s="264"/>
      <c r="O9" s="262">
        <v>4</v>
      </c>
      <c r="P9" s="263">
        <v>3</v>
      </c>
      <c r="Q9" s="265">
        <v>75</v>
      </c>
      <c r="R9" s="266">
        <v>3</v>
      </c>
      <c r="S9" s="267">
        <v>5</v>
      </c>
      <c r="T9" s="263">
        <v>3</v>
      </c>
      <c r="U9" s="264">
        <v>60</v>
      </c>
      <c r="V9" s="262">
        <v>5</v>
      </c>
      <c r="W9" s="263">
        <v>3</v>
      </c>
      <c r="X9" s="264">
        <v>60</v>
      </c>
      <c r="Y9" s="183"/>
    </row>
    <row r="10" spans="1:28" ht="21.75" customHeight="1">
      <c r="A10" s="233" t="s">
        <v>39</v>
      </c>
      <c r="B10" s="266">
        <v>0</v>
      </c>
      <c r="C10" s="267">
        <v>1</v>
      </c>
      <c r="D10" s="263">
        <v>0</v>
      </c>
      <c r="E10" s="264">
        <v>0</v>
      </c>
      <c r="F10" s="262">
        <v>0</v>
      </c>
      <c r="G10" s="263">
        <v>0</v>
      </c>
      <c r="H10" s="264"/>
      <c r="I10" s="262">
        <v>0</v>
      </c>
      <c r="J10" s="263">
        <v>0</v>
      </c>
      <c r="K10" s="264"/>
      <c r="L10" s="262">
        <v>0</v>
      </c>
      <c r="M10" s="263">
        <v>0</v>
      </c>
      <c r="N10" s="264"/>
      <c r="O10" s="262">
        <v>1</v>
      </c>
      <c r="P10" s="263">
        <v>0</v>
      </c>
      <c r="Q10" s="265">
        <v>0</v>
      </c>
      <c r="R10" s="266">
        <v>0</v>
      </c>
      <c r="S10" s="267">
        <v>0</v>
      </c>
      <c r="T10" s="263">
        <v>0</v>
      </c>
      <c r="U10" s="264"/>
      <c r="V10" s="262">
        <v>0</v>
      </c>
      <c r="W10" s="263">
        <v>0</v>
      </c>
      <c r="X10" s="264"/>
      <c r="Y10" s="183"/>
    </row>
    <row r="11" spans="1:28" ht="21.75" customHeight="1">
      <c r="A11" s="233" t="s">
        <v>40</v>
      </c>
      <c r="B11" s="266">
        <v>18</v>
      </c>
      <c r="C11" s="267">
        <v>22</v>
      </c>
      <c r="D11" s="263">
        <v>16</v>
      </c>
      <c r="E11" s="264">
        <v>72.727272727272734</v>
      </c>
      <c r="F11" s="262">
        <v>1</v>
      </c>
      <c r="G11" s="263">
        <v>0</v>
      </c>
      <c r="H11" s="264">
        <v>0</v>
      </c>
      <c r="I11" s="262">
        <v>1</v>
      </c>
      <c r="J11" s="263">
        <v>0</v>
      </c>
      <c r="K11" s="264">
        <v>0</v>
      </c>
      <c r="L11" s="262">
        <v>0</v>
      </c>
      <c r="M11" s="263">
        <v>1</v>
      </c>
      <c r="N11" s="264"/>
      <c r="O11" s="262">
        <v>18</v>
      </c>
      <c r="P11" s="263">
        <v>13</v>
      </c>
      <c r="Q11" s="265">
        <v>72.222222222222214</v>
      </c>
      <c r="R11" s="266">
        <v>18</v>
      </c>
      <c r="S11" s="267">
        <v>20</v>
      </c>
      <c r="T11" s="263">
        <v>16</v>
      </c>
      <c r="U11" s="264">
        <v>80</v>
      </c>
      <c r="V11" s="262">
        <v>18</v>
      </c>
      <c r="W11" s="263">
        <v>14</v>
      </c>
      <c r="X11" s="264">
        <v>77.777777777777786</v>
      </c>
      <c r="Y11" s="183"/>
    </row>
    <row r="12" spans="1:28" ht="21.75" customHeight="1">
      <c r="A12" s="233" t="s">
        <v>41</v>
      </c>
      <c r="B12" s="266">
        <v>1</v>
      </c>
      <c r="C12" s="267">
        <v>6</v>
      </c>
      <c r="D12" s="263">
        <v>1</v>
      </c>
      <c r="E12" s="264">
        <v>16.666666666666664</v>
      </c>
      <c r="F12" s="262">
        <v>0</v>
      </c>
      <c r="G12" s="263">
        <v>0</v>
      </c>
      <c r="H12" s="264"/>
      <c r="I12" s="262">
        <v>0</v>
      </c>
      <c r="J12" s="263">
        <v>0</v>
      </c>
      <c r="K12" s="264"/>
      <c r="L12" s="262">
        <v>0</v>
      </c>
      <c r="M12" s="263">
        <v>0</v>
      </c>
      <c r="N12" s="264"/>
      <c r="O12" s="262">
        <v>5</v>
      </c>
      <c r="P12" s="263">
        <v>1</v>
      </c>
      <c r="Q12" s="265">
        <v>20</v>
      </c>
      <c r="R12" s="266">
        <v>1</v>
      </c>
      <c r="S12" s="267">
        <v>6</v>
      </c>
      <c r="T12" s="263">
        <v>1</v>
      </c>
      <c r="U12" s="264">
        <v>16.666666666666664</v>
      </c>
      <c r="V12" s="262">
        <v>6</v>
      </c>
      <c r="W12" s="263">
        <v>1</v>
      </c>
      <c r="X12" s="264">
        <v>16.666666666666664</v>
      </c>
      <c r="Y12" s="183"/>
    </row>
    <row r="13" spans="1:28" ht="21.75" customHeight="1">
      <c r="A13" s="233" t="s">
        <v>42</v>
      </c>
      <c r="B13" s="266">
        <v>11</v>
      </c>
      <c r="C13" s="267">
        <v>22</v>
      </c>
      <c r="D13" s="263">
        <v>9</v>
      </c>
      <c r="E13" s="264">
        <v>40.909090909090914</v>
      </c>
      <c r="F13" s="262">
        <v>3</v>
      </c>
      <c r="G13" s="263">
        <v>1</v>
      </c>
      <c r="H13" s="264">
        <v>33.333333333333329</v>
      </c>
      <c r="I13" s="262">
        <v>0</v>
      </c>
      <c r="J13" s="263">
        <v>1</v>
      </c>
      <c r="K13" s="264"/>
      <c r="L13" s="262">
        <v>0</v>
      </c>
      <c r="M13" s="263">
        <v>0</v>
      </c>
      <c r="N13" s="264"/>
      <c r="O13" s="262">
        <v>12</v>
      </c>
      <c r="P13" s="263">
        <v>9</v>
      </c>
      <c r="Q13" s="265">
        <v>75</v>
      </c>
      <c r="R13" s="266">
        <v>10</v>
      </c>
      <c r="S13" s="267">
        <v>18</v>
      </c>
      <c r="T13" s="263">
        <v>8</v>
      </c>
      <c r="U13" s="264">
        <v>44.444444444444443</v>
      </c>
      <c r="V13" s="262">
        <v>14</v>
      </c>
      <c r="W13" s="263">
        <v>6</v>
      </c>
      <c r="X13" s="264">
        <v>42.857142857142854</v>
      </c>
      <c r="Y13" s="183"/>
    </row>
    <row r="14" spans="1:28" ht="21.75" customHeight="1">
      <c r="A14" s="233" t="s">
        <v>43</v>
      </c>
      <c r="B14" s="266">
        <v>2</v>
      </c>
      <c r="C14" s="267">
        <v>4</v>
      </c>
      <c r="D14" s="263">
        <v>2</v>
      </c>
      <c r="E14" s="264">
        <v>50</v>
      </c>
      <c r="F14" s="262">
        <v>1</v>
      </c>
      <c r="G14" s="263">
        <v>0</v>
      </c>
      <c r="H14" s="264">
        <v>0</v>
      </c>
      <c r="I14" s="262">
        <v>0</v>
      </c>
      <c r="J14" s="263">
        <v>0</v>
      </c>
      <c r="K14" s="264"/>
      <c r="L14" s="262">
        <v>0</v>
      </c>
      <c r="M14" s="263">
        <v>1</v>
      </c>
      <c r="N14" s="264"/>
      <c r="O14" s="262">
        <v>4</v>
      </c>
      <c r="P14" s="263">
        <v>1</v>
      </c>
      <c r="Q14" s="265">
        <v>25</v>
      </c>
      <c r="R14" s="266">
        <v>1</v>
      </c>
      <c r="S14" s="267">
        <v>3</v>
      </c>
      <c r="T14" s="263">
        <v>1</v>
      </c>
      <c r="U14" s="264">
        <v>33.333333333333329</v>
      </c>
      <c r="V14" s="262">
        <v>3</v>
      </c>
      <c r="W14" s="263">
        <v>1</v>
      </c>
      <c r="X14" s="264">
        <v>33.333333333333329</v>
      </c>
      <c r="Y14" s="183"/>
    </row>
    <row r="15" spans="1:28" ht="21.75" customHeight="1">
      <c r="A15" s="233" t="s">
        <v>44</v>
      </c>
      <c r="B15" s="266">
        <v>14</v>
      </c>
      <c r="C15" s="267">
        <v>15</v>
      </c>
      <c r="D15" s="263">
        <v>14</v>
      </c>
      <c r="E15" s="264">
        <v>93.333333333333329</v>
      </c>
      <c r="F15" s="262">
        <v>1</v>
      </c>
      <c r="G15" s="263">
        <v>2</v>
      </c>
      <c r="H15" s="264">
        <v>200</v>
      </c>
      <c r="I15" s="262">
        <v>0</v>
      </c>
      <c r="J15" s="263">
        <v>0</v>
      </c>
      <c r="K15" s="264"/>
      <c r="L15" s="262">
        <v>0</v>
      </c>
      <c r="M15" s="263">
        <v>0</v>
      </c>
      <c r="N15" s="264"/>
      <c r="O15" s="262">
        <v>13</v>
      </c>
      <c r="P15" s="263">
        <v>12</v>
      </c>
      <c r="Q15" s="265">
        <v>92.307692307692307</v>
      </c>
      <c r="R15" s="266">
        <v>10</v>
      </c>
      <c r="S15" s="267">
        <v>12</v>
      </c>
      <c r="T15" s="263">
        <v>10</v>
      </c>
      <c r="U15" s="264">
        <v>83.333333333333343</v>
      </c>
      <c r="V15" s="262">
        <v>12</v>
      </c>
      <c r="W15" s="263">
        <v>8</v>
      </c>
      <c r="X15" s="264">
        <v>66.666666666666657</v>
      </c>
      <c r="Y15" s="183"/>
    </row>
    <row r="16" spans="1:28" ht="21.75" customHeight="1">
      <c r="A16" s="233" t="s">
        <v>45</v>
      </c>
      <c r="B16" s="266">
        <v>0</v>
      </c>
      <c r="C16" s="267">
        <v>0</v>
      </c>
      <c r="D16" s="263">
        <v>0</v>
      </c>
      <c r="E16" s="264"/>
      <c r="F16" s="262">
        <v>0</v>
      </c>
      <c r="G16" s="263">
        <v>0</v>
      </c>
      <c r="H16" s="264"/>
      <c r="I16" s="262">
        <v>0</v>
      </c>
      <c r="J16" s="263">
        <v>0</v>
      </c>
      <c r="K16" s="264"/>
      <c r="L16" s="262">
        <v>0</v>
      </c>
      <c r="M16" s="263">
        <v>0</v>
      </c>
      <c r="N16" s="264"/>
      <c r="O16" s="262">
        <v>0</v>
      </c>
      <c r="P16" s="263">
        <v>0</v>
      </c>
      <c r="Q16" s="265"/>
      <c r="R16" s="266">
        <v>0</v>
      </c>
      <c r="S16" s="267">
        <v>0</v>
      </c>
      <c r="T16" s="263">
        <v>0</v>
      </c>
      <c r="U16" s="264"/>
      <c r="V16" s="262">
        <v>0</v>
      </c>
      <c r="W16" s="263">
        <v>0</v>
      </c>
      <c r="X16" s="264"/>
      <c r="Y16" s="183"/>
    </row>
    <row r="17" spans="1:25" ht="21.75" customHeight="1">
      <c r="A17" s="233" t="s">
        <v>46</v>
      </c>
      <c r="B17" s="266">
        <v>9</v>
      </c>
      <c r="C17" s="267">
        <v>19</v>
      </c>
      <c r="D17" s="263">
        <v>9</v>
      </c>
      <c r="E17" s="264">
        <v>47.368421052631575</v>
      </c>
      <c r="F17" s="262">
        <v>3</v>
      </c>
      <c r="G17" s="263">
        <v>0</v>
      </c>
      <c r="H17" s="264">
        <v>0</v>
      </c>
      <c r="I17" s="262">
        <v>0</v>
      </c>
      <c r="J17" s="263">
        <v>0</v>
      </c>
      <c r="K17" s="264"/>
      <c r="L17" s="262">
        <v>3</v>
      </c>
      <c r="M17" s="263">
        <v>0</v>
      </c>
      <c r="N17" s="264">
        <v>0</v>
      </c>
      <c r="O17" s="262">
        <v>9</v>
      </c>
      <c r="P17" s="263">
        <v>8</v>
      </c>
      <c r="Q17" s="265">
        <v>88.888888888888886</v>
      </c>
      <c r="R17" s="266">
        <v>9</v>
      </c>
      <c r="S17" s="267">
        <v>16</v>
      </c>
      <c r="T17" s="263">
        <v>9</v>
      </c>
      <c r="U17" s="264">
        <v>56.25</v>
      </c>
      <c r="V17" s="262">
        <v>12</v>
      </c>
      <c r="W17" s="263">
        <v>8</v>
      </c>
      <c r="X17" s="264">
        <v>66.666666666666657</v>
      </c>
      <c r="Y17" s="183"/>
    </row>
    <row r="18" spans="1:25" ht="21.75" customHeight="1">
      <c r="A18" s="233" t="s">
        <v>47</v>
      </c>
      <c r="B18" s="266">
        <v>7</v>
      </c>
      <c r="C18" s="267">
        <v>10</v>
      </c>
      <c r="D18" s="263">
        <v>7</v>
      </c>
      <c r="E18" s="264">
        <v>70</v>
      </c>
      <c r="F18" s="262">
        <v>0</v>
      </c>
      <c r="G18" s="263">
        <v>0</v>
      </c>
      <c r="H18" s="264"/>
      <c r="I18" s="262">
        <v>0</v>
      </c>
      <c r="J18" s="263">
        <v>0</v>
      </c>
      <c r="K18" s="264"/>
      <c r="L18" s="262">
        <v>0</v>
      </c>
      <c r="M18" s="263">
        <v>0</v>
      </c>
      <c r="N18" s="264"/>
      <c r="O18" s="262">
        <v>8</v>
      </c>
      <c r="P18" s="263">
        <v>7</v>
      </c>
      <c r="Q18" s="265">
        <v>87.5</v>
      </c>
      <c r="R18" s="266">
        <v>6</v>
      </c>
      <c r="S18" s="267">
        <v>8</v>
      </c>
      <c r="T18" s="263">
        <v>6</v>
      </c>
      <c r="U18" s="264">
        <v>75</v>
      </c>
      <c r="V18" s="262">
        <v>7</v>
      </c>
      <c r="W18" s="263">
        <v>5</v>
      </c>
      <c r="X18" s="264">
        <v>71.428571428571431</v>
      </c>
      <c r="Y18" s="183"/>
    </row>
    <row r="19" spans="1:25" ht="21.75" customHeight="1">
      <c r="A19" s="233" t="s">
        <v>48</v>
      </c>
      <c r="B19" s="266">
        <v>176</v>
      </c>
      <c r="C19" s="267">
        <v>168</v>
      </c>
      <c r="D19" s="263">
        <v>173</v>
      </c>
      <c r="E19" s="264">
        <v>102.97619047619047</v>
      </c>
      <c r="F19" s="262">
        <v>5</v>
      </c>
      <c r="G19" s="263">
        <v>10</v>
      </c>
      <c r="H19" s="264">
        <v>200</v>
      </c>
      <c r="I19" s="262">
        <v>1</v>
      </c>
      <c r="J19" s="263">
        <v>2</v>
      </c>
      <c r="K19" s="264">
        <v>200</v>
      </c>
      <c r="L19" s="262">
        <v>0</v>
      </c>
      <c r="M19" s="263">
        <v>0</v>
      </c>
      <c r="N19" s="264"/>
      <c r="O19" s="262">
        <v>87</v>
      </c>
      <c r="P19" s="263">
        <v>48</v>
      </c>
      <c r="Q19" s="265">
        <v>55.172413793103445</v>
      </c>
      <c r="R19" s="266">
        <v>152</v>
      </c>
      <c r="S19" s="267">
        <v>154</v>
      </c>
      <c r="T19" s="263">
        <v>149</v>
      </c>
      <c r="U19" s="264">
        <v>96.753246753246756</v>
      </c>
      <c r="V19" s="262">
        <v>141</v>
      </c>
      <c r="W19" s="263">
        <v>141</v>
      </c>
      <c r="X19" s="264">
        <v>100</v>
      </c>
      <c r="Y19" s="183"/>
    </row>
    <row r="20" spans="1:25" ht="21.75" customHeight="1">
      <c r="A20" s="233" t="s">
        <v>49</v>
      </c>
      <c r="B20" s="266">
        <v>1</v>
      </c>
      <c r="C20" s="267">
        <v>3</v>
      </c>
      <c r="D20" s="263">
        <v>1</v>
      </c>
      <c r="E20" s="264">
        <v>33.333333333333329</v>
      </c>
      <c r="F20" s="262">
        <v>0</v>
      </c>
      <c r="G20" s="263">
        <v>0</v>
      </c>
      <c r="H20" s="264"/>
      <c r="I20" s="262">
        <v>0</v>
      </c>
      <c r="J20" s="263">
        <v>0</v>
      </c>
      <c r="K20" s="264"/>
      <c r="L20" s="262">
        <v>0</v>
      </c>
      <c r="M20" s="263">
        <v>0</v>
      </c>
      <c r="N20" s="264"/>
      <c r="O20" s="262">
        <v>3</v>
      </c>
      <c r="P20" s="263">
        <v>1</v>
      </c>
      <c r="Q20" s="265">
        <v>33.333333333333329</v>
      </c>
      <c r="R20" s="266">
        <v>1</v>
      </c>
      <c r="S20" s="267">
        <v>2</v>
      </c>
      <c r="T20" s="263">
        <v>1</v>
      </c>
      <c r="U20" s="264">
        <v>50</v>
      </c>
      <c r="V20" s="262">
        <v>1</v>
      </c>
      <c r="W20" s="263">
        <v>1</v>
      </c>
      <c r="X20" s="264">
        <v>100</v>
      </c>
      <c r="Y20" s="183"/>
    </row>
    <row r="21" spans="1:25" ht="21.75" customHeight="1">
      <c r="A21" s="233" t="s">
        <v>50</v>
      </c>
      <c r="B21" s="266">
        <v>0</v>
      </c>
      <c r="C21" s="267">
        <v>7</v>
      </c>
      <c r="D21" s="263">
        <v>0</v>
      </c>
      <c r="E21" s="264">
        <v>0</v>
      </c>
      <c r="F21" s="262">
        <v>0</v>
      </c>
      <c r="G21" s="263">
        <v>0</v>
      </c>
      <c r="H21" s="264"/>
      <c r="I21" s="262">
        <v>0</v>
      </c>
      <c r="J21" s="263">
        <v>0</v>
      </c>
      <c r="K21" s="264"/>
      <c r="L21" s="262">
        <v>0</v>
      </c>
      <c r="M21" s="263">
        <v>0</v>
      </c>
      <c r="N21" s="264"/>
      <c r="O21" s="262">
        <v>7</v>
      </c>
      <c r="P21" s="263">
        <v>0</v>
      </c>
      <c r="Q21" s="265">
        <v>0</v>
      </c>
      <c r="R21" s="266">
        <v>0</v>
      </c>
      <c r="S21" s="267">
        <v>6</v>
      </c>
      <c r="T21" s="263">
        <v>0</v>
      </c>
      <c r="U21" s="264">
        <v>0</v>
      </c>
      <c r="V21" s="262">
        <v>6</v>
      </c>
      <c r="W21" s="263">
        <v>0</v>
      </c>
      <c r="X21" s="264">
        <v>0</v>
      </c>
      <c r="Y21" s="183"/>
    </row>
    <row r="22" spans="1:25" ht="21.75" customHeight="1">
      <c r="A22" s="233" t="s">
        <v>51</v>
      </c>
      <c r="B22" s="266">
        <v>2</v>
      </c>
      <c r="C22" s="267">
        <v>0</v>
      </c>
      <c r="D22" s="263">
        <v>2</v>
      </c>
      <c r="E22" s="264"/>
      <c r="F22" s="262">
        <v>0</v>
      </c>
      <c r="G22" s="263">
        <v>1</v>
      </c>
      <c r="H22" s="264"/>
      <c r="I22" s="262">
        <v>0</v>
      </c>
      <c r="J22" s="263">
        <v>0</v>
      </c>
      <c r="K22" s="264"/>
      <c r="L22" s="262">
        <v>0</v>
      </c>
      <c r="M22" s="263">
        <v>0</v>
      </c>
      <c r="N22" s="264"/>
      <c r="O22" s="262">
        <v>0</v>
      </c>
      <c r="P22" s="263">
        <v>0</v>
      </c>
      <c r="Q22" s="265"/>
      <c r="R22" s="266">
        <v>1</v>
      </c>
      <c r="S22" s="267">
        <v>0</v>
      </c>
      <c r="T22" s="263">
        <v>1</v>
      </c>
      <c r="U22" s="264"/>
      <c r="V22" s="262">
        <v>0</v>
      </c>
      <c r="W22" s="263">
        <v>1</v>
      </c>
      <c r="X22" s="264"/>
      <c r="Y22" s="183"/>
    </row>
    <row r="23" spans="1:25" ht="21.75" customHeight="1">
      <c r="A23" s="233" t="s">
        <v>52</v>
      </c>
      <c r="B23" s="266">
        <v>4</v>
      </c>
      <c r="C23" s="267">
        <v>2</v>
      </c>
      <c r="D23" s="263">
        <v>4</v>
      </c>
      <c r="E23" s="264">
        <v>200</v>
      </c>
      <c r="F23" s="262">
        <v>0</v>
      </c>
      <c r="G23" s="263">
        <v>1</v>
      </c>
      <c r="H23" s="264"/>
      <c r="I23" s="262">
        <v>0</v>
      </c>
      <c r="J23" s="263">
        <v>0</v>
      </c>
      <c r="K23" s="264"/>
      <c r="L23" s="262">
        <v>0</v>
      </c>
      <c r="M23" s="263">
        <v>0</v>
      </c>
      <c r="N23" s="264"/>
      <c r="O23" s="262">
        <v>2</v>
      </c>
      <c r="P23" s="263">
        <v>2</v>
      </c>
      <c r="Q23" s="265">
        <v>100</v>
      </c>
      <c r="R23" s="266">
        <v>3</v>
      </c>
      <c r="S23" s="267">
        <v>2</v>
      </c>
      <c r="T23" s="263">
        <v>3</v>
      </c>
      <c r="U23" s="264">
        <v>150</v>
      </c>
      <c r="V23" s="262">
        <v>2</v>
      </c>
      <c r="W23" s="263">
        <v>2</v>
      </c>
      <c r="X23" s="264">
        <v>100</v>
      </c>
      <c r="Y23" s="183"/>
    </row>
    <row r="24" spans="1:25" ht="21.75" customHeight="1">
      <c r="A24" s="233" t="s">
        <v>53</v>
      </c>
      <c r="B24" s="266">
        <v>1</v>
      </c>
      <c r="C24" s="267">
        <v>2</v>
      </c>
      <c r="D24" s="263">
        <v>1</v>
      </c>
      <c r="E24" s="264">
        <v>50</v>
      </c>
      <c r="F24" s="262">
        <v>0</v>
      </c>
      <c r="G24" s="263">
        <v>0</v>
      </c>
      <c r="H24" s="264"/>
      <c r="I24" s="262">
        <v>0</v>
      </c>
      <c r="J24" s="263">
        <v>0</v>
      </c>
      <c r="K24" s="264"/>
      <c r="L24" s="262">
        <v>0</v>
      </c>
      <c r="M24" s="263">
        <v>0</v>
      </c>
      <c r="N24" s="264"/>
      <c r="O24" s="262">
        <v>1</v>
      </c>
      <c r="P24" s="263">
        <v>0</v>
      </c>
      <c r="Q24" s="265">
        <v>0</v>
      </c>
      <c r="R24" s="266">
        <v>1</v>
      </c>
      <c r="S24" s="267">
        <v>2</v>
      </c>
      <c r="T24" s="263">
        <v>1</v>
      </c>
      <c r="U24" s="264">
        <v>50</v>
      </c>
      <c r="V24" s="262">
        <v>2</v>
      </c>
      <c r="W24" s="263">
        <v>0</v>
      </c>
      <c r="X24" s="264">
        <v>0</v>
      </c>
      <c r="Y24" s="183"/>
    </row>
    <row r="25" spans="1:25" ht="21.75" customHeight="1">
      <c r="A25" s="233" t="s">
        <v>54</v>
      </c>
      <c r="B25" s="266">
        <v>34</v>
      </c>
      <c r="C25" s="267">
        <v>27</v>
      </c>
      <c r="D25" s="263">
        <v>34</v>
      </c>
      <c r="E25" s="264">
        <v>125.92592592592592</v>
      </c>
      <c r="F25" s="262">
        <v>2</v>
      </c>
      <c r="G25" s="263">
        <v>2</v>
      </c>
      <c r="H25" s="264">
        <v>100</v>
      </c>
      <c r="I25" s="262">
        <v>0</v>
      </c>
      <c r="J25" s="263">
        <v>0</v>
      </c>
      <c r="K25" s="264"/>
      <c r="L25" s="262">
        <v>0</v>
      </c>
      <c r="M25" s="263">
        <v>2</v>
      </c>
      <c r="N25" s="264"/>
      <c r="O25" s="262">
        <v>21</v>
      </c>
      <c r="P25" s="263">
        <v>20</v>
      </c>
      <c r="Q25" s="265">
        <v>95.238095238095227</v>
      </c>
      <c r="R25" s="266">
        <v>31</v>
      </c>
      <c r="S25" s="267">
        <v>25</v>
      </c>
      <c r="T25" s="263">
        <v>31</v>
      </c>
      <c r="U25" s="264">
        <v>124</v>
      </c>
      <c r="V25" s="262">
        <v>24</v>
      </c>
      <c r="W25" s="263">
        <v>29</v>
      </c>
      <c r="X25" s="264">
        <v>120.83333333333333</v>
      </c>
      <c r="Y25" s="183"/>
    </row>
    <row r="26" spans="1:25" ht="21.75" customHeight="1">
      <c r="A26" s="233" t="s">
        <v>55</v>
      </c>
      <c r="B26" s="266">
        <v>21</v>
      </c>
      <c r="C26" s="267">
        <v>29</v>
      </c>
      <c r="D26" s="263">
        <v>21</v>
      </c>
      <c r="E26" s="264">
        <v>72.41379310344827</v>
      </c>
      <c r="F26" s="262">
        <v>1</v>
      </c>
      <c r="G26" s="263">
        <v>1</v>
      </c>
      <c r="H26" s="264">
        <v>100</v>
      </c>
      <c r="I26" s="262">
        <v>0</v>
      </c>
      <c r="J26" s="263">
        <v>0</v>
      </c>
      <c r="K26" s="264"/>
      <c r="L26" s="262">
        <v>0</v>
      </c>
      <c r="M26" s="263">
        <v>0</v>
      </c>
      <c r="N26" s="264"/>
      <c r="O26" s="262">
        <v>12</v>
      </c>
      <c r="P26" s="263">
        <v>14</v>
      </c>
      <c r="Q26" s="265">
        <v>116.66666666666667</v>
      </c>
      <c r="R26" s="266">
        <v>18</v>
      </c>
      <c r="S26" s="267">
        <v>25</v>
      </c>
      <c r="T26" s="263">
        <v>18</v>
      </c>
      <c r="U26" s="264">
        <v>72</v>
      </c>
      <c r="V26" s="262">
        <v>25</v>
      </c>
      <c r="W26" s="263">
        <v>17</v>
      </c>
      <c r="X26" s="264">
        <v>68</v>
      </c>
      <c r="Y26" s="183"/>
    </row>
    <row r="27" spans="1:25" ht="21.75" customHeight="1">
      <c r="A27" s="233" t="s">
        <v>56</v>
      </c>
      <c r="B27" s="266">
        <v>3</v>
      </c>
      <c r="C27" s="267">
        <v>6</v>
      </c>
      <c r="D27" s="263">
        <v>3</v>
      </c>
      <c r="E27" s="264">
        <v>50</v>
      </c>
      <c r="F27" s="262">
        <v>0</v>
      </c>
      <c r="G27" s="263">
        <v>0</v>
      </c>
      <c r="H27" s="264"/>
      <c r="I27" s="262">
        <v>0</v>
      </c>
      <c r="J27" s="263">
        <v>0</v>
      </c>
      <c r="K27" s="264"/>
      <c r="L27" s="262">
        <v>0</v>
      </c>
      <c r="M27" s="263">
        <v>0</v>
      </c>
      <c r="N27" s="264"/>
      <c r="O27" s="262">
        <v>4</v>
      </c>
      <c r="P27" s="263">
        <v>3</v>
      </c>
      <c r="Q27" s="265">
        <v>75</v>
      </c>
      <c r="R27" s="266">
        <v>2</v>
      </c>
      <c r="S27" s="267">
        <v>6</v>
      </c>
      <c r="T27" s="263">
        <v>2</v>
      </c>
      <c r="U27" s="264">
        <v>33.333333333333329</v>
      </c>
      <c r="V27" s="262">
        <v>6</v>
      </c>
      <c r="W27" s="263">
        <v>2</v>
      </c>
      <c r="X27" s="264">
        <v>33.333333333333329</v>
      </c>
      <c r="Y27" s="183"/>
    </row>
    <row r="28" spans="1:25" ht="21.75" customHeight="1">
      <c r="A28" s="233" t="s">
        <v>57</v>
      </c>
      <c r="B28" s="266">
        <v>0</v>
      </c>
      <c r="C28" s="267">
        <v>8</v>
      </c>
      <c r="D28" s="263">
        <v>0</v>
      </c>
      <c r="E28" s="264">
        <v>0</v>
      </c>
      <c r="F28" s="262">
        <v>0</v>
      </c>
      <c r="G28" s="263">
        <v>0</v>
      </c>
      <c r="H28" s="264"/>
      <c r="I28" s="262">
        <v>0</v>
      </c>
      <c r="J28" s="263">
        <v>0</v>
      </c>
      <c r="K28" s="264"/>
      <c r="L28" s="262">
        <v>0</v>
      </c>
      <c r="M28" s="263">
        <v>0</v>
      </c>
      <c r="N28" s="264"/>
      <c r="O28" s="262">
        <v>2</v>
      </c>
      <c r="P28" s="263">
        <v>0</v>
      </c>
      <c r="Q28" s="265">
        <v>0</v>
      </c>
      <c r="R28" s="266">
        <v>0</v>
      </c>
      <c r="S28" s="267">
        <v>8</v>
      </c>
      <c r="T28" s="263">
        <v>0</v>
      </c>
      <c r="U28" s="264">
        <v>0</v>
      </c>
      <c r="V28" s="262">
        <v>8</v>
      </c>
      <c r="W28" s="263">
        <v>0</v>
      </c>
      <c r="X28" s="264">
        <v>0</v>
      </c>
      <c r="Y28" s="183"/>
    </row>
    <row r="29" spans="1:25" ht="21.75" customHeight="1" thickBot="1">
      <c r="A29" s="248" t="s">
        <v>58</v>
      </c>
      <c r="B29" s="272">
        <v>2</v>
      </c>
      <c r="C29" s="273">
        <v>1</v>
      </c>
      <c r="D29" s="269">
        <v>2</v>
      </c>
      <c r="E29" s="270">
        <v>200</v>
      </c>
      <c r="F29" s="268">
        <v>0</v>
      </c>
      <c r="G29" s="269">
        <v>1</v>
      </c>
      <c r="H29" s="270"/>
      <c r="I29" s="268">
        <v>0</v>
      </c>
      <c r="J29" s="269">
        <v>0</v>
      </c>
      <c r="K29" s="270"/>
      <c r="L29" s="268">
        <v>0</v>
      </c>
      <c r="M29" s="269">
        <v>0</v>
      </c>
      <c r="N29" s="270"/>
      <c r="O29" s="268">
        <v>0</v>
      </c>
      <c r="P29" s="269">
        <v>1</v>
      </c>
      <c r="Q29" s="271"/>
      <c r="R29" s="272">
        <v>0</v>
      </c>
      <c r="S29" s="273">
        <v>1</v>
      </c>
      <c r="T29" s="269">
        <v>0</v>
      </c>
      <c r="U29" s="270">
        <v>0</v>
      </c>
      <c r="V29" s="268">
        <v>1</v>
      </c>
      <c r="W29" s="269">
        <v>0</v>
      </c>
      <c r="X29" s="270">
        <v>0</v>
      </c>
    </row>
    <row r="30" spans="1:25" ht="54" customHeight="1">
      <c r="B30" s="446" t="s">
        <v>119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</row>
  </sheetData>
  <mergeCells count="12">
    <mergeCell ref="B30:K30"/>
    <mergeCell ref="A3:A6"/>
    <mergeCell ref="C3:E5"/>
    <mergeCell ref="F3:H5"/>
    <mergeCell ref="I3:K5"/>
    <mergeCell ref="B1:K1"/>
    <mergeCell ref="B3:B5"/>
    <mergeCell ref="L3:N5"/>
    <mergeCell ref="O3:Q5"/>
    <mergeCell ref="R3:R5"/>
    <mergeCell ref="S3:U5"/>
    <mergeCell ref="V3:X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zoomScaleSheetLayoutView="80" workbookViewId="0">
      <selection activeCell="B2" sqref="B2:K2"/>
    </sheetView>
  </sheetViews>
  <sheetFormatPr defaultColWidth="8" defaultRowHeight="12.75"/>
  <cols>
    <col min="1" max="1" width="60.28515625" style="58" customWidth="1"/>
    <col min="2" max="3" width="17.5703125" style="58" customWidth="1"/>
    <col min="4" max="4" width="14.28515625" style="58" customWidth="1"/>
    <col min="5" max="5" width="16.5703125" style="58" customWidth="1"/>
    <col min="6" max="6" width="8" style="58"/>
    <col min="7" max="7" width="8" style="3"/>
    <col min="8" max="8" width="12.42578125" style="3" bestFit="1" customWidth="1"/>
    <col min="9" max="16384" width="8" style="3"/>
  </cols>
  <sheetData>
    <row r="1" spans="1:9" s="58" customFormat="1" ht="52.5" customHeight="1">
      <c r="A1" s="381" t="s">
        <v>76</v>
      </c>
      <c r="B1" s="381"/>
      <c r="C1" s="381"/>
      <c r="D1" s="381"/>
      <c r="E1" s="381"/>
    </row>
    <row r="2" spans="1:9" s="58" customFormat="1" ht="29.25" customHeight="1">
      <c r="A2" s="382" t="s">
        <v>28</v>
      </c>
      <c r="B2" s="382"/>
      <c r="C2" s="382"/>
      <c r="D2" s="382"/>
      <c r="E2" s="382"/>
    </row>
    <row r="3" spans="1:9" s="55" customFormat="1" ht="23.25" customHeight="1">
      <c r="A3" s="316" t="s">
        <v>0</v>
      </c>
      <c r="B3" s="383" t="s">
        <v>85</v>
      </c>
      <c r="C3" s="383" t="s">
        <v>86</v>
      </c>
      <c r="D3" s="385" t="s">
        <v>1</v>
      </c>
      <c r="E3" s="386"/>
    </row>
    <row r="4" spans="1:9" s="55" customFormat="1" ht="32.25" customHeight="1">
      <c r="A4" s="317"/>
      <c r="B4" s="384"/>
      <c r="C4" s="384"/>
      <c r="D4" s="143" t="s">
        <v>2</v>
      </c>
      <c r="E4" s="144" t="s">
        <v>3</v>
      </c>
    </row>
    <row r="5" spans="1:9" s="59" customFormat="1" ht="15.75" customHeight="1">
      <c r="A5" s="145" t="s">
        <v>5</v>
      </c>
      <c r="B5" s="145">
        <v>1</v>
      </c>
      <c r="C5" s="145">
        <v>2</v>
      </c>
      <c r="D5" s="145">
        <v>3</v>
      </c>
      <c r="E5" s="145">
        <v>4</v>
      </c>
    </row>
    <row r="6" spans="1:9" s="59" customFormat="1" ht="27.75" customHeight="1">
      <c r="A6" s="6" t="s">
        <v>129</v>
      </c>
      <c r="B6" s="14" t="s">
        <v>102</v>
      </c>
      <c r="C6" s="10">
        <v>0.73499999999999999</v>
      </c>
      <c r="D6" s="148" t="s">
        <v>80</v>
      </c>
      <c r="E6" s="148" t="s">
        <v>80</v>
      </c>
    </row>
    <row r="7" spans="1:9" s="55" customFormat="1" ht="29.25" customHeight="1">
      <c r="A7" s="60" t="s">
        <v>88</v>
      </c>
      <c r="B7" s="10">
        <v>0.99099999999999999</v>
      </c>
      <c r="C7" s="10">
        <v>0.68300000000000005</v>
      </c>
      <c r="D7" s="23">
        <f t="shared" ref="D6:D11" si="0">ROUND(C7/B7*100,1)</f>
        <v>68.900000000000006</v>
      </c>
      <c r="E7" s="9">
        <f t="shared" ref="E6:E11" si="1">C7-B7</f>
        <v>-0.30799999999999994</v>
      </c>
      <c r="I7" s="146"/>
    </row>
    <row r="8" spans="1:9" s="55" customFormat="1" ht="48.75" customHeight="1">
      <c r="A8" s="61" t="s">
        <v>89</v>
      </c>
      <c r="B8" s="10" t="s">
        <v>77</v>
      </c>
      <c r="C8" s="10" t="s">
        <v>90</v>
      </c>
      <c r="D8" s="23">
        <v>101.8</v>
      </c>
      <c r="E8" s="9" t="s">
        <v>91</v>
      </c>
      <c r="I8" s="146"/>
    </row>
    <row r="9" spans="1:9" s="55" customFormat="1" ht="34.5" customHeight="1">
      <c r="A9" s="60" t="s">
        <v>92</v>
      </c>
      <c r="B9" s="10" t="s">
        <v>79</v>
      </c>
      <c r="C9" s="10" t="s">
        <v>93</v>
      </c>
      <c r="D9" s="23">
        <v>87.1</v>
      </c>
      <c r="E9" s="9" t="s">
        <v>94</v>
      </c>
      <c r="I9" s="146"/>
    </row>
    <row r="10" spans="1:9" s="55" customFormat="1" ht="48.75" customHeight="1">
      <c r="A10" s="60" t="s">
        <v>95</v>
      </c>
      <c r="B10" s="10" t="s">
        <v>78</v>
      </c>
      <c r="C10" s="10" t="s">
        <v>96</v>
      </c>
      <c r="D10" s="23">
        <v>115.4</v>
      </c>
      <c r="E10" s="9" t="s">
        <v>97</v>
      </c>
      <c r="I10" s="146"/>
    </row>
    <row r="11" spans="1:9" s="55" customFormat="1" ht="54.75" customHeight="1">
      <c r="A11" s="60" t="s">
        <v>98</v>
      </c>
      <c r="B11" s="7">
        <v>0.60499999999999998</v>
      </c>
      <c r="C11" s="7">
        <v>0.40500000000000003</v>
      </c>
      <c r="D11" s="23">
        <f t="shared" si="0"/>
        <v>66.900000000000006</v>
      </c>
      <c r="E11" s="9">
        <f t="shared" si="1"/>
        <v>-0.19999999999999996</v>
      </c>
      <c r="I11" s="146"/>
    </row>
    <row r="12" spans="1:9" s="55" customFormat="1" ht="12.75" customHeight="1">
      <c r="A12" s="318" t="s">
        <v>6</v>
      </c>
      <c r="B12" s="319"/>
      <c r="C12" s="319"/>
      <c r="D12" s="319"/>
      <c r="E12" s="319"/>
      <c r="I12" s="146"/>
    </row>
    <row r="13" spans="1:9" s="55" customFormat="1" ht="18" customHeight="1">
      <c r="A13" s="321"/>
      <c r="B13" s="322"/>
      <c r="C13" s="322"/>
      <c r="D13" s="322"/>
      <c r="E13" s="322"/>
      <c r="I13" s="146"/>
    </row>
    <row r="14" spans="1:9" s="55" customFormat="1" ht="20.25" customHeight="1">
      <c r="A14" s="316" t="s">
        <v>0</v>
      </c>
      <c r="B14" s="324" t="s">
        <v>99</v>
      </c>
      <c r="C14" s="324" t="s">
        <v>100</v>
      </c>
      <c r="D14" s="385" t="s">
        <v>1</v>
      </c>
      <c r="E14" s="386"/>
      <c r="I14" s="146"/>
    </row>
    <row r="15" spans="1:9" s="58" customFormat="1" ht="35.25" customHeight="1">
      <c r="A15" s="317"/>
      <c r="B15" s="324"/>
      <c r="C15" s="324"/>
      <c r="D15" s="147" t="s">
        <v>2</v>
      </c>
      <c r="E15" s="144" t="s">
        <v>4</v>
      </c>
      <c r="I15" s="146"/>
    </row>
    <row r="16" spans="1:9" s="58" customFormat="1" ht="35.25" customHeight="1">
      <c r="A16" s="6" t="s">
        <v>101</v>
      </c>
      <c r="B16" s="14" t="s">
        <v>102</v>
      </c>
      <c r="C16" s="138">
        <v>0.6</v>
      </c>
      <c r="D16" s="148" t="s">
        <v>80</v>
      </c>
      <c r="E16" s="148" t="s">
        <v>80</v>
      </c>
      <c r="I16" s="146"/>
    </row>
    <row r="17" spans="1:9" s="58" customFormat="1" ht="25.5" customHeight="1">
      <c r="A17" s="149" t="s">
        <v>88</v>
      </c>
      <c r="B17" s="14">
        <v>0.86</v>
      </c>
      <c r="C17" s="14">
        <v>0.57599999999999996</v>
      </c>
      <c r="D17" s="23">
        <f t="shared" ref="D17:D18" si="2">C17/B17*100</f>
        <v>66.976744186046517</v>
      </c>
      <c r="E17" s="17">
        <f t="shared" ref="E17:E18" si="3">C17-B17</f>
        <v>-0.28400000000000003</v>
      </c>
      <c r="H17" s="150"/>
      <c r="I17" s="146"/>
    </row>
    <row r="18" spans="1:9" s="58" customFormat="1" ht="30" customHeight="1">
      <c r="A18" s="149" t="s">
        <v>103</v>
      </c>
      <c r="B18" s="14">
        <v>0.69399999999999995</v>
      </c>
      <c r="C18" s="14">
        <v>0.47499999999999998</v>
      </c>
      <c r="D18" s="23">
        <f t="shared" si="2"/>
        <v>68.443804034582129</v>
      </c>
      <c r="E18" s="17">
        <f t="shared" si="3"/>
        <v>-0.21899999999999997</v>
      </c>
      <c r="H18" s="150"/>
      <c r="I18" s="146"/>
    </row>
    <row r="19" spans="1:9" ht="80.25" customHeight="1">
      <c r="A19" s="459" t="s">
        <v>104</v>
      </c>
      <c r="B19" s="459"/>
      <c r="C19" s="459"/>
      <c r="D19" s="459"/>
      <c r="E19" s="459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Normal="100" zoomScaleSheetLayoutView="90" workbookViewId="0">
      <selection activeCell="B2" sqref="B2:K2"/>
    </sheetView>
  </sheetViews>
  <sheetFormatPr defaultColWidth="9.140625" defaultRowHeight="14.25"/>
  <cols>
    <col min="1" max="1" width="29.140625" style="34" bestFit="1" customWidth="1"/>
    <col min="2" max="2" width="14.5703125" style="34" customWidth="1"/>
    <col min="3" max="11" width="9.7109375" style="34" customWidth="1"/>
    <col min="12" max="13" width="8" style="34" customWidth="1"/>
    <col min="14" max="14" width="9.85546875" style="34" customWidth="1"/>
    <col min="15" max="15" width="8.28515625" style="34" customWidth="1"/>
    <col min="16" max="16" width="8.140625" style="34" customWidth="1"/>
    <col min="17" max="17" width="10" style="34" customWidth="1"/>
    <col min="18" max="18" width="13.7109375" style="34" customWidth="1"/>
    <col min="19" max="20" width="8.85546875" style="34" customWidth="1"/>
    <col min="21" max="21" width="8.7109375" style="34" customWidth="1"/>
    <col min="22" max="22" width="8.140625" style="34" customWidth="1"/>
    <col min="23" max="16384" width="9.140625" style="34"/>
  </cols>
  <sheetData>
    <row r="1" spans="1:24" s="30" customFormat="1" ht="60.75" customHeight="1">
      <c r="A1" s="29"/>
      <c r="B1" s="325" t="s">
        <v>178</v>
      </c>
      <c r="C1" s="325"/>
      <c r="D1" s="325"/>
      <c r="E1" s="325"/>
      <c r="F1" s="325"/>
      <c r="G1" s="325"/>
      <c r="H1" s="325"/>
      <c r="I1" s="325"/>
      <c r="J1" s="325"/>
      <c r="K1" s="325"/>
      <c r="L1" s="29"/>
      <c r="M1" s="29"/>
      <c r="N1" s="29"/>
      <c r="O1" s="29"/>
      <c r="P1" s="29"/>
      <c r="Q1" s="29"/>
      <c r="R1" s="29"/>
      <c r="S1" s="29"/>
      <c r="T1" s="29"/>
      <c r="U1" s="29"/>
      <c r="X1" s="72" t="s">
        <v>23</v>
      </c>
    </row>
    <row r="2" spans="1:24" s="31" customFormat="1" ht="14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">
        <v>7</v>
      </c>
      <c r="L2" s="151"/>
      <c r="M2" s="151"/>
      <c r="N2" s="151"/>
      <c r="O2" s="153"/>
      <c r="P2" s="153"/>
      <c r="Q2" s="153"/>
      <c r="R2" s="153"/>
      <c r="T2" s="153"/>
      <c r="U2" s="152"/>
      <c r="V2" s="152"/>
      <c r="W2" s="152"/>
      <c r="X2" s="152" t="s">
        <v>7</v>
      </c>
    </row>
    <row r="3" spans="1:24" s="32" customFormat="1" ht="60" customHeight="1">
      <c r="A3" s="333"/>
      <c r="B3" s="451" t="s">
        <v>173</v>
      </c>
      <c r="C3" s="329" t="s">
        <v>9</v>
      </c>
      <c r="D3" s="327"/>
      <c r="E3" s="330"/>
      <c r="F3" s="326" t="s">
        <v>20</v>
      </c>
      <c r="G3" s="327"/>
      <c r="H3" s="328"/>
      <c r="I3" s="329" t="s">
        <v>12</v>
      </c>
      <c r="J3" s="327"/>
      <c r="K3" s="330"/>
      <c r="L3" s="326" t="s">
        <v>13</v>
      </c>
      <c r="M3" s="327"/>
      <c r="N3" s="328"/>
      <c r="O3" s="335" t="s">
        <v>11</v>
      </c>
      <c r="P3" s="335"/>
      <c r="Q3" s="335"/>
      <c r="R3" s="162" t="s">
        <v>105</v>
      </c>
      <c r="S3" s="329" t="s">
        <v>14</v>
      </c>
      <c r="T3" s="327"/>
      <c r="U3" s="330"/>
      <c r="V3" s="326" t="s">
        <v>19</v>
      </c>
      <c r="W3" s="327"/>
      <c r="X3" s="328"/>
    </row>
    <row r="4" spans="1:24" s="33" customFormat="1" ht="26.25" customHeight="1">
      <c r="A4" s="334"/>
      <c r="B4" s="163" t="s">
        <v>106</v>
      </c>
      <c r="C4" s="117" t="s">
        <v>33</v>
      </c>
      <c r="D4" s="64" t="s">
        <v>106</v>
      </c>
      <c r="E4" s="94" t="s">
        <v>2</v>
      </c>
      <c r="F4" s="118" t="s">
        <v>33</v>
      </c>
      <c r="G4" s="64" t="s">
        <v>106</v>
      </c>
      <c r="H4" s="88" t="s">
        <v>2</v>
      </c>
      <c r="I4" s="117" t="s">
        <v>33</v>
      </c>
      <c r="J4" s="64" t="s">
        <v>106</v>
      </c>
      <c r="K4" s="94" t="s">
        <v>2</v>
      </c>
      <c r="L4" s="118" t="s">
        <v>33</v>
      </c>
      <c r="M4" s="64" t="s">
        <v>106</v>
      </c>
      <c r="N4" s="88" t="s">
        <v>2</v>
      </c>
      <c r="O4" s="117" t="s">
        <v>33</v>
      </c>
      <c r="P4" s="64" t="s">
        <v>106</v>
      </c>
      <c r="Q4" s="94" t="s">
        <v>2</v>
      </c>
      <c r="R4" s="163" t="s">
        <v>106</v>
      </c>
      <c r="S4" s="117" t="s">
        <v>33</v>
      </c>
      <c r="T4" s="64" t="s">
        <v>106</v>
      </c>
      <c r="U4" s="94" t="s">
        <v>2</v>
      </c>
      <c r="V4" s="118" t="s">
        <v>33</v>
      </c>
      <c r="W4" s="64" t="s">
        <v>106</v>
      </c>
      <c r="X4" s="88" t="s">
        <v>2</v>
      </c>
    </row>
    <row r="5" spans="1:24" s="154" customFormat="1" ht="11.25" customHeight="1" thickBot="1">
      <c r="A5" s="83" t="s">
        <v>5</v>
      </c>
      <c r="B5" s="455">
        <v>1</v>
      </c>
      <c r="C5" s="84">
        <v>2</v>
      </c>
      <c r="D5" s="82">
        <v>3</v>
      </c>
      <c r="E5" s="85">
        <v>4</v>
      </c>
      <c r="F5" s="119">
        <v>5</v>
      </c>
      <c r="G5" s="120">
        <v>6</v>
      </c>
      <c r="H5" s="121">
        <v>7</v>
      </c>
      <c r="I5" s="84">
        <v>8</v>
      </c>
      <c r="J5" s="82">
        <v>9</v>
      </c>
      <c r="K5" s="85">
        <v>10</v>
      </c>
      <c r="L5" s="119">
        <v>11</v>
      </c>
      <c r="M5" s="120">
        <v>12</v>
      </c>
      <c r="N5" s="121">
        <v>13</v>
      </c>
      <c r="O5" s="84">
        <v>14</v>
      </c>
      <c r="P5" s="82">
        <v>15</v>
      </c>
      <c r="Q5" s="85">
        <v>16</v>
      </c>
      <c r="R5" s="164">
        <v>17</v>
      </c>
      <c r="S5" s="84">
        <v>18</v>
      </c>
      <c r="T5" s="82">
        <v>19</v>
      </c>
      <c r="U5" s="85">
        <v>20</v>
      </c>
      <c r="V5" s="119">
        <v>21</v>
      </c>
      <c r="W5" s="120">
        <v>22</v>
      </c>
      <c r="X5" s="121">
        <v>23</v>
      </c>
    </row>
    <row r="6" spans="1:24" s="155" customFormat="1" ht="16.5" customHeight="1" thickBot="1">
      <c r="A6" s="454" t="s">
        <v>107</v>
      </c>
      <c r="B6" s="165">
        <v>735</v>
      </c>
      <c r="C6" s="132">
        <v>991</v>
      </c>
      <c r="D6" s="132">
        <v>683</v>
      </c>
      <c r="E6" s="133">
        <f>D6/C6*100</f>
        <v>68.920282542885971</v>
      </c>
      <c r="F6" s="132">
        <v>57</v>
      </c>
      <c r="G6" s="132">
        <v>58</v>
      </c>
      <c r="H6" s="133">
        <f>G6/F6*100</f>
        <v>101.75438596491229</v>
      </c>
      <c r="I6" s="132">
        <v>31</v>
      </c>
      <c r="J6" s="132">
        <v>27</v>
      </c>
      <c r="K6" s="133">
        <f>J6/I6*100</f>
        <v>87.096774193548384</v>
      </c>
      <c r="L6" s="134">
        <v>13</v>
      </c>
      <c r="M6" s="132">
        <v>15</v>
      </c>
      <c r="N6" s="133">
        <f>M6/L6*100</f>
        <v>115.38461538461537</v>
      </c>
      <c r="O6" s="132">
        <v>605</v>
      </c>
      <c r="P6" s="132">
        <v>405</v>
      </c>
      <c r="Q6" s="135">
        <f>P6/O6*100</f>
        <v>66.942148760330582</v>
      </c>
      <c r="R6" s="165">
        <v>615</v>
      </c>
      <c r="S6" s="132">
        <v>860</v>
      </c>
      <c r="T6" s="132">
        <v>576</v>
      </c>
      <c r="U6" s="133">
        <f>T6/S6*100</f>
        <v>66.976744186046517</v>
      </c>
      <c r="V6" s="134">
        <v>694</v>
      </c>
      <c r="W6" s="132">
        <v>475</v>
      </c>
      <c r="X6" s="133">
        <f>W6/V6*100</f>
        <v>68.443804034582129</v>
      </c>
    </row>
    <row r="7" spans="1:24" s="156" customFormat="1" ht="16.5" customHeight="1">
      <c r="A7" s="130" t="s">
        <v>38</v>
      </c>
      <c r="B7" s="456">
        <v>15</v>
      </c>
      <c r="C7" s="160">
        <v>18</v>
      </c>
      <c r="D7" s="125">
        <v>15</v>
      </c>
      <c r="E7" s="126">
        <f t="shared" ref="E7:E27" si="0">D7/C7*100</f>
        <v>83.333333333333343</v>
      </c>
      <c r="F7" s="124">
        <v>4</v>
      </c>
      <c r="G7" s="125">
        <v>1</v>
      </c>
      <c r="H7" s="126">
        <f t="shared" ref="H7:H27" si="1">G7/F7*100</f>
        <v>25</v>
      </c>
      <c r="I7" s="124">
        <v>0</v>
      </c>
      <c r="J7" s="125">
        <v>0</v>
      </c>
      <c r="K7" s="126" t="s">
        <v>80</v>
      </c>
      <c r="L7" s="124">
        <v>0</v>
      </c>
      <c r="M7" s="125">
        <v>0</v>
      </c>
      <c r="N7" s="126" t="s">
        <v>80</v>
      </c>
      <c r="O7" s="124">
        <v>10</v>
      </c>
      <c r="P7" s="125">
        <v>8</v>
      </c>
      <c r="Q7" s="158">
        <f t="shared" ref="Q7:Q27" si="2">P7/O7*100</f>
        <v>80</v>
      </c>
      <c r="R7" s="166">
        <v>12</v>
      </c>
      <c r="S7" s="160">
        <v>13</v>
      </c>
      <c r="T7" s="125">
        <v>12</v>
      </c>
      <c r="U7" s="126">
        <f t="shared" ref="U7:U27" si="3">T7/S7*100</f>
        <v>92.307692307692307</v>
      </c>
      <c r="V7" s="124">
        <v>13</v>
      </c>
      <c r="W7" s="125">
        <v>11</v>
      </c>
      <c r="X7" s="126">
        <f t="shared" ref="X7:X27" si="4">W7/V7*100</f>
        <v>84.615384615384613</v>
      </c>
    </row>
    <row r="8" spans="1:24" s="157" customFormat="1" ht="16.5" customHeight="1">
      <c r="A8" s="130" t="s">
        <v>39</v>
      </c>
      <c r="B8" s="456">
        <v>37</v>
      </c>
      <c r="C8" s="160">
        <v>57</v>
      </c>
      <c r="D8" s="125">
        <v>37</v>
      </c>
      <c r="E8" s="126">
        <f t="shared" si="0"/>
        <v>64.912280701754383</v>
      </c>
      <c r="F8" s="124">
        <v>3</v>
      </c>
      <c r="G8" s="125">
        <v>3</v>
      </c>
      <c r="H8" s="126">
        <f t="shared" si="1"/>
        <v>100</v>
      </c>
      <c r="I8" s="124">
        <v>2</v>
      </c>
      <c r="J8" s="125">
        <v>3</v>
      </c>
      <c r="K8" s="126">
        <f t="shared" ref="K8:K27" si="5">J8/I8*100</f>
        <v>150</v>
      </c>
      <c r="L8" s="124">
        <v>1</v>
      </c>
      <c r="M8" s="125">
        <v>1</v>
      </c>
      <c r="N8" s="126">
        <f t="shared" ref="N8:N19" si="6">M8/L8*100</f>
        <v>100</v>
      </c>
      <c r="O8" s="124">
        <v>53</v>
      </c>
      <c r="P8" s="125">
        <v>26</v>
      </c>
      <c r="Q8" s="158">
        <f t="shared" si="2"/>
        <v>49.056603773584904</v>
      </c>
      <c r="R8" s="166">
        <v>32</v>
      </c>
      <c r="S8" s="160">
        <v>43</v>
      </c>
      <c r="T8" s="125">
        <v>32</v>
      </c>
      <c r="U8" s="126">
        <f t="shared" si="3"/>
        <v>74.418604651162795</v>
      </c>
      <c r="V8" s="124">
        <v>37</v>
      </c>
      <c r="W8" s="125">
        <v>26</v>
      </c>
      <c r="X8" s="126">
        <f t="shared" si="4"/>
        <v>70.270270270270274</v>
      </c>
    </row>
    <row r="9" spans="1:24" s="156" customFormat="1" ht="16.5" customHeight="1">
      <c r="A9" s="130" t="s">
        <v>40</v>
      </c>
      <c r="B9" s="456">
        <v>12</v>
      </c>
      <c r="C9" s="160">
        <v>9</v>
      </c>
      <c r="D9" s="125">
        <v>9</v>
      </c>
      <c r="E9" s="126">
        <f t="shared" si="0"/>
        <v>100</v>
      </c>
      <c r="F9" s="124">
        <v>3</v>
      </c>
      <c r="G9" s="125">
        <v>0</v>
      </c>
      <c r="H9" s="126">
        <f t="shared" si="1"/>
        <v>0</v>
      </c>
      <c r="I9" s="124">
        <v>1</v>
      </c>
      <c r="J9" s="125">
        <v>0</v>
      </c>
      <c r="K9" s="126">
        <f t="shared" si="5"/>
        <v>0</v>
      </c>
      <c r="L9" s="124">
        <v>0</v>
      </c>
      <c r="M9" s="125">
        <v>0</v>
      </c>
      <c r="N9" s="126" t="s">
        <v>80</v>
      </c>
      <c r="O9" s="124">
        <v>6</v>
      </c>
      <c r="P9" s="125">
        <v>8</v>
      </c>
      <c r="Q9" s="158">
        <f t="shared" si="2"/>
        <v>133.33333333333331</v>
      </c>
      <c r="R9" s="166">
        <v>11</v>
      </c>
      <c r="S9" s="160">
        <v>6</v>
      </c>
      <c r="T9" s="125">
        <v>9</v>
      </c>
      <c r="U9" s="126">
        <f t="shared" si="3"/>
        <v>150</v>
      </c>
      <c r="V9" s="124">
        <v>3</v>
      </c>
      <c r="W9" s="125">
        <v>7</v>
      </c>
      <c r="X9" s="126">
        <f t="shared" si="4"/>
        <v>233.33333333333334</v>
      </c>
    </row>
    <row r="10" spans="1:24" s="156" customFormat="1" ht="16.5" customHeight="1">
      <c r="A10" s="130" t="s">
        <v>41</v>
      </c>
      <c r="B10" s="456">
        <v>11</v>
      </c>
      <c r="C10" s="160">
        <v>18</v>
      </c>
      <c r="D10" s="125">
        <v>11</v>
      </c>
      <c r="E10" s="126">
        <f t="shared" si="0"/>
        <v>61.111111111111114</v>
      </c>
      <c r="F10" s="124">
        <v>1</v>
      </c>
      <c r="G10" s="125">
        <v>0</v>
      </c>
      <c r="H10" s="126">
        <f t="shared" si="1"/>
        <v>0</v>
      </c>
      <c r="I10" s="124">
        <v>0</v>
      </c>
      <c r="J10" s="125">
        <v>0</v>
      </c>
      <c r="K10" s="126" t="s">
        <v>80</v>
      </c>
      <c r="L10" s="124">
        <v>0</v>
      </c>
      <c r="M10" s="125">
        <v>0</v>
      </c>
      <c r="N10" s="126" t="s">
        <v>80</v>
      </c>
      <c r="O10" s="124">
        <v>14</v>
      </c>
      <c r="P10" s="125">
        <v>7</v>
      </c>
      <c r="Q10" s="158">
        <f t="shared" si="2"/>
        <v>50</v>
      </c>
      <c r="R10" s="166">
        <v>8</v>
      </c>
      <c r="S10" s="160">
        <v>16</v>
      </c>
      <c r="T10" s="125">
        <v>8</v>
      </c>
      <c r="U10" s="126">
        <f t="shared" si="3"/>
        <v>50</v>
      </c>
      <c r="V10" s="124">
        <v>13</v>
      </c>
      <c r="W10" s="125">
        <v>7</v>
      </c>
      <c r="X10" s="126">
        <f t="shared" si="4"/>
        <v>53.846153846153847</v>
      </c>
    </row>
    <row r="11" spans="1:24" s="156" customFormat="1" ht="16.5" customHeight="1">
      <c r="A11" s="130" t="s">
        <v>42</v>
      </c>
      <c r="B11" s="456">
        <v>10</v>
      </c>
      <c r="C11" s="160">
        <v>37</v>
      </c>
      <c r="D11" s="125">
        <v>8</v>
      </c>
      <c r="E11" s="126">
        <f t="shared" si="0"/>
        <v>21.621621621621621</v>
      </c>
      <c r="F11" s="124">
        <v>3</v>
      </c>
      <c r="G11" s="125">
        <v>3</v>
      </c>
      <c r="H11" s="126">
        <f t="shared" si="1"/>
        <v>100</v>
      </c>
      <c r="I11" s="124">
        <v>0</v>
      </c>
      <c r="J11" s="125">
        <v>2</v>
      </c>
      <c r="K11" s="126" t="s">
        <v>80</v>
      </c>
      <c r="L11" s="124">
        <v>0</v>
      </c>
      <c r="M11" s="125">
        <v>1</v>
      </c>
      <c r="N11" s="126" t="s">
        <v>80</v>
      </c>
      <c r="O11" s="124">
        <v>30</v>
      </c>
      <c r="P11" s="125">
        <v>4</v>
      </c>
      <c r="Q11" s="158">
        <f t="shared" si="2"/>
        <v>13.333333333333334</v>
      </c>
      <c r="R11" s="166">
        <v>6</v>
      </c>
      <c r="S11" s="160">
        <v>32</v>
      </c>
      <c r="T11" s="125">
        <v>5</v>
      </c>
      <c r="U11" s="126">
        <f t="shared" si="3"/>
        <v>15.625</v>
      </c>
      <c r="V11" s="124">
        <v>24</v>
      </c>
      <c r="W11" s="125">
        <v>3</v>
      </c>
      <c r="X11" s="126">
        <f t="shared" si="4"/>
        <v>12.5</v>
      </c>
    </row>
    <row r="12" spans="1:24" s="156" customFormat="1" ht="16.5" customHeight="1">
      <c r="A12" s="130" t="s">
        <v>43</v>
      </c>
      <c r="B12" s="456">
        <v>19</v>
      </c>
      <c r="C12" s="160">
        <v>28</v>
      </c>
      <c r="D12" s="125">
        <v>18</v>
      </c>
      <c r="E12" s="126">
        <f t="shared" si="0"/>
        <v>64.285714285714292</v>
      </c>
      <c r="F12" s="124">
        <v>1</v>
      </c>
      <c r="G12" s="125">
        <v>2</v>
      </c>
      <c r="H12" s="126">
        <f t="shared" si="1"/>
        <v>200</v>
      </c>
      <c r="I12" s="124">
        <v>1</v>
      </c>
      <c r="J12" s="125">
        <v>1</v>
      </c>
      <c r="K12" s="126">
        <f t="shared" si="5"/>
        <v>100</v>
      </c>
      <c r="L12" s="124">
        <v>5</v>
      </c>
      <c r="M12" s="125">
        <v>7</v>
      </c>
      <c r="N12" s="126">
        <f t="shared" si="6"/>
        <v>140</v>
      </c>
      <c r="O12" s="124">
        <v>19</v>
      </c>
      <c r="P12" s="125">
        <v>16</v>
      </c>
      <c r="Q12" s="158">
        <f t="shared" si="2"/>
        <v>84.210526315789465</v>
      </c>
      <c r="R12" s="166">
        <v>17</v>
      </c>
      <c r="S12" s="160">
        <v>24</v>
      </c>
      <c r="T12" s="125">
        <v>16</v>
      </c>
      <c r="U12" s="126">
        <f t="shared" si="3"/>
        <v>66.666666666666657</v>
      </c>
      <c r="V12" s="124">
        <v>15</v>
      </c>
      <c r="W12" s="125">
        <v>10</v>
      </c>
      <c r="X12" s="126">
        <f t="shared" si="4"/>
        <v>66.666666666666657</v>
      </c>
    </row>
    <row r="13" spans="1:24" s="156" customFormat="1" ht="16.5" customHeight="1">
      <c r="A13" s="130" t="s">
        <v>44</v>
      </c>
      <c r="B13" s="456">
        <v>35</v>
      </c>
      <c r="C13" s="160">
        <v>28</v>
      </c>
      <c r="D13" s="125">
        <v>31</v>
      </c>
      <c r="E13" s="126">
        <f t="shared" si="0"/>
        <v>110.71428571428572</v>
      </c>
      <c r="F13" s="124">
        <v>3</v>
      </c>
      <c r="G13" s="125">
        <v>2</v>
      </c>
      <c r="H13" s="126">
        <f t="shared" si="1"/>
        <v>66.666666666666657</v>
      </c>
      <c r="I13" s="124">
        <v>1</v>
      </c>
      <c r="J13" s="125">
        <v>2</v>
      </c>
      <c r="K13" s="126">
        <f t="shared" si="5"/>
        <v>200</v>
      </c>
      <c r="L13" s="124">
        <v>0</v>
      </c>
      <c r="M13" s="125">
        <v>1</v>
      </c>
      <c r="N13" s="126" t="s">
        <v>80</v>
      </c>
      <c r="O13" s="124">
        <v>26</v>
      </c>
      <c r="P13" s="125">
        <v>26</v>
      </c>
      <c r="Q13" s="158">
        <f t="shared" si="2"/>
        <v>100</v>
      </c>
      <c r="R13" s="166">
        <v>31</v>
      </c>
      <c r="S13" s="160">
        <v>24</v>
      </c>
      <c r="T13" s="125">
        <v>29</v>
      </c>
      <c r="U13" s="126">
        <f t="shared" si="3"/>
        <v>120.83333333333333</v>
      </c>
      <c r="V13" s="124">
        <v>20</v>
      </c>
      <c r="W13" s="125">
        <v>25</v>
      </c>
      <c r="X13" s="126">
        <f t="shared" si="4"/>
        <v>125</v>
      </c>
    </row>
    <row r="14" spans="1:24" s="156" customFormat="1" ht="16.5" customHeight="1">
      <c r="A14" s="130" t="s">
        <v>45</v>
      </c>
      <c r="B14" s="456">
        <v>76</v>
      </c>
      <c r="C14" s="160">
        <v>138</v>
      </c>
      <c r="D14" s="125">
        <v>73</v>
      </c>
      <c r="E14" s="126">
        <f t="shared" si="0"/>
        <v>52.89855072463768</v>
      </c>
      <c r="F14" s="124">
        <v>6</v>
      </c>
      <c r="G14" s="125">
        <v>6</v>
      </c>
      <c r="H14" s="126">
        <f t="shared" si="1"/>
        <v>100</v>
      </c>
      <c r="I14" s="124">
        <v>9</v>
      </c>
      <c r="J14" s="125">
        <v>3</v>
      </c>
      <c r="K14" s="126">
        <f t="shared" si="5"/>
        <v>33.333333333333329</v>
      </c>
      <c r="L14" s="124">
        <v>3</v>
      </c>
      <c r="M14" s="125">
        <v>0</v>
      </c>
      <c r="N14" s="126">
        <f t="shared" si="6"/>
        <v>0</v>
      </c>
      <c r="O14" s="124">
        <v>78</v>
      </c>
      <c r="P14" s="125">
        <v>52</v>
      </c>
      <c r="Q14" s="158">
        <f t="shared" si="2"/>
        <v>66.666666666666657</v>
      </c>
      <c r="R14" s="166">
        <v>58</v>
      </c>
      <c r="S14" s="160">
        <v>123</v>
      </c>
      <c r="T14" s="125">
        <v>56</v>
      </c>
      <c r="U14" s="126">
        <f t="shared" si="3"/>
        <v>45.528455284552841</v>
      </c>
      <c r="V14" s="124">
        <v>106</v>
      </c>
      <c r="W14" s="125">
        <v>51</v>
      </c>
      <c r="X14" s="126">
        <f t="shared" si="4"/>
        <v>48.113207547169814</v>
      </c>
    </row>
    <row r="15" spans="1:24" s="156" customFormat="1" ht="16.5" customHeight="1">
      <c r="A15" s="130" t="s">
        <v>46</v>
      </c>
      <c r="B15" s="456">
        <v>25</v>
      </c>
      <c r="C15" s="160">
        <v>30</v>
      </c>
      <c r="D15" s="125">
        <v>24</v>
      </c>
      <c r="E15" s="126">
        <f t="shared" si="0"/>
        <v>80</v>
      </c>
      <c r="F15" s="124">
        <v>5</v>
      </c>
      <c r="G15" s="125">
        <v>1</v>
      </c>
      <c r="H15" s="126">
        <f t="shared" si="1"/>
        <v>20</v>
      </c>
      <c r="I15" s="124">
        <v>0</v>
      </c>
      <c r="J15" s="125">
        <v>1</v>
      </c>
      <c r="K15" s="126" t="s">
        <v>80</v>
      </c>
      <c r="L15" s="124">
        <v>1</v>
      </c>
      <c r="M15" s="125">
        <v>1</v>
      </c>
      <c r="N15" s="126">
        <f t="shared" si="6"/>
        <v>100</v>
      </c>
      <c r="O15" s="124">
        <v>22</v>
      </c>
      <c r="P15" s="125">
        <v>18</v>
      </c>
      <c r="Q15" s="158">
        <f t="shared" si="2"/>
        <v>81.818181818181827</v>
      </c>
      <c r="R15" s="166">
        <v>22</v>
      </c>
      <c r="S15" s="160">
        <v>24</v>
      </c>
      <c r="T15" s="125">
        <v>22</v>
      </c>
      <c r="U15" s="126">
        <f t="shared" si="3"/>
        <v>91.666666666666657</v>
      </c>
      <c r="V15" s="124">
        <v>15</v>
      </c>
      <c r="W15" s="125">
        <v>9</v>
      </c>
      <c r="X15" s="126">
        <f t="shared" si="4"/>
        <v>60</v>
      </c>
    </row>
    <row r="16" spans="1:24" s="156" customFormat="1" ht="16.5" customHeight="1">
      <c r="A16" s="130" t="s">
        <v>108</v>
      </c>
      <c r="B16" s="456">
        <v>34</v>
      </c>
      <c r="C16" s="160">
        <v>39</v>
      </c>
      <c r="D16" s="125">
        <v>31</v>
      </c>
      <c r="E16" s="126">
        <f t="shared" si="0"/>
        <v>79.487179487179489</v>
      </c>
      <c r="F16" s="124">
        <v>1</v>
      </c>
      <c r="G16" s="125">
        <v>4</v>
      </c>
      <c r="H16" s="126">
        <f t="shared" si="1"/>
        <v>400</v>
      </c>
      <c r="I16" s="124">
        <v>1</v>
      </c>
      <c r="J16" s="125">
        <v>0</v>
      </c>
      <c r="K16" s="126">
        <f t="shared" si="5"/>
        <v>0</v>
      </c>
      <c r="L16" s="124">
        <v>2</v>
      </c>
      <c r="M16" s="125">
        <v>0</v>
      </c>
      <c r="N16" s="126">
        <f t="shared" si="6"/>
        <v>0</v>
      </c>
      <c r="O16" s="124">
        <v>30</v>
      </c>
      <c r="P16" s="125">
        <v>18</v>
      </c>
      <c r="Q16" s="158">
        <f t="shared" si="2"/>
        <v>60</v>
      </c>
      <c r="R16" s="166">
        <v>28</v>
      </c>
      <c r="S16" s="160">
        <v>38</v>
      </c>
      <c r="T16" s="125">
        <v>25</v>
      </c>
      <c r="U16" s="126">
        <f t="shared" si="3"/>
        <v>65.789473684210535</v>
      </c>
      <c r="V16" s="124">
        <v>26</v>
      </c>
      <c r="W16" s="125">
        <v>21</v>
      </c>
      <c r="X16" s="126">
        <f t="shared" si="4"/>
        <v>80.769230769230774</v>
      </c>
    </row>
    <row r="17" spans="1:24" s="156" customFormat="1" ht="20.25" customHeight="1">
      <c r="A17" s="130" t="s">
        <v>48</v>
      </c>
      <c r="B17" s="456">
        <v>223</v>
      </c>
      <c r="C17" s="160">
        <v>281</v>
      </c>
      <c r="D17" s="125">
        <v>201</v>
      </c>
      <c r="E17" s="126">
        <f t="shared" si="0"/>
        <v>71.530249110320284</v>
      </c>
      <c r="F17" s="124">
        <v>14</v>
      </c>
      <c r="G17" s="125">
        <v>20</v>
      </c>
      <c r="H17" s="126">
        <f t="shared" si="1"/>
        <v>142.85714285714286</v>
      </c>
      <c r="I17" s="124">
        <v>4</v>
      </c>
      <c r="J17" s="125">
        <v>6</v>
      </c>
      <c r="K17" s="126">
        <f t="shared" si="5"/>
        <v>150</v>
      </c>
      <c r="L17" s="124">
        <v>0</v>
      </c>
      <c r="M17" s="125">
        <v>0</v>
      </c>
      <c r="N17" s="126" t="s">
        <v>80</v>
      </c>
      <c r="O17" s="124">
        <v>139</v>
      </c>
      <c r="P17" s="125">
        <v>81</v>
      </c>
      <c r="Q17" s="158">
        <f t="shared" si="2"/>
        <v>58.273381294964032</v>
      </c>
      <c r="R17" s="166">
        <v>188</v>
      </c>
      <c r="S17" s="160">
        <v>242</v>
      </c>
      <c r="T17" s="125">
        <v>170</v>
      </c>
      <c r="U17" s="126">
        <f t="shared" si="3"/>
        <v>70.247933884297524</v>
      </c>
      <c r="V17" s="124">
        <v>211</v>
      </c>
      <c r="W17" s="125">
        <v>145</v>
      </c>
      <c r="X17" s="126">
        <f t="shared" si="4"/>
        <v>68.720379146919427</v>
      </c>
    </row>
    <row r="18" spans="1:24" s="156" customFormat="1" ht="20.25" customHeight="1">
      <c r="A18" s="130" t="s">
        <v>49</v>
      </c>
      <c r="B18" s="456">
        <v>2</v>
      </c>
      <c r="C18" s="160">
        <v>1</v>
      </c>
      <c r="D18" s="125">
        <v>2</v>
      </c>
      <c r="E18" s="126">
        <f t="shared" si="0"/>
        <v>200</v>
      </c>
      <c r="F18" s="124">
        <v>0</v>
      </c>
      <c r="G18" s="125">
        <v>0</v>
      </c>
      <c r="H18" s="126" t="s">
        <v>80</v>
      </c>
      <c r="I18" s="124">
        <v>0</v>
      </c>
      <c r="J18" s="125">
        <v>0</v>
      </c>
      <c r="K18" s="126" t="s">
        <v>80</v>
      </c>
      <c r="L18" s="124">
        <v>0</v>
      </c>
      <c r="M18" s="125">
        <v>0</v>
      </c>
      <c r="N18" s="126" t="s">
        <v>80</v>
      </c>
      <c r="O18" s="124">
        <v>1</v>
      </c>
      <c r="P18" s="125">
        <v>2</v>
      </c>
      <c r="Q18" s="158">
        <f t="shared" si="2"/>
        <v>200</v>
      </c>
      <c r="R18" s="166">
        <v>2</v>
      </c>
      <c r="S18" s="160">
        <v>1</v>
      </c>
      <c r="T18" s="125">
        <v>2</v>
      </c>
      <c r="U18" s="126">
        <f t="shared" si="3"/>
        <v>200</v>
      </c>
      <c r="V18" s="124">
        <v>1</v>
      </c>
      <c r="W18" s="125">
        <v>2</v>
      </c>
      <c r="X18" s="126">
        <f t="shared" si="4"/>
        <v>200</v>
      </c>
    </row>
    <row r="19" spans="1:24" s="156" customFormat="1" ht="20.25" customHeight="1">
      <c r="A19" s="130" t="s">
        <v>50</v>
      </c>
      <c r="B19" s="456">
        <v>20</v>
      </c>
      <c r="C19" s="160">
        <v>23</v>
      </c>
      <c r="D19" s="125">
        <v>18</v>
      </c>
      <c r="E19" s="126">
        <f t="shared" si="0"/>
        <v>78.260869565217391</v>
      </c>
      <c r="F19" s="124">
        <v>3</v>
      </c>
      <c r="G19" s="125">
        <v>3</v>
      </c>
      <c r="H19" s="126">
        <f t="shared" si="1"/>
        <v>100</v>
      </c>
      <c r="I19" s="124">
        <v>3</v>
      </c>
      <c r="J19" s="125">
        <v>2</v>
      </c>
      <c r="K19" s="126">
        <f t="shared" si="5"/>
        <v>66.666666666666657</v>
      </c>
      <c r="L19" s="124">
        <v>1</v>
      </c>
      <c r="M19" s="125">
        <v>0</v>
      </c>
      <c r="N19" s="126">
        <f t="shared" si="6"/>
        <v>0</v>
      </c>
      <c r="O19" s="124">
        <v>18</v>
      </c>
      <c r="P19" s="125">
        <v>15</v>
      </c>
      <c r="Q19" s="158">
        <f t="shared" si="2"/>
        <v>83.333333333333343</v>
      </c>
      <c r="R19" s="166">
        <v>16</v>
      </c>
      <c r="S19" s="160">
        <v>20</v>
      </c>
      <c r="T19" s="125">
        <v>14</v>
      </c>
      <c r="U19" s="126">
        <f t="shared" si="3"/>
        <v>70</v>
      </c>
      <c r="V19" s="124">
        <v>16</v>
      </c>
      <c r="W19" s="125">
        <v>13</v>
      </c>
      <c r="X19" s="126">
        <f t="shared" si="4"/>
        <v>81.25</v>
      </c>
    </row>
    <row r="20" spans="1:24" s="156" customFormat="1" ht="20.25" customHeight="1">
      <c r="A20" s="130" t="s">
        <v>51</v>
      </c>
      <c r="B20" s="456">
        <v>77</v>
      </c>
      <c r="C20" s="160">
        <v>99</v>
      </c>
      <c r="D20" s="125">
        <v>73</v>
      </c>
      <c r="E20" s="126">
        <f t="shared" si="0"/>
        <v>73.73737373737373</v>
      </c>
      <c r="F20" s="124">
        <v>1</v>
      </c>
      <c r="G20" s="125">
        <v>7</v>
      </c>
      <c r="H20" s="126">
        <f t="shared" si="1"/>
        <v>700</v>
      </c>
      <c r="I20" s="124">
        <v>5</v>
      </c>
      <c r="J20" s="125">
        <v>3</v>
      </c>
      <c r="K20" s="126">
        <f t="shared" si="5"/>
        <v>60</v>
      </c>
      <c r="L20" s="124">
        <v>0</v>
      </c>
      <c r="M20" s="125">
        <v>2</v>
      </c>
      <c r="N20" s="126" t="s">
        <v>80</v>
      </c>
      <c r="O20" s="124">
        <v>37</v>
      </c>
      <c r="P20" s="125">
        <v>34</v>
      </c>
      <c r="Q20" s="158">
        <f t="shared" si="2"/>
        <v>91.891891891891902</v>
      </c>
      <c r="R20" s="166">
        <v>60</v>
      </c>
      <c r="S20" s="160">
        <v>87</v>
      </c>
      <c r="T20" s="125">
        <v>57</v>
      </c>
      <c r="U20" s="126">
        <f t="shared" si="3"/>
        <v>65.517241379310349</v>
      </c>
      <c r="V20" s="124">
        <v>65</v>
      </c>
      <c r="W20" s="125">
        <v>48</v>
      </c>
      <c r="X20" s="126">
        <f t="shared" si="4"/>
        <v>73.846153846153854</v>
      </c>
    </row>
    <row r="21" spans="1:24" s="156" customFormat="1" ht="20.25" customHeight="1">
      <c r="A21" s="130" t="s">
        <v>52</v>
      </c>
      <c r="B21" s="456">
        <v>18</v>
      </c>
      <c r="C21" s="160">
        <v>26</v>
      </c>
      <c r="D21" s="125">
        <v>18</v>
      </c>
      <c r="E21" s="126">
        <f t="shared" si="0"/>
        <v>69.230769230769226</v>
      </c>
      <c r="F21" s="124">
        <v>4</v>
      </c>
      <c r="G21" s="125">
        <v>2</v>
      </c>
      <c r="H21" s="126">
        <f t="shared" si="1"/>
        <v>50</v>
      </c>
      <c r="I21" s="124">
        <v>1</v>
      </c>
      <c r="J21" s="125">
        <v>1</v>
      </c>
      <c r="K21" s="126">
        <f t="shared" si="5"/>
        <v>100</v>
      </c>
      <c r="L21" s="124">
        <v>0</v>
      </c>
      <c r="M21" s="125">
        <v>1</v>
      </c>
      <c r="N21" s="126" t="s">
        <v>80</v>
      </c>
      <c r="O21" s="124">
        <v>19</v>
      </c>
      <c r="P21" s="125">
        <v>9</v>
      </c>
      <c r="Q21" s="158">
        <f t="shared" si="2"/>
        <v>47.368421052631575</v>
      </c>
      <c r="R21" s="166">
        <v>16</v>
      </c>
      <c r="S21" s="160">
        <v>21</v>
      </c>
      <c r="T21" s="125">
        <v>16</v>
      </c>
      <c r="U21" s="126">
        <f t="shared" si="3"/>
        <v>76.19047619047619</v>
      </c>
      <c r="V21" s="124">
        <v>13</v>
      </c>
      <c r="W21" s="125">
        <v>8</v>
      </c>
      <c r="X21" s="126">
        <f t="shared" si="4"/>
        <v>61.53846153846154</v>
      </c>
    </row>
    <row r="22" spans="1:24" s="156" customFormat="1" ht="20.25" customHeight="1">
      <c r="A22" s="130" t="s">
        <v>53</v>
      </c>
      <c r="B22" s="456">
        <v>1</v>
      </c>
      <c r="C22" s="160">
        <v>6</v>
      </c>
      <c r="D22" s="125">
        <v>1</v>
      </c>
      <c r="E22" s="126">
        <f t="shared" si="0"/>
        <v>16.666666666666664</v>
      </c>
      <c r="F22" s="124">
        <v>0</v>
      </c>
      <c r="G22" s="125">
        <v>0</v>
      </c>
      <c r="H22" s="126" t="s">
        <v>80</v>
      </c>
      <c r="I22" s="124">
        <v>0</v>
      </c>
      <c r="J22" s="125">
        <v>0</v>
      </c>
      <c r="K22" s="126" t="s">
        <v>80</v>
      </c>
      <c r="L22" s="124">
        <v>0</v>
      </c>
      <c r="M22" s="125">
        <v>0</v>
      </c>
      <c r="N22" s="126" t="s">
        <v>80</v>
      </c>
      <c r="O22" s="124">
        <v>5</v>
      </c>
      <c r="P22" s="125">
        <v>1</v>
      </c>
      <c r="Q22" s="158">
        <f t="shared" si="2"/>
        <v>20</v>
      </c>
      <c r="R22" s="166">
        <v>1</v>
      </c>
      <c r="S22" s="160">
        <v>6</v>
      </c>
      <c r="T22" s="125">
        <v>1</v>
      </c>
      <c r="U22" s="126">
        <f t="shared" si="3"/>
        <v>16.666666666666664</v>
      </c>
      <c r="V22" s="124">
        <v>6</v>
      </c>
      <c r="W22" s="125">
        <v>1</v>
      </c>
      <c r="X22" s="126">
        <f t="shared" si="4"/>
        <v>16.666666666666664</v>
      </c>
    </row>
    <row r="23" spans="1:24" s="156" customFormat="1" ht="20.25" customHeight="1">
      <c r="A23" s="130" t="s">
        <v>68</v>
      </c>
      <c r="B23" s="456">
        <v>47</v>
      </c>
      <c r="C23" s="160">
        <v>41</v>
      </c>
      <c r="D23" s="125">
        <v>46</v>
      </c>
      <c r="E23" s="126">
        <f t="shared" si="0"/>
        <v>112.19512195121952</v>
      </c>
      <c r="F23" s="124">
        <v>3</v>
      </c>
      <c r="G23" s="125">
        <v>3</v>
      </c>
      <c r="H23" s="126">
        <f t="shared" si="1"/>
        <v>100</v>
      </c>
      <c r="I23" s="124">
        <v>0</v>
      </c>
      <c r="J23" s="125">
        <v>1</v>
      </c>
      <c r="K23" s="126" t="s">
        <v>80</v>
      </c>
      <c r="L23" s="124">
        <v>0</v>
      </c>
      <c r="M23" s="125">
        <v>1</v>
      </c>
      <c r="N23" s="126" t="s">
        <v>80</v>
      </c>
      <c r="O23" s="124">
        <v>26</v>
      </c>
      <c r="P23" s="125">
        <v>20</v>
      </c>
      <c r="Q23" s="158">
        <f t="shared" si="2"/>
        <v>76.923076923076934</v>
      </c>
      <c r="R23" s="166">
        <v>41</v>
      </c>
      <c r="S23" s="160">
        <v>36</v>
      </c>
      <c r="T23" s="125">
        <v>41</v>
      </c>
      <c r="U23" s="126">
        <f t="shared" si="3"/>
        <v>113.88888888888889</v>
      </c>
      <c r="V23" s="124">
        <v>25</v>
      </c>
      <c r="W23" s="125">
        <v>35</v>
      </c>
      <c r="X23" s="126">
        <f t="shared" si="4"/>
        <v>140</v>
      </c>
    </row>
    <row r="24" spans="1:24" s="156" customFormat="1" ht="20.25" customHeight="1">
      <c r="A24" s="130" t="s">
        <v>55</v>
      </c>
      <c r="B24" s="456">
        <v>19</v>
      </c>
      <c r="C24" s="160">
        <v>40</v>
      </c>
      <c r="D24" s="125">
        <v>16</v>
      </c>
      <c r="E24" s="126">
        <f t="shared" si="0"/>
        <v>40</v>
      </c>
      <c r="F24" s="124">
        <v>1</v>
      </c>
      <c r="G24" s="125">
        <v>0</v>
      </c>
      <c r="H24" s="126">
        <f t="shared" si="1"/>
        <v>0</v>
      </c>
      <c r="I24" s="124">
        <v>0</v>
      </c>
      <c r="J24" s="125">
        <v>0</v>
      </c>
      <c r="K24" s="126" t="s">
        <v>80</v>
      </c>
      <c r="L24" s="124">
        <v>0</v>
      </c>
      <c r="M24" s="125">
        <v>0</v>
      </c>
      <c r="N24" s="126" t="s">
        <v>80</v>
      </c>
      <c r="O24" s="124">
        <v>23</v>
      </c>
      <c r="P24" s="125">
        <v>14</v>
      </c>
      <c r="Q24" s="158">
        <f t="shared" si="2"/>
        <v>60.869565217391312</v>
      </c>
      <c r="R24" s="166">
        <v>18</v>
      </c>
      <c r="S24" s="160">
        <v>38</v>
      </c>
      <c r="T24" s="125">
        <v>15</v>
      </c>
      <c r="U24" s="126">
        <f t="shared" si="3"/>
        <v>39.473684210526315</v>
      </c>
      <c r="V24" s="124">
        <v>29</v>
      </c>
      <c r="W24" s="125">
        <v>13</v>
      </c>
      <c r="X24" s="126">
        <f t="shared" si="4"/>
        <v>44.827586206896555</v>
      </c>
    </row>
    <row r="25" spans="1:24" s="156" customFormat="1" ht="20.25" customHeight="1">
      <c r="A25" s="130" t="s">
        <v>109</v>
      </c>
      <c r="B25" s="456">
        <v>2</v>
      </c>
      <c r="C25" s="160">
        <v>6</v>
      </c>
      <c r="D25" s="125">
        <v>1</v>
      </c>
      <c r="E25" s="126">
        <f t="shared" si="0"/>
        <v>16.666666666666664</v>
      </c>
      <c r="F25" s="124">
        <v>0</v>
      </c>
      <c r="G25" s="125">
        <v>0</v>
      </c>
      <c r="H25" s="126" t="s">
        <v>80</v>
      </c>
      <c r="I25" s="124">
        <v>0</v>
      </c>
      <c r="J25" s="125">
        <v>0</v>
      </c>
      <c r="K25" s="126" t="s">
        <v>80</v>
      </c>
      <c r="L25" s="124">
        <v>0</v>
      </c>
      <c r="M25" s="125">
        <v>0</v>
      </c>
      <c r="N25" s="126" t="s">
        <v>80</v>
      </c>
      <c r="O25" s="124">
        <v>2</v>
      </c>
      <c r="P25" s="125">
        <v>1</v>
      </c>
      <c r="Q25" s="158">
        <f t="shared" si="2"/>
        <v>50</v>
      </c>
      <c r="R25" s="166">
        <v>2</v>
      </c>
      <c r="S25" s="160">
        <v>5</v>
      </c>
      <c r="T25" s="125">
        <v>1</v>
      </c>
      <c r="U25" s="126">
        <f t="shared" si="3"/>
        <v>20</v>
      </c>
      <c r="V25" s="124">
        <v>4</v>
      </c>
      <c r="W25" s="125">
        <v>1</v>
      </c>
      <c r="X25" s="126">
        <f t="shared" si="4"/>
        <v>25</v>
      </c>
    </row>
    <row r="26" spans="1:24" s="156" customFormat="1" ht="20.25" customHeight="1">
      <c r="A26" s="130" t="s">
        <v>57</v>
      </c>
      <c r="B26" s="456">
        <v>45</v>
      </c>
      <c r="C26" s="160">
        <v>49</v>
      </c>
      <c r="D26" s="125">
        <v>45</v>
      </c>
      <c r="E26" s="126">
        <f t="shared" si="0"/>
        <v>91.83673469387756</v>
      </c>
      <c r="F26" s="124">
        <v>0</v>
      </c>
      <c r="G26" s="125">
        <v>1</v>
      </c>
      <c r="H26" s="126" t="s">
        <v>80</v>
      </c>
      <c r="I26" s="124">
        <v>2</v>
      </c>
      <c r="J26" s="125">
        <v>2</v>
      </c>
      <c r="K26" s="126">
        <f t="shared" si="5"/>
        <v>100</v>
      </c>
      <c r="L26" s="124">
        <v>0</v>
      </c>
      <c r="M26" s="125">
        <v>0</v>
      </c>
      <c r="N26" s="126" t="s">
        <v>80</v>
      </c>
      <c r="O26" s="124">
        <v>37</v>
      </c>
      <c r="P26" s="125">
        <v>40</v>
      </c>
      <c r="Q26" s="158">
        <f t="shared" si="2"/>
        <v>108.10810810810811</v>
      </c>
      <c r="R26" s="166">
        <v>40</v>
      </c>
      <c r="S26" s="160">
        <v>46</v>
      </c>
      <c r="T26" s="125">
        <v>40</v>
      </c>
      <c r="U26" s="126">
        <f t="shared" si="3"/>
        <v>86.956521739130437</v>
      </c>
      <c r="V26" s="124">
        <v>39</v>
      </c>
      <c r="W26" s="125">
        <v>34</v>
      </c>
      <c r="X26" s="126">
        <f t="shared" si="4"/>
        <v>87.179487179487182</v>
      </c>
    </row>
    <row r="27" spans="1:24" s="156" customFormat="1" ht="20.25" customHeight="1" thickBot="1">
      <c r="A27" s="131" t="s">
        <v>58</v>
      </c>
      <c r="B27" s="457">
        <v>7</v>
      </c>
      <c r="C27" s="161">
        <v>17</v>
      </c>
      <c r="D27" s="128">
        <v>5</v>
      </c>
      <c r="E27" s="129">
        <f t="shared" si="0"/>
        <v>29.411764705882355</v>
      </c>
      <c r="F27" s="127">
        <v>1</v>
      </c>
      <c r="G27" s="128">
        <v>0</v>
      </c>
      <c r="H27" s="129">
        <f t="shared" si="1"/>
        <v>0</v>
      </c>
      <c r="I27" s="127">
        <v>1</v>
      </c>
      <c r="J27" s="128">
        <v>0</v>
      </c>
      <c r="K27" s="129">
        <f t="shared" si="5"/>
        <v>0</v>
      </c>
      <c r="L27" s="127">
        <v>0</v>
      </c>
      <c r="M27" s="128">
        <v>0</v>
      </c>
      <c r="N27" s="129" t="s">
        <v>80</v>
      </c>
      <c r="O27" s="127">
        <v>10</v>
      </c>
      <c r="P27" s="128">
        <v>5</v>
      </c>
      <c r="Q27" s="159">
        <f t="shared" si="2"/>
        <v>50</v>
      </c>
      <c r="R27" s="167">
        <v>6</v>
      </c>
      <c r="S27" s="161">
        <v>15</v>
      </c>
      <c r="T27" s="128">
        <v>5</v>
      </c>
      <c r="U27" s="129">
        <f t="shared" si="3"/>
        <v>33.333333333333329</v>
      </c>
      <c r="V27" s="127">
        <v>13</v>
      </c>
      <c r="W27" s="128">
        <v>5</v>
      </c>
      <c r="X27" s="129">
        <f t="shared" si="4"/>
        <v>38.461538461538467</v>
      </c>
    </row>
    <row r="28" spans="1:24" ht="55.5" customHeight="1">
      <c r="A28" s="35"/>
      <c r="B28" s="452" t="s">
        <v>176</v>
      </c>
      <c r="C28" s="452"/>
      <c r="D28" s="452"/>
      <c r="E28" s="452"/>
      <c r="F28" s="452"/>
      <c r="G28" s="452"/>
      <c r="H28" s="452"/>
      <c r="I28" s="452"/>
      <c r="J28" s="452"/>
      <c r="K28" s="452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</row>
    <row r="29" spans="1:24">
      <c r="A29" s="35"/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4"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4"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4"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9:21"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9:21"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9:21"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9:21"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9:21"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9:21"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9:21"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9:21"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9:21"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9:21"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9:21"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9:21"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9:21"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9:21"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9:21"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9:21"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9:21"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9:21"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9:21"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9:21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9:21"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9:21"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9:21"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9:21"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9:21"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9:21"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9:21"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9:21"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9:21"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9:21"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9:21"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9:21"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9:21"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9:21"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9:21"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9:21"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9:21"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9:21"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9:21"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9:21"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9:21"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9:21"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9:21"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9:21"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9:21"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9:21"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9:21"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9:21"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9:21"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</sheetData>
  <mergeCells count="10">
    <mergeCell ref="A3:A4"/>
    <mergeCell ref="C3:E3"/>
    <mergeCell ref="F3:H3"/>
    <mergeCell ref="I3:K3"/>
    <mergeCell ref="B28:K28"/>
    <mergeCell ref="L3:N3"/>
    <mergeCell ref="O3:Q3"/>
    <mergeCell ref="S3:U3"/>
    <mergeCell ref="V3:X3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zoomScaleSheetLayoutView="80" workbookViewId="0">
      <selection activeCell="B2" sqref="B2:K2"/>
    </sheetView>
  </sheetViews>
  <sheetFormatPr defaultColWidth="8" defaultRowHeight="12.75"/>
  <cols>
    <col min="1" max="1" width="60.28515625" style="3" customWidth="1"/>
    <col min="2" max="3" width="17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311" t="s">
        <v>83</v>
      </c>
      <c r="B1" s="311"/>
      <c r="C1" s="311"/>
      <c r="D1" s="311"/>
      <c r="E1" s="311"/>
    </row>
    <row r="2" spans="1:11" ht="31.15" customHeight="1">
      <c r="A2" s="311" t="s">
        <v>29</v>
      </c>
      <c r="B2" s="311"/>
      <c r="C2" s="311"/>
      <c r="D2" s="311"/>
      <c r="E2" s="311"/>
    </row>
    <row r="3" spans="1:11" ht="6" customHeight="1">
      <c r="A3" s="139"/>
    </row>
    <row r="4" spans="1:11" s="4" customFormat="1" ht="23.25" customHeight="1">
      <c r="A4" s="324"/>
      <c r="B4" s="312" t="s">
        <v>123</v>
      </c>
      <c r="C4" s="312" t="s">
        <v>124</v>
      </c>
      <c r="D4" s="385" t="s">
        <v>1</v>
      </c>
      <c r="E4" s="386"/>
    </row>
    <row r="5" spans="1:11" s="4" customFormat="1" ht="28.9" customHeight="1">
      <c r="A5" s="324"/>
      <c r="B5" s="313"/>
      <c r="C5" s="313"/>
      <c r="D5" s="143" t="s">
        <v>2</v>
      </c>
      <c r="E5" s="144" t="s">
        <v>3</v>
      </c>
    </row>
    <row r="6" spans="1:11" s="5" customFormat="1" ht="15.75" customHeight="1">
      <c r="A6" s="177" t="s">
        <v>5</v>
      </c>
      <c r="B6" s="145">
        <v>1</v>
      </c>
      <c r="C6" s="145">
        <v>2</v>
      </c>
      <c r="D6" s="145">
        <v>3</v>
      </c>
      <c r="E6" s="145">
        <v>4</v>
      </c>
    </row>
    <row r="7" spans="1:11" s="5" customFormat="1" ht="37.15" customHeight="1">
      <c r="A7" s="6" t="s">
        <v>87</v>
      </c>
      <c r="B7" s="25" t="s">
        <v>118</v>
      </c>
      <c r="C7" s="178">
        <v>3.7719999999999998</v>
      </c>
      <c r="D7" s="18" t="s">
        <v>118</v>
      </c>
      <c r="E7" s="19" t="s">
        <v>118</v>
      </c>
    </row>
    <row r="8" spans="1:11" s="4" customFormat="1" ht="37.15" customHeight="1">
      <c r="A8" s="6" t="s">
        <v>88</v>
      </c>
      <c r="B8" s="178">
        <v>5.6139999999999999</v>
      </c>
      <c r="C8" s="178">
        <v>3.3530000000000002</v>
      </c>
      <c r="D8" s="8">
        <f t="shared" ref="D8:D12" si="0">C8/B8*100</f>
        <v>59.725685785536164</v>
      </c>
      <c r="E8" s="9">
        <f t="shared" ref="E8:E12" si="1">C8-B8</f>
        <v>-2.2609999999999997</v>
      </c>
      <c r="K8" s="11"/>
    </row>
    <row r="9" spans="1:11" s="4" customFormat="1" ht="37.15" customHeight="1">
      <c r="A9" s="12" t="s">
        <v>125</v>
      </c>
      <c r="B9" s="122">
        <v>378</v>
      </c>
      <c r="C9" s="115">
        <v>417</v>
      </c>
      <c r="D9" s="8">
        <f t="shared" si="0"/>
        <v>110.31746031746033</v>
      </c>
      <c r="E9" s="9">
        <f t="shared" si="1"/>
        <v>39</v>
      </c>
      <c r="K9" s="11"/>
    </row>
    <row r="10" spans="1:11" s="4" customFormat="1" ht="37.15" customHeight="1">
      <c r="A10" s="13" t="s">
        <v>113</v>
      </c>
      <c r="B10" s="115">
        <v>146</v>
      </c>
      <c r="C10" s="115">
        <v>177</v>
      </c>
      <c r="D10" s="179">
        <f t="shared" si="0"/>
        <v>121.23287671232876</v>
      </c>
      <c r="E10" s="9">
        <f t="shared" si="1"/>
        <v>31</v>
      </c>
      <c r="K10" s="11"/>
    </row>
    <row r="11" spans="1:11" s="4" customFormat="1" ht="37.15" customHeight="1">
      <c r="A11" s="13" t="s">
        <v>114</v>
      </c>
      <c r="B11" s="115">
        <v>139</v>
      </c>
      <c r="C11" s="115">
        <v>71</v>
      </c>
      <c r="D11" s="8">
        <f t="shared" si="0"/>
        <v>51.079136690647488</v>
      </c>
      <c r="E11" s="9">
        <f t="shared" si="1"/>
        <v>-68</v>
      </c>
      <c r="K11" s="11"/>
    </row>
    <row r="12" spans="1:11" s="4" customFormat="1" ht="37.15" customHeight="1">
      <c r="A12" s="13" t="s">
        <v>98</v>
      </c>
      <c r="B12" s="7">
        <v>3.03</v>
      </c>
      <c r="C12" s="7">
        <v>1.976</v>
      </c>
      <c r="D12" s="8">
        <f t="shared" si="0"/>
        <v>65.21452145214522</v>
      </c>
      <c r="E12" s="9">
        <f t="shared" si="1"/>
        <v>-1.0539999999999998</v>
      </c>
      <c r="K12" s="11" t="s">
        <v>126</v>
      </c>
    </row>
    <row r="13" spans="1:11" s="4" customFormat="1" ht="12.75" customHeight="1">
      <c r="A13" s="318" t="s">
        <v>6</v>
      </c>
      <c r="B13" s="319"/>
      <c r="C13" s="319"/>
      <c r="D13" s="319"/>
      <c r="E13" s="320"/>
      <c r="K13" s="11"/>
    </row>
    <row r="14" spans="1:11" s="4" customFormat="1" ht="15" customHeight="1">
      <c r="A14" s="321"/>
      <c r="B14" s="322"/>
      <c r="C14" s="322"/>
      <c r="D14" s="322"/>
      <c r="E14" s="323"/>
      <c r="K14" s="11"/>
    </row>
    <row r="15" spans="1:11" s="4" customFormat="1" ht="20.25" customHeight="1">
      <c r="A15" s="316" t="s">
        <v>0</v>
      </c>
      <c r="B15" s="324" t="s">
        <v>127</v>
      </c>
      <c r="C15" s="324" t="s">
        <v>128</v>
      </c>
      <c r="D15" s="385" t="s">
        <v>1</v>
      </c>
      <c r="E15" s="386"/>
      <c r="K15" s="11"/>
    </row>
    <row r="16" spans="1:11" ht="27" customHeight="1">
      <c r="A16" s="317"/>
      <c r="B16" s="324"/>
      <c r="C16" s="324"/>
      <c r="D16" s="143" t="s">
        <v>2</v>
      </c>
      <c r="E16" s="144" t="s">
        <v>4</v>
      </c>
      <c r="K16" s="11"/>
    </row>
    <row r="17" spans="1:11" ht="28.9" customHeight="1">
      <c r="A17" s="6" t="s">
        <v>129</v>
      </c>
      <c r="B17" s="25" t="s">
        <v>118</v>
      </c>
      <c r="C17" s="25">
        <v>2.915</v>
      </c>
      <c r="D17" s="18" t="s">
        <v>118</v>
      </c>
      <c r="E17" s="19" t="s">
        <v>118</v>
      </c>
      <c r="K17" s="11"/>
    </row>
    <row r="18" spans="1:11" ht="28.9" customHeight="1">
      <c r="A18" s="1" t="s">
        <v>88</v>
      </c>
      <c r="B18" s="25">
        <v>4.8070000000000004</v>
      </c>
      <c r="C18" s="25">
        <v>2.6509999999999998</v>
      </c>
      <c r="D18" s="18">
        <f t="shared" ref="D18:D19" si="2">C18/B18*100</f>
        <v>55.148741418764288</v>
      </c>
      <c r="E18" s="19">
        <f t="shared" ref="E18:E19" si="3">C18-B18</f>
        <v>-2.1560000000000006</v>
      </c>
      <c r="K18" s="11"/>
    </row>
    <row r="19" spans="1:11" ht="28.9" customHeight="1">
      <c r="A19" s="1" t="s">
        <v>103</v>
      </c>
      <c r="B19" s="25">
        <v>3.8610000000000002</v>
      </c>
      <c r="C19" s="25">
        <v>2.1520000000000001</v>
      </c>
      <c r="D19" s="18">
        <f t="shared" si="2"/>
        <v>55.736855736855738</v>
      </c>
      <c r="E19" s="19">
        <f t="shared" si="3"/>
        <v>-1.7090000000000001</v>
      </c>
      <c r="K19" s="11"/>
    </row>
    <row r="20" spans="1:11" ht="48" customHeight="1">
      <c r="A20" s="387" t="s">
        <v>119</v>
      </c>
      <c r="B20" s="387"/>
      <c r="C20" s="387"/>
      <c r="D20" s="387"/>
      <c r="E20" s="38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2021-02-17T16:08:49Z</cp:lastPrinted>
  <dcterms:created xsi:type="dcterms:W3CDTF">2020-12-10T10:35:03Z</dcterms:created>
  <dcterms:modified xsi:type="dcterms:W3CDTF">2022-02-17T10:46:45Z</dcterms:modified>
</cp:coreProperties>
</file>