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08.2022\"/>
    </mc:Choice>
  </mc:AlternateContent>
  <bookViews>
    <workbookView xWindow="0" yWindow="0" windowWidth="23256" windowHeight="12036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'10'!$A$1:$V$29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'15'!$A$1:$Z$27</definedName>
    <definedName name="_xlnm.Print_Area" localSheetId="15">'16'!$A$1:$Z$27</definedName>
    <definedName name="_xlnm.Print_Area" localSheetId="1">'2'!$A$1:$V$28</definedName>
    <definedName name="_xlnm.Print_Area" localSheetId="2">'3'!$A$1:$E$17</definedName>
    <definedName name="_xlnm.Print_Area" localSheetId="3">'4'!$A$1:$Z$27</definedName>
    <definedName name="_xlnm.Print_Area" localSheetId="4">'5'!$A$1:$E$18</definedName>
    <definedName name="_xlnm.Print_Area" localSheetId="5">'6'!$A$1:$Z$27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29" l="1"/>
  <c r="U28" i="29"/>
  <c r="Q28" i="29"/>
  <c r="N28" i="29"/>
  <c r="K28" i="29"/>
  <c r="H28" i="29"/>
  <c r="E28" i="29"/>
  <c r="X27" i="29"/>
  <c r="U27" i="29"/>
  <c r="Q27" i="29"/>
  <c r="N27" i="29"/>
  <c r="K27" i="29"/>
  <c r="H27" i="29"/>
  <c r="E27" i="29"/>
  <c r="X26" i="29"/>
  <c r="U26" i="29"/>
  <c r="Q26" i="29"/>
  <c r="N26" i="29"/>
  <c r="K26" i="29"/>
  <c r="H26" i="29"/>
  <c r="E26" i="29"/>
  <c r="X25" i="29"/>
  <c r="U25" i="29"/>
  <c r="Q25" i="29"/>
  <c r="N25" i="29"/>
  <c r="K25" i="29"/>
  <c r="H25" i="29"/>
  <c r="E25" i="29"/>
  <c r="X24" i="29"/>
  <c r="U24" i="29"/>
  <c r="Q24" i="29"/>
  <c r="N24" i="29"/>
  <c r="K24" i="29"/>
  <c r="H24" i="29"/>
  <c r="E24" i="29"/>
  <c r="X23" i="29"/>
  <c r="U23" i="29"/>
  <c r="Q23" i="29"/>
  <c r="K23" i="29"/>
  <c r="H23" i="29"/>
  <c r="E23" i="29"/>
  <c r="X22" i="29"/>
  <c r="U22" i="29"/>
  <c r="Q22" i="29"/>
  <c r="N22" i="29"/>
  <c r="K22" i="29"/>
  <c r="H22" i="29"/>
  <c r="E22" i="29"/>
  <c r="X21" i="29"/>
  <c r="U21" i="29"/>
  <c r="Q21" i="29"/>
  <c r="N21" i="29"/>
  <c r="K21" i="29"/>
  <c r="H21" i="29"/>
  <c r="E21" i="29"/>
  <c r="X20" i="29"/>
  <c r="U20" i="29"/>
  <c r="Q20" i="29"/>
  <c r="N20" i="29"/>
  <c r="K20" i="29"/>
  <c r="H20" i="29"/>
  <c r="E20" i="29"/>
  <c r="X19" i="29"/>
  <c r="U19" i="29"/>
  <c r="Q19" i="29"/>
  <c r="N19" i="29"/>
  <c r="E19" i="29"/>
  <c r="X18" i="29"/>
  <c r="U18" i="29"/>
  <c r="Q18" i="29"/>
  <c r="N18" i="29"/>
  <c r="K18" i="29"/>
  <c r="H18" i="29"/>
  <c r="E18" i="29"/>
  <c r="X17" i="29"/>
  <c r="U17" i="29"/>
  <c r="Q17" i="29"/>
  <c r="N17" i="29"/>
  <c r="H17" i="29"/>
  <c r="E17" i="29"/>
  <c r="X16" i="29"/>
  <c r="U16" i="29"/>
  <c r="Q16" i="29"/>
  <c r="N16" i="29"/>
  <c r="K16" i="29"/>
  <c r="H16" i="29"/>
  <c r="E16" i="29"/>
  <c r="X15" i="29"/>
  <c r="U15" i="29"/>
  <c r="Q15" i="29"/>
  <c r="N15" i="29"/>
  <c r="K15" i="29"/>
  <c r="H15" i="29"/>
  <c r="E15" i="29"/>
  <c r="X14" i="29"/>
  <c r="U14" i="29"/>
  <c r="Q14" i="29"/>
  <c r="N14" i="29"/>
  <c r="K14" i="29"/>
  <c r="H14" i="29"/>
  <c r="E14" i="29"/>
  <c r="X13" i="29"/>
  <c r="U13" i="29"/>
  <c r="Q13" i="29"/>
  <c r="N13" i="29"/>
  <c r="K13" i="29"/>
  <c r="H13" i="29"/>
  <c r="E13" i="29"/>
  <c r="X12" i="29"/>
  <c r="U12" i="29"/>
  <c r="Q12" i="29"/>
  <c r="N12" i="29"/>
  <c r="K12" i="29"/>
  <c r="H12" i="29"/>
  <c r="E12" i="29"/>
  <c r="X11" i="29"/>
  <c r="U11" i="29"/>
  <c r="Q11" i="29"/>
  <c r="N11" i="29"/>
  <c r="K11" i="29"/>
  <c r="H11" i="29"/>
  <c r="E11" i="29"/>
  <c r="X10" i="29"/>
  <c r="U10" i="29"/>
  <c r="Q10" i="29"/>
  <c r="N10" i="29"/>
  <c r="K10" i="29"/>
  <c r="H10" i="29"/>
  <c r="E10" i="29"/>
  <c r="X9" i="29"/>
  <c r="U9" i="29"/>
  <c r="Q9" i="29"/>
  <c r="N9" i="29"/>
  <c r="K9" i="29"/>
  <c r="H9" i="29"/>
  <c r="E9" i="29"/>
  <c r="X8" i="29"/>
  <c r="U8" i="29"/>
  <c r="Q8" i="29"/>
  <c r="N8" i="29"/>
  <c r="H8" i="29"/>
  <c r="E8" i="29"/>
  <c r="W7" i="29"/>
  <c r="V7" i="29"/>
  <c r="T7" i="29"/>
  <c r="U7" i="29" s="1"/>
  <c r="S7" i="29"/>
  <c r="R7" i="29"/>
  <c r="P7" i="29"/>
  <c r="O7" i="29"/>
  <c r="M7" i="29"/>
  <c r="N7" i="29" s="1"/>
  <c r="L7" i="29"/>
  <c r="J7" i="29"/>
  <c r="K7" i="29" s="1"/>
  <c r="I7" i="29"/>
  <c r="G7" i="29"/>
  <c r="F7" i="29"/>
  <c r="D7" i="29"/>
  <c r="E7" i="29" s="1"/>
  <c r="C7" i="29"/>
  <c r="B7" i="29"/>
  <c r="C17" i="42"/>
  <c r="B17" i="42"/>
  <c r="C16" i="42"/>
  <c r="B16" i="42"/>
  <c r="C15" i="42"/>
  <c r="C10" i="42"/>
  <c r="E10" i="42" s="1"/>
  <c r="B10" i="42"/>
  <c r="C9" i="42"/>
  <c r="B9" i="42"/>
  <c r="C8" i="42"/>
  <c r="E8" i="42" s="1"/>
  <c r="B8" i="42"/>
  <c r="C7" i="42"/>
  <c r="B7" i="42"/>
  <c r="C6" i="42"/>
  <c r="E6" i="42" s="1"/>
  <c r="B6" i="42"/>
  <c r="C5" i="42"/>
  <c r="E17" i="42" l="1"/>
  <c r="E7" i="42"/>
  <c r="E9" i="42"/>
  <c r="E16" i="42"/>
  <c r="Q7" i="29"/>
  <c r="H7" i="29"/>
  <c r="X7" i="29"/>
  <c r="D9" i="42"/>
  <c r="D6" i="42"/>
  <c r="D7" i="42"/>
  <c r="D8" i="42"/>
  <c r="D10" i="42"/>
  <c r="D16" i="42"/>
  <c r="D17" i="42"/>
  <c r="H20" i="48" l="1"/>
  <c r="G20" i="48"/>
  <c r="F20" i="48"/>
  <c r="D20" i="48"/>
  <c r="C20" i="48"/>
  <c r="B20" i="48"/>
  <c r="H19" i="48"/>
  <c r="G19" i="48"/>
  <c r="F19" i="48"/>
  <c r="D19" i="48"/>
  <c r="C19" i="48"/>
  <c r="B19" i="48"/>
  <c r="G18" i="48"/>
  <c r="C18" i="48"/>
  <c r="H13" i="48"/>
  <c r="G13" i="48"/>
  <c r="F13" i="48"/>
  <c r="D13" i="48"/>
  <c r="C13" i="48"/>
  <c r="E13" i="48" s="1"/>
  <c r="B13" i="48"/>
  <c r="H12" i="48"/>
  <c r="G12" i="48"/>
  <c r="F12" i="48"/>
  <c r="D12" i="48"/>
  <c r="C12" i="48"/>
  <c r="B12" i="48"/>
  <c r="E12" i="48" s="1"/>
  <c r="H11" i="48"/>
  <c r="G11" i="48"/>
  <c r="F11" i="48"/>
  <c r="E11" i="48"/>
  <c r="D11" i="48"/>
  <c r="C11" i="48"/>
  <c r="B11" i="48"/>
  <c r="H10" i="48"/>
  <c r="G10" i="48"/>
  <c r="F10" i="48"/>
  <c r="D10" i="48"/>
  <c r="C10" i="48"/>
  <c r="B10" i="48"/>
  <c r="H9" i="48"/>
  <c r="G9" i="48"/>
  <c r="F9" i="48"/>
  <c r="D9" i="48"/>
  <c r="C9" i="48"/>
  <c r="B9" i="48"/>
  <c r="G8" i="48"/>
  <c r="C8" i="48"/>
  <c r="E10" i="48" l="1"/>
  <c r="E9" i="48"/>
  <c r="B8" i="34"/>
  <c r="C8" i="34"/>
  <c r="D8" i="34"/>
  <c r="E8" i="34"/>
  <c r="F8" i="34"/>
  <c r="G8" i="34"/>
  <c r="H8" i="34"/>
  <c r="I8" i="34"/>
  <c r="K8" i="34" s="1"/>
  <c r="J8" i="34"/>
  <c r="L8" i="34"/>
  <c r="M8" i="34"/>
  <c r="N8" i="34" s="1"/>
  <c r="O8" i="34"/>
  <c r="P8" i="34"/>
  <c r="Q8" i="34"/>
  <c r="R8" i="34"/>
  <c r="S8" i="34"/>
  <c r="T8" i="34"/>
  <c r="U8" i="34"/>
  <c r="V8" i="34"/>
  <c r="W8" i="34"/>
  <c r="X8" i="34" s="1"/>
  <c r="E9" i="34"/>
  <c r="H9" i="34"/>
  <c r="Q9" i="34"/>
  <c r="U9" i="34"/>
  <c r="X9" i="34"/>
  <c r="E10" i="34"/>
  <c r="K10" i="34"/>
  <c r="Q10" i="34"/>
  <c r="U10" i="34"/>
  <c r="X10" i="34"/>
  <c r="E11" i="34"/>
  <c r="H11" i="34"/>
  <c r="K11" i="34"/>
  <c r="N11" i="34"/>
  <c r="Q11" i="34"/>
  <c r="U11" i="34"/>
  <c r="X11" i="34"/>
  <c r="E12" i="34"/>
  <c r="H12" i="34"/>
  <c r="Q12" i="34"/>
  <c r="U12" i="34"/>
  <c r="X12" i="34"/>
  <c r="E13" i="34"/>
  <c r="H13" i="34"/>
  <c r="K13" i="34"/>
  <c r="N13" i="34"/>
  <c r="Q13" i="34"/>
  <c r="U13" i="34"/>
  <c r="X13" i="34"/>
  <c r="E14" i="34"/>
  <c r="H14" i="34"/>
  <c r="Q14" i="34"/>
  <c r="U14" i="34"/>
  <c r="X14" i="34"/>
  <c r="E15" i="34"/>
  <c r="H15" i="34"/>
  <c r="K15" i="34"/>
  <c r="N15" i="34"/>
  <c r="Q15" i="34"/>
  <c r="U15" i="34"/>
  <c r="X15" i="34"/>
  <c r="E16" i="34"/>
  <c r="H16" i="34"/>
  <c r="Q16" i="34"/>
  <c r="E17" i="34"/>
  <c r="H17" i="34"/>
  <c r="K17" i="34"/>
  <c r="N17" i="34"/>
  <c r="Q17" i="34"/>
  <c r="U17" i="34"/>
  <c r="X17" i="34"/>
  <c r="E18" i="34"/>
  <c r="H18" i="34"/>
  <c r="Q18" i="34"/>
  <c r="U18" i="34"/>
  <c r="X18" i="34"/>
  <c r="E19" i="34"/>
  <c r="H19" i="34"/>
  <c r="K19" i="34"/>
  <c r="Q19" i="34"/>
  <c r="U19" i="34"/>
  <c r="X19" i="34"/>
  <c r="E20" i="34"/>
  <c r="Q20" i="34"/>
  <c r="U20" i="34"/>
  <c r="X20" i="34"/>
  <c r="E21" i="34"/>
  <c r="H21" i="34"/>
  <c r="K21" i="34"/>
  <c r="Q21" i="34"/>
  <c r="U21" i="34"/>
  <c r="X21" i="34"/>
  <c r="E22" i="34"/>
  <c r="Q22" i="34"/>
  <c r="U22" i="34"/>
  <c r="X22" i="34"/>
  <c r="E23" i="34"/>
  <c r="H23" i="34"/>
  <c r="Q23" i="34"/>
  <c r="U23" i="34"/>
  <c r="X23" i="34"/>
  <c r="E24" i="34"/>
  <c r="H24" i="34"/>
  <c r="Q24" i="34"/>
  <c r="E25" i="34"/>
  <c r="H25" i="34"/>
  <c r="K25" i="34"/>
  <c r="Q25" i="34"/>
  <c r="U25" i="34"/>
  <c r="X25" i="34"/>
  <c r="E26" i="34"/>
  <c r="H26" i="34"/>
  <c r="Q26" i="34"/>
  <c r="U26" i="34"/>
  <c r="X26" i="34"/>
  <c r="E27" i="34"/>
  <c r="H27" i="34"/>
  <c r="K27" i="34"/>
  <c r="Q27" i="34"/>
  <c r="U27" i="34"/>
  <c r="X27" i="34"/>
  <c r="E28" i="34"/>
  <c r="H28" i="34"/>
  <c r="K28" i="34"/>
  <c r="N28" i="34"/>
  <c r="Q28" i="34"/>
  <c r="U28" i="34"/>
  <c r="X28" i="34"/>
  <c r="E29" i="34"/>
  <c r="H29" i="34"/>
  <c r="Q29" i="34"/>
  <c r="U29" i="34"/>
  <c r="X29" i="34"/>
  <c r="D18" i="24"/>
  <c r="C18" i="24"/>
  <c r="E18" i="24" s="1"/>
  <c r="B18" i="24"/>
  <c r="D17" i="24"/>
  <c r="C17" i="24"/>
  <c r="E17" i="24" s="1"/>
  <c r="B17" i="24"/>
  <c r="C16" i="24"/>
  <c r="D11" i="24"/>
  <c r="C11" i="24"/>
  <c r="E11" i="24" s="1"/>
  <c r="B11" i="24"/>
  <c r="D10" i="24"/>
  <c r="C10" i="24"/>
  <c r="B10" i="24"/>
  <c r="D9" i="24"/>
  <c r="C9" i="24"/>
  <c r="B9" i="24"/>
  <c r="D8" i="24"/>
  <c r="C8" i="24"/>
  <c r="B8" i="24"/>
  <c r="D7" i="24"/>
  <c r="C7" i="24"/>
  <c r="E7" i="24" s="1"/>
  <c r="B7" i="24"/>
  <c r="C6" i="24"/>
  <c r="E10" i="24" l="1"/>
  <c r="E9" i="24"/>
  <c r="E8" i="24"/>
  <c r="X29" i="30"/>
  <c r="U29" i="30"/>
  <c r="Q29" i="30"/>
  <c r="N29" i="30"/>
  <c r="K29" i="30"/>
  <c r="H29" i="30"/>
  <c r="E29" i="30"/>
  <c r="X28" i="30"/>
  <c r="U28" i="30"/>
  <c r="Q28" i="30"/>
  <c r="N28" i="30"/>
  <c r="K28" i="30"/>
  <c r="H28" i="30"/>
  <c r="E28" i="30"/>
  <c r="X27" i="30"/>
  <c r="U27" i="30"/>
  <c r="Q27" i="30"/>
  <c r="N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N24" i="30"/>
  <c r="K24" i="30"/>
  <c r="H24" i="30"/>
  <c r="E24" i="30"/>
  <c r="X23" i="30"/>
  <c r="U23" i="30"/>
  <c r="Q23" i="30"/>
  <c r="N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K20" i="30"/>
  <c r="H20" i="30"/>
  <c r="E20" i="30"/>
  <c r="X19" i="30"/>
  <c r="U19" i="30"/>
  <c r="Q19" i="30"/>
  <c r="N19" i="30"/>
  <c r="K19" i="30"/>
  <c r="H19" i="30"/>
  <c r="E19" i="30"/>
  <c r="X18" i="30"/>
  <c r="U18" i="30"/>
  <c r="Q18" i="30"/>
  <c r="N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N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7" i="31"/>
  <c r="U27" i="31"/>
  <c r="Q27" i="31"/>
  <c r="N27" i="31"/>
  <c r="K27" i="31"/>
  <c r="H27" i="31"/>
  <c r="E27" i="31"/>
  <c r="X26" i="31"/>
  <c r="U26" i="31"/>
  <c r="Q26" i="31"/>
  <c r="N26" i="31"/>
  <c r="K26" i="31"/>
  <c r="H26" i="31"/>
  <c r="E26" i="31"/>
  <c r="X25" i="31"/>
  <c r="U25" i="31"/>
  <c r="Q25" i="31"/>
  <c r="N25" i="31"/>
  <c r="K25" i="31"/>
  <c r="H25" i="31"/>
  <c r="E25" i="31"/>
  <c r="X24" i="31"/>
  <c r="U24" i="31"/>
  <c r="Q24" i="31"/>
  <c r="K24" i="31"/>
  <c r="H24" i="31"/>
  <c r="E24" i="31"/>
  <c r="X23" i="31"/>
  <c r="U23" i="31"/>
  <c r="Q23" i="31"/>
  <c r="N23" i="31"/>
  <c r="K23" i="31"/>
  <c r="H23" i="31"/>
  <c r="E23" i="31"/>
  <c r="X22" i="31"/>
  <c r="U22" i="31"/>
  <c r="Q22" i="31"/>
  <c r="H22" i="31"/>
  <c r="E22" i="31"/>
  <c r="X21" i="31"/>
  <c r="U21" i="31"/>
  <c r="Q21" i="31"/>
  <c r="N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X18" i="31"/>
  <c r="U18" i="31"/>
  <c r="Q18" i="31"/>
  <c r="N18" i="31"/>
  <c r="K18" i="31"/>
  <c r="H18" i="31"/>
  <c r="E18" i="31"/>
  <c r="X17" i="31"/>
  <c r="U17" i="31"/>
  <c r="Q17" i="31"/>
  <c r="N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N11" i="31"/>
  <c r="K11" i="31"/>
  <c r="H11" i="31"/>
  <c r="E11" i="31"/>
  <c r="X10" i="31"/>
  <c r="U10" i="31"/>
  <c r="Q10" i="31"/>
  <c r="N10" i="31"/>
  <c r="K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N7" i="31"/>
  <c r="K7" i="31"/>
  <c r="H7" i="31"/>
  <c r="E7" i="31"/>
  <c r="X6" i="31"/>
  <c r="U6" i="31"/>
  <c r="Q6" i="31"/>
  <c r="N6" i="31"/>
  <c r="K6" i="31"/>
  <c r="H6" i="31"/>
  <c r="E6" i="31"/>
  <c r="E18" i="43"/>
  <c r="D18" i="43"/>
  <c r="E17" i="43"/>
  <c r="D17" i="43"/>
  <c r="E11" i="43"/>
  <c r="D11" i="43"/>
  <c r="E7" i="43"/>
  <c r="D7" i="43"/>
  <c r="X27" i="39"/>
  <c r="U27" i="39"/>
  <c r="Q27" i="39"/>
  <c r="N27" i="39"/>
  <c r="K27" i="39"/>
  <c r="H27" i="39"/>
  <c r="E27" i="39"/>
  <c r="X26" i="39"/>
  <c r="U26" i="39"/>
  <c r="Q26" i="39"/>
  <c r="N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N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N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N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N7" i="39"/>
  <c r="H7" i="39"/>
  <c r="E7" i="39"/>
  <c r="X6" i="39"/>
  <c r="U6" i="39"/>
  <c r="Q6" i="39"/>
  <c r="N6" i="39"/>
  <c r="K6" i="39"/>
  <c r="H6" i="39"/>
  <c r="E6" i="39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</calcChain>
</file>

<file path=xl/sharedStrings.xml><?xml version="1.0" encoding="utf-8"?>
<sst xmlns="http://schemas.openxmlformats.org/spreadsheetml/2006/main" count="704" uniqueCount="177">
  <si>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</si>
  <si>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</si>
  <si>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</si>
  <si>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</si>
  <si>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</si>
  <si>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</si>
  <si>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</si>
  <si>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</si>
  <si>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</si>
  <si>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</si>
  <si>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</si>
  <si>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</si>
  <si>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</si>
  <si>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</si>
  <si>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</si>
  <si>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</si>
  <si>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</si>
  <si>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</si>
  <si>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</si>
  <si>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</si>
  <si>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</si>
  <si>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</si>
  <si>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</si>
  <si>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</si>
  <si>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</si>
  <si>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</si>
  <si>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</si>
  <si>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</si>
  <si>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</si>
  <si>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</si>
  <si>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</si>
  <si>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</si>
  <si>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</si>
  <si>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</si>
  <si>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</si>
  <si>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</si>
  <si>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</si>
  <si>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</si>
  <si>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</si>
  <si>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</si>
  <si>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</si>
  <si>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</si>
  <si>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</si>
  <si>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</si>
  <si>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</si>
  <si>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</si>
  <si>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</si>
  <si>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</si>
  <si>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</si>
  <si>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</si>
  <si>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</si>
  <si>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</si>
  <si>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</si>
  <si>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</si>
  <si>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</si>
  <si>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</si>
  <si>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</si>
  <si>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</si>
  <si>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</si>
  <si>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</si>
  <si>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</si>
  <si>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</si>
  <si>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</si>
  <si>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</si>
  <si>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</si>
  <si>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</si>
  <si>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</si>
  <si>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</si>
  <si>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</si>
  <si>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</si>
  <si>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</si>
  <si>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</si>
  <si>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</si>
  <si>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</si>
  <si>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</si>
  <si>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</si>
  <si>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</si>
  <si>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</si>
  <si>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</si>
  <si>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</si>
  <si>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</si>
  <si>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</si>
  <si>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</si>
  <si>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</si>
  <si>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</si>
  <si>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</si>
  <si>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</si>
  <si>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</si>
  <si>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</si>
  <si>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</si>
  <si>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</si>
  <si>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</si>
  <si>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</si>
  <si>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</si>
  <si>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</si>
  <si>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</si>
  <si>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</si>
  <si>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</si>
  <si>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</si>
  <si>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</si>
  <si>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</si>
  <si>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</si>
  <si>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</si>
  <si>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</si>
  <si>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</si>
  <si>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</si>
  <si>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</si>
  <si>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</si>
  <si>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</si>
  <si>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</si>
  <si>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</si>
  <si>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</si>
  <si>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</si>
  <si>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</si>
  <si>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</si>
  <si>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</si>
  <si>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</si>
  <si>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</si>
  <si>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</si>
  <si>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</si>
  <si>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</si>
  <si>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</si>
  <si>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</si>
  <si>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</si>
  <si>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</si>
  <si>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</si>
  <si>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</si>
  <si>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</si>
  <si>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</si>
  <si>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</si>
  <si>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послуги, осіб</t>
  </si>
  <si>
    <t>з них, мали статус безробітного у звітному періоді</t>
  </si>
  <si>
    <t>Всього отримали послуги, тис. осіб*</t>
  </si>
  <si>
    <t>Проходили професійне навчання,  осіб</t>
  </si>
  <si>
    <t xml:space="preserve"> січень-серпень 2021 р.</t>
  </si>
  <si>
    <t xml:space="preserve"> січень-серпень 2022 р.</t>
  </si>
  <si>
    <t xml:space="preserve">  1 вересня 2021 р.</t>
  </si>
  <si>
    <t xml:space="preserve">  1 вересня 2022 р.</t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</si>
  <si>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січні-серпні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</si>
  <si>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Січень-серпень                      2021 р.</t>
  </si>
  <si>
    <t xml:space="preserve"> Січень-серпень                        2022 р.</t>
  </si>
  <si>
    <t>702 особи</t>
  </si>
  <si>
    <t>322 особи</t>
  </si>
  <si>
    <t xml:space="preserve"> -380 осіб</t>
  </si>
  <si>
    <t>263 особи</t>
  </si>
  <si>
    <t>74 особи</t>
  </si>
  <si>
    <t xml:space="preserve"> -189 осіб</t>
  </si>
  <si>
    <t>123 особи</t>
  </si>
  <si>
    <t>26 осіб</t>
  </si>
  <si>
    <t xml:space="preserve"> -97 осіб</t>
  </si>
  <si>
    <t xml:space="preserve">  1 вересня              2021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</si>
  <si>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січні-серпні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</si>
  <si>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січень-серпень     2021 р.</t>
  </si>
  <si>
    <t xml:space="preserve"> січень-серпень      2022 р.</t>
  </si>
  <si>
    <t xml:space="preserve">  1 вересня           2021 р.</t>
  </si>
  <si>
    <t xml:space="preserve">  1 вересня          2022 р.</t>
  </si>
  <si>
    <t>Надання послуг Донецькою обласною службою зайнятост молоді у віці до 35 років у січні-серпні 2021-2022 рр.</t>
  </si>
  <si>
    <t>у січні-серпні 2022 року</t>
  </si>
  <si>
    <t>Станом на 01.09.2022: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</si>
  <si>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січні-серпні 2022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</si>
  <si>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січні-серпні 2022 року</t>
  </si>
  <si>
    <t xml:space="preserve"> січень-серпень                    2021 р.</t>
  </si>
  <si>
    <t xml:space="preserve"> січень-серпень                   2022 р.</t>
  </si>
  <si>
    <t xml:space="preserve">  1 вересня  2020 р.</t>
  </si>
  <si>
    <t>1 вересня      2021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</si>
  <si>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січні-серпні 2021-2022 рр.</t>
  </si>
  <si>
    <t>січень-серпень 2021 р.</t>
  </si>
  <si>
    <t>січень-серпень 2022 р.</t>
  </si>
  <si>
    <t>1 вересня 2021 р.</t>
  </si>
  <si>
    <t>1 вересня 2022 р.</t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</si>
  <si>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січні-серпні 2021-2022 рр.</t>
    </r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</si>
  <si>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січні-серпні 2021-2022 рр.</t>
    </r>
  </si>
  <si>
    <t xml:space="preserve"> січень-серпень  2021 р.</t>
  </si>
  <si>
    <t xml:space="preserve"> січень-серпень  2022 р.</t>
  </si>
  <si>
    <t xml:space="preserve">  1 вересня            2021 р.</t>
  </si>
  <si>
    <t xml:space="preserve">  1 вересня            2022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</si>
  <si>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січні-серпні 2021-2022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</si>
</sst>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i/>
      <sz val="16"/>
      <color rgb="FF0000FF"/>
      <name val="Times New Roman Cyr"/>
      <charset val="204"/>
    </font>
    <font>
      <sz val="9"/>
      <name val="Times New Roman Cyr"/>
      <family val="1"/>
      <charset val="204"/>
    </font>
    <font>
      <b/>
      <i/>
      <sz val="16"/>
      <color rgb="FF0070C0"/>
      <name val="Times New Roman Cyr"/>
      <family val="1"/>
      <charset val="204"/>
    </font>
    <font>
      <b/>
      <sz val="16"/>
      <color rgb="FF0070C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6" fillId="0" borderId="0"/>
    <xf numFmtId="0" fontId="14" fillId="0" borderId="0"/>
  </cellStyleXfs>
  <cellXfs count="486">
    <xf numFmtId="0" fontId="0" fillId="0" borderId="0" xfId="0"/>
    <xf numFmtId="0" fontId="5" fillId="0" borderId="6" xfId="1" applyFont="1" applyBorder="1" applyAlignment="1">
      <alignment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4" fontId="6" fillId="0" borderId="6" xfId="9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165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27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3" fontId="69" fillId="0" borderId="33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164" fontId="70" fillId="0" borderId="47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164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164" fontId="73" fillId="0" borderId="50" xfId="12" applyNumberFormat="1" applyFont="1" applyFill="1" applyBorder="1" applyAlignment="1">
      <alignment horizontal="center" vertical="center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164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1" fontId="34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4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4" fontId="70" fillId="0" borderId="8" xfId="12" applyNumberFormat="1" applyFont="1" applyFill="1" applyBorder="1" applyAlignment="1">
      <alignment horizontal="center" vertical="center"/>
    </xf>
    <xf numFmtId="164" fontId="70" fillId="0" borderId="60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0" fontId="26" fillId="0" borderId="0" xfId="12" applyFont="1" applyFill="1" applyAlignment="1">
      <alignment vertical="center"/>
    </xf>
    <xf numFmtId="164" fontId="5" fillId="0" borderId="6" xfId="6" applyNumberFormat="1" applyFont="1" applyFill="1" applyBorder="1" applyAlignment="1" applyProtection="1">
      <alignment horizontal="center"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4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7" fillId="0" borderId="68" xfId="128" applyNumberFormat="1" applyFont="1" applyFill="1" applyBorder="1" applyAlignment="1" applyProtection="1">
      <alignment horizontal="center" vertic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5" fillId="0" borderId="32" xfId="0" applyFont="1" applyFill="1" applyBorder="1"/>
    <xf numFmtId="3" fontId="85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5" fillId="0" borderId="33" xfId="0" applyFont="1" applyFill="1" applyBorder="1"/>
    <xf numFmtId="3" fontId="85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5" fillId="0" borderId="35" xfId="0" applyFont="1" applyFill="1" applyBorder="1"/>
    <xf numFmtId="3" fontId="85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6" fillId="0" borderId="57" xfId="12" applyFont="1" applyFill="1" applyBorder="1" applyAlignment="1">
      <alignment horizontal="left" vertical="center"/>
    </xf>
    <xf numFmtId="3" fontId="87" fillId="0" borderId="48" xfId="12" applyNumberFormat="1" applyFont="1" applyFill="1" applyBorder="1" applyAlignment="1">
      <alignment horizontal="center" vertical="center"/>
    </xf>
    <xf numFmtId="3" fontId="87" fillId="0" borderId="68" xfId="12" applyNumberFormat="1" applyFont="1" applyFill="1" applyBorder="1" applyAlignment="1">
      <alignment horizontal="center" vertical="center"/>
    </xf>
    <xf numFmtId="3" fontId="87" fillId="0" borderId="49" xfId="12" applyNumberFormat="1" applyFont="1" applyFill="1" applyBorder="1" applyAlignment="1">
      <alignment horizontal="center" vertical="center"/>
    </xf>
    <xf numFmtId="164" fontId="87" fillId="0" borderId="59" xfId="12" applyNumberFormat="1" applyFont="1" applyFill="1" applyBorder="1" applyAlignment="1">
      <alignment horizontal="center" vertical="center"/>
    </xf>
    <xf numFmtId="164" fontId="87" fillId="0" borderId="50" xfId="12" applyNumberFormat="1" applyFont="1" applyFill="1" applyBorder="1" applyAlignment="1">
      <alignment horizontal="center" vertical="center"/>
    </xf>
    <xf numFmtId="3" fontId="87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4" fontId="88" fillId="0" borderId="47" xfId="12" applyNumberFormat="1" applyFont="1" applyFill="1" applyBorder="1" applyAlignment="1">
      <alignment horizontal="center" vertical="center"/>
    </xf>
    <xf numFmtId="164" fontId="88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88" fillId="0" borderId="31" xfId="12" applyNumberFormat="1" applyFont="1" applyFill="1" applyBorder="1" applyAlignment="1">
      <alignment horizontal="center" vertical="center"/>
    </xf>
    <xf numFmtId="164" fontId="88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4" fontId="88" fillId="0" borderId="37" xfId="12" applyNumberFormat="1" applyFont="1" applyFill="1" applyBorder="1" applyAlignment="1">
      <alignment horizontal="center" vertical="center"/>
    </xf>
    <xf numFmtId="164" fontId="88" fillId="0" borderId="69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5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4" fontId="89" fillId="0" borderId="50" xfId="12" applyNumberFormat="1" applyFont="1" applyFill="1" applyBorder="1" applyAlignment="1">
      <alignment horizontal="center" vertical="center"/>
    </xf>
    <xf numFmtId="164" fontId="89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4" fontId="90" fillId="0" borderId="47" xfId="12" applyNumberFormat="1" applyFont="1" applyFill="1" applyBorder="1" applyAlignment="1">
      <alignment horizontal="center" vertical="center"/>
    </xf>
    <xf numFmtId="164" fontId="90" fillId="0" borderId="8" xfId="12" applyNumberFormat="1" applyFont="1" applyFill="1" applyBorder="1" applyAlignment="1">
      <alignment horizontal="center" vertical="center"/>
    </xf>
    <xf numFmtId="164" fontId="90" fillId="0" borderId="51" xfId="12" applyNumberFormat="1" applyFont="1" applyFill="1" applyBorder="1" applyAlignment="1">
      <alignment horizontal="center" vertical="center"/>
    </xf>
    <xf numFmtId="164" fontId="90" fillId="0" borderId="60" xfId="12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/>
    </xf>
    <xf numFmtId="164" fontId="91" fillId="0" borderId="6" xfId="9" applyNumberFormat="1" applyFont="1" applyFill="1" applyBorder="1" applyAlignment="1">
      <alignment horizontal="center" vertical="center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1" fontId="65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6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11" fillId="0" borderId="43" xfId="9" applyFont="1" applyFill="1" applyBorder="1" applyAlignment="1">
      <alignment vertical="center" wrapText="1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71" fillId="0" borderId="74" xfId="12" applyFont="1" applyFill="1" applyBorder="1" applyAlignment="1">
      <alignment horizontal="left" vertical="center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vertical="top"/>
    </xf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/>
    <xf numFmtId="0" fontId="28" fillId="0" borderId="0" xfId="12" applyFont="1" applyFill="1" applyAlignment="1">
      <alignment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" fontId="63" fillId="0" borderId="56" xfId="12" applyNumberFormat="1" applyFont="1" applyFill="1" applyBorder="1" applyAlignment="1">
      <alignment horizontal="center" vertical="center" wrapText="1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" fontId="34" fillId="0" borderId="3" xfId="6" applyNumberFormat="1" applyFont="1" applyFill="1" applyBorder="1" applyAlignment="1" applyProtection="1">
      <alignment horizontal="center" vertical="center"/>
      <protection locked="0"/>
    </xf>
    <xf numFmtId="1" fontId="63" fillId="0" borderId="58" xfId="12" applyNumberFormat="1" applyFont="1" applyFill="1" applyBorder="1" applyAlignment="1">
      <alignment horizontal="center" vertical="center" wrapText="1"/>
    </xf>
    <xf numFmtId="1" fontId="63" fillId="0" borderId="35" xfId="12" applyNumberFormat="1" applyFont="1" applyFill="1" applyBorder="1" applyAlignment="1">
      <alignment horizontal="center" vertical="center" wrapText="1"/>
    </xf>
    <xf numFmtId="1" fontId="63" fillId="0" borderId="36" xfId="12" applyNumberFormat="1" applyFont="1" applyFill="1" applyBorder="1" applyAlignment="1">
      <alignment horizontal="center" vertical="center" wrapText="1"/>
    </xf>
    <xf numFmtId="1" fontId="63" fillId="0" borderId="37" xfId="12" applyNumberFormat="1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164" fontId="73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1" fontId="68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3" fontId="82" fillId="0" borderId="55" xfId="12" applyNumberFormat="1" applyFont="1" applyFill="1" applyBorder="1" applyAlignment="1">
      <alignment horizontal="center" vertical="center"/>
    </xf>
    <xf numFmtId="3" fontId="82" fillId="0" borderId="56" xfId="12" applyNumberFormat="1" applyFont="1" applyFill="1" applyBorder="1" applyAlignment="1">
      <alignment horizontal="center" vertical="center"/>
    </xf>
    <xf numFmtId="3" fontId="82" fillId="0" borderId="58" xfId="12" applyNumberFormat="1" applyFont="1" applyFill="1" applyBorder="1" applyAlignment="1">
      <alignment horizontal="center" vertical="center"/>
    </xf>
    <xf numFmtId="1" fontId="65" fillId="0" borderId="43" xfId="6" applyNumberFormat="1" applyFont="1" applyFill="1" applyBorder="1" applyAlignment="1" applyProtection="1">
      <alignment vertical="center" wrapText="1"/>
      <protection locked="0"/>
    </xf>
    <xf numFmtId="0" fontId="68" fillId="0" borderId="10" xfId="1" applyFont="1" applyFill="1" applyBorder="1" applyAlignment="1">
      <alignment vertical="center" wrapText="1"/>
    </xf>
    <xf numFmtId="0" fontId="93" fillId="0" borderId="0" xfId="12" applyFont="1" applyFill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1" fontId="63" fillId="0" borderId="41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Alignment="1" applyProtection="1">
      <alignment vertical="center"/>
      <protection locked="0"/>
    </xf>
    <xf numFmtId="0" fontId="79" fillId="0" borderId="74" xfId="12" applyFont="1" applyFill="1" applyBorder="1" applyAlignment="1">
      <alignment horizontal="left" vertical="center"/>
    </xf>
    <xf numFmtId="0" fontId="4" fillId="0" borderId="40" xfId="14" applyFont="1" applyFill="1" applyBorder="1" applyAlignment="1">
      <alignment horizontal="left"/>
    </xf>
    <xf numFmtId="3" fontId="81" fillId="0" borderId="55" xfId="14" applyNumberFormat="1" applyFont="1" applyFill="1" applyBorder="1" applyAlignment="1">
      <alignment horizontal="center"/>
    </xf>
    <xf numFmtId="3" fontId="69" fillId="0" borderId="12" xfId="12" applyNumberFormat="1" applyFont="1" applyFill="1" applyBorder="1" applyAlignment="1">
      <alignment horizontal="center" vertical="center"/>
    </xf>
    <xf numFmtId="3" fontId="69" fillId="0" borderId="5" xfId="12" applyNumberFormat="1" applyFont="1" applyFill="1" applyBorder="1" applyAlignment="1">
      <alignment horizontal="center" vertical="center"/>
    </xf>
    <xf numFmtId="3" fontId="69" fillId="0" borderId="32" xfId="12" applyNumberFormat="1" applyFont="1" applyFill="1" applyBorder="1" applyAlignment="1">
      <alignment horizontal="center" vertical="center"/>
    </xf>
    <xf numFmtId="0" fontId="4" fillId="0" borderId="34" xfId="14" applyFont="1" applyFill="1" applyBorder="1" applyAlignment="1">
      <alignment horizontal="left"/>
    </xf>
    <xf numFmtId="3" fontId="81" fillId="0" borderId="56" xfId="14" applyNumberFormat="1" applyFont="1" applyFill="1" applyBorder="1" applyAlignment="1">
      <alignment horizontal="center"/>
    </xf>
    <xf numFmtId="0" fontId="4" fillId="0" borderId="41" xfId="14" applyFont="1" applyFill="1" applyBorder="1" applyAlignment="1">
      <alignment horizontal="left"/>
    </xf>
    <xf numFmtId="3" fontId="81" fillId="0" borderId="58" xfId="14" applyNumberFormat="1" applyFont="1" applyFill="1" applyBorder="1" applyAlignment="1">
      <alignment horizontal="center"/>
    </xf>
    <xf numFmtId="0" fontId="83" fillId="0" borderId="43" xfId="0" applyFont="1" applyFill="1" applyBorder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0" fontId="27" fillId="0" borderId="0" xfId="8" applyFont="1" applyAlignment="1">
      <alignment vertical="center" wrapText="1"/>
    </xf>
    <xf numFmtId="0" fontId="27" fillId="0" borderId="0" xfId="7" applyFont="1"/>
    <xf numFmtId="3" fontId="72" fillId="0" borderId="75" xfId="128" applyNumberFormat="1" applyFont="1" applyFill="1" applyBorder="1" applyAlignment="1" applyProtection="1">
      <alignment horizontal="center" vertical="center"/>
      <protection locked="0"/>
    </xf>
    <xf numFmtId="164" fontId="73" fillId="0" borderId="57" xfId="12" applyNumberFormat="1" applyFont="1" applyFill="1" applyBorder="1" applyAlignment="1">
      <alignment horizontal="center" vertical="center"/>
    </xf>
    <xf numFmtId="164" fontId="94" fillId="0" borderId="59" xfId="12" applyNumberFormat="1" applyFont="1" applyFill="1" applyBorder="1" applyAlignment="1">
      <alignment horizontal="center" vertical="center"/>
    </xf>
    <xf numFmtId="3" fontId="95" fillId="0" borderId="57" xfId="128" applyNumberFormat="1" applyFont="1" applyFill="1" applyBorder="1" applyAlignment="1" applyProtection="1">
      <alignment horizontal="center" vertical="center"/>
      <protection locked="0"/>
    </xf>
    <xf numFmtId="164" fontId="92" fillId="0" borderId="47" xfId="12" applyNumberFormat="1" applyFont="1" applyFill="1" applyBorder="1" applyAlignment="1">
      <alignment horizontal="center" vertical="center"/>
    </xf>
    <xf numFmtId="164" fontId="92" fillId="0" borderId="31" xfId="12" applyNumberFormat="1" applyFont="1" applyFill="1" applyBorder="1" applyAlignment="1">
      <alignment horizontal="center" vertical="center"/>
    </xf>
    <xf numFmtId="164" fontId="70" fillId="0" borderId="31" xfId="12" applyNumberFormat="1" applyFont="1" applyFill="1" applyBorder="1" applyAlignment="1">
      <alignment horizontal="center" vertical="center"/>
    </xf>
    <xf numFmtId="164" fontId="92" fillId="0" borderId="51" xfId="12" applyNumberFormat="1" applyFont="1" applyFill="1" applyBorder="1" applyAlignment="1">
      <alignment horizontal="center" vertical="center"/>
    </xf>
    <xf numFmtId="165" fontId="6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65" fontId="5" fillId="0" borderId="2" xfId="7" applyNumberFormat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Fill="1" applyBorder="1" applyAlignment="1">
      <alignment horizontal="center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8" fillId="0" borderId="1" xfId="12" applyFont="1" applyFill="1" applyBorder="1" applyAlignment="1">
      <alignment horizontal="right" vertical="top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78" fillId="0" borderId="0" xfId="12" applyFont="1" applyFill="1" applyBorder="1" applyAlignment="1">
      <alignment horizontal="center" vertical="top"/>
    </xf>
    <xf numFmtId="0" fontId="25" fillId="0" borderId="43" xfId="13" applyNumberFormat="1" applyFont="1" applyFill="1" applyBorder="1" applyAlignment="1">
      <alignment horizontal="left" vertical="top" wrapText="1"/>
    </xf>
    <xf numFmtId="0" fontId="68" fillId="0" borderId="0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left" vertical="top" wrapText="1"/>
    </xf>
    <xf numFmtId="0" fontId="35" fillId="0" borderId="0" xfId="12" applyFont="1" applyFill="1" applyBorder="1" applyAlignment="1">
      <alignment horizontal="center" vertical="top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11" fillId="0" borderId="10" xfId="7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3" fillId="0" borderId="53" xfId="6" applyNumberFormat="1" applyFont="1" applyFill="1" applyBorder="1" applyAlignment="1" applyProtection="1">
      <alignment horizontal="center"/>
      <protection locked="0"/>
    </xf>
    <xf numFmtId="1" fontId="13" fillId="0" borderId="54" xfId="6" applyNumberFormat="1" applyFont="1" applyFill="1" applyBorder="1" applyAlignment="1" applyProtection="1">
      <alignment horizontal="center"/>
      <protection locked="0"/>
    </xf>
    <xf numFmtId="1" fontId="13" fillId="0" borderId="55" xfId="6" applyNumberFormat="1" applyFont="1" applyFill="1" applyBorder="1" applyAlignment="1" applyProtection="1">
      <alignment horizontal="center"/>
      <protection locked="0"/>
    </xf>
    <xf numFmtId="0" fontId="22" fillId="0" borderId="10" xfId="1" applyFont="1" applyFill="1" applyBorder="1" applyAlignment="1">
      <alignment horizontal="left" vertical="top" wrapText="1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Border="1" applyAlignment="1">
      <alignment vertical="center" wrapText="1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22" fillId="0" borderId="0" xfId="9" applyFont="1" applyFill="1" applyBorder="1" applyAlignment="1">
      <alignment horizontal="left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0" fontId="11" fillId="0" borderId="43" xfId="9" applyFont="1" applyFill="1" applyBorder="1" applyAlignment="1">
      <alignment horizontal="left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</cellXfs>
  <cellStyles count="130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00CC66"/>
      <color rgb="FFFFFFCC"/>
      <color rgb="FFCCFFFF"/>
      <color rgb="FFCCFFCC"/>
      <color rgb="FF0033CC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9</xdr:row>
      <xdr:rowOff>85725</xdr:rowOff>
    </xdr:from>
    <xdr:to>
      <xdr:col>3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86200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86200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90975" y="3804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90975" y="3804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72915" y="4314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272915" y="4314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72915" y="4314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86;&#1089;.%20&#1079;%20&#1110;&#1085;&#1074;&#1072;&#1083;&#1110;&#1076;.%202022/08.2022%20&#1086;&#1089;.%20&#1079;%20&#1110;&#1085;&#1074;&#1072;&#1083;/okremi_kategoriyi_08_2022_p%20(05)%20&#1044;&#1054;&#1062;&#1047;%20&#1074;&#1082;&#1083;%203;4%20&#106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40;&#1058;&#1054;%20(&#1054;&#1054;&#1057;)%202022/&#1040;&#1058;&#1054;%20(&#1054;&#1054;&#1057;)%2008.2022/okremi_kategoriyi_08_2022_p%20(05)%20&#1044;&#1054;&#1062;&#1047;%20&#1074;&#1082;&#1083;%205;6%20&#106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52;&#1110;&#1089;&#1094;&#1077;%20&#1087;&#1088;&#1086;&#1078;&#1080;&#1074;&#1072;&#1085;&#1085;&#1103;%202022/PORTAL%20&#1052;&#1110;&#1089;&#1094;&#1077;%20&#1087;&#1088;&#1086;&#1078;&#1080;&#1074;&#1072;&#1085;&#1085;&#1103;_08_2022/&#1056;&#1072;&#1089;&#1095;&#1105;&#1090;&#1099;%20&#1082;%20&#1044;&#1086;&#1076;&#1072;&#1090;&#1086;&#1082;&#1091;%2008,2021-2022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</sheetNames>
    <sheetDataSet>
      <sheetData sheetId="0"/>
      <sheetData sheetId="1">
        <row r="8">
          <cell r="B8">
            <v>1615</v>
          </cell>
          <cell r="C8">
            <v>2701</v>
          </cell>
          <cell r="D8">
            <v>1577</v>
          </cell>
          <cell r="F8">
            <v>472</v>
          </cell>
          <cell r="G8">
            <v>146</v>
          </cell>
          <cell r="I8">
            <v>121</v>
          </cell>
          <cell r="J8">
            <v>35</v>
          </cell>
          <cell r="L8">
            <v>318</v>
          </cell>
          <cell r="M8">
            <v>71</v>
          </cell>
          <cell r="O8">
            <v>2466</v>
          </cell>
          <cell r="P8">
            <v>1188</v>
          </cell>
          <cell r="R8">
            <v>493</v>
          </cell>
          <cell r="S8">
            <v>1007</v>
          </cell>
          <cell r="T8">
            <v>490</v>
          </cell>
          <cell r="V8">
            <v>894</v>
          </cell>
          <cell r="W8">
            <v>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</sheetNames>
    <sheetDataSet>
      <sheetData sheetId="0"/>
      <sheetData sheetId="1">
        <row r="9">
          <cell r="B9">
            <v>352</v>
          </cell>
          <cell r="C9">
            <v>661</v>
          </cell>
          <cell r="D9">
            <v>343</v>
          </cell>
          <cell r="E9">
            <v>51.891074130105899</v>
          </cell>
          <cell r="F9">
            <v>163</v>
          </cell>
          <cell r="G9">
            <v>73</v>
          </cell>
          <cell r="H9">
            <v>44.785276073619634</v>
          </cell>
          <cell r="I9">
            <v>26</v>
          </cell>
          <cell r="J9">
            <v>5</v>
          </cell>
          <cell r="K9">
            <v>19.230769230769234</v>
          </cell>
          <cell r="L9">
            <v>15</v>
          </cell>
          <cell r="M9">
            <v>4</v>
          </cell>
          <cell r="N9">
            <v>26.666666666666668</v>
          </cell>
          <cell r="O9">
            <v>592</v>
          </cell>
          <cell r="P9">
            <v>226</v>
          </cell>
          <cell r="Q9">
            <v>38.175675675675677</v>
          </cell>
          <cell r="R9">
            <v>52</v>
          </cell>
          <cell r="S9">
            <v>229</v>
          </cell>
          <cell r="T9">
            <v>52</v>
          </cell>
          <cell r="U9">
            <v>22.707423580786028</v>
          </cell>
          <cell r="V9">
            <v>202</v>
          </cell>
          <cell r="W9">
            <v>42</v>
          </cell>
          <cell r="X9">
            <v>20.792079207920793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2022"/>
      <sheetName val="Безробітні сіл.м. 08.2022"/>
      <sheetName val="Облік сіл.м. 08.2022"/>
      <sheetName val="14"/>
      <sheetName val="15"/>
      <sheetName val="16"/>
      <sheetName val="08.2021"/>
      <sheetName val="Безроб. сіл.м. 08.2021"/>
      <sheetName val="Облік сіл.м. 08.2021"/>
    </sheetNames>
    <sheetDataSet>
      <sheetData sheetId="0"/>
      <sheetData sheetId="1"/>
      <sheetData sheetId="2"/>
      <sheetData sheetId="3"/>
      <sheetData sheetId="4">
        <row r="9">
          <cell r="B9">
            <v>21722</v>
          </cell>
          <cell r="C9">
            <v>31289</v>
          </cell>
          <cell r="D9">
            <v>18111</v>
          </cell>
          <cell r="E9">
            <v>57.882962063344948</v>
          </cell>
          <cell r="F9">
            <v>11478</v>
          </cell>
          <cell r="G9">
            <v>4555</v>
          </cell>
          <cell r="H9">
            <v>39.684614044258581</v>
          </cell>
          <cell r="I9">
            <v>3128</v>
          </cell>
          <cell r="J9">
            <v>712</v>
          </cell>
          <cell r="K9">
            <v>22.762148337595907</v>
          </cell>
          <cell r="L9">
            <v>3869</v>
          </cell>
          <cell r="M9">
            <v>658</v>
          </cell>
          <cell r="N9">
            <v>17.006978547428275</v>
          </cell>
          <cell r="O9">
            <v>28049</v>
          </cell>
          <cell r="P9">
            <v>13870</v>
          </cell>
          <cell r="Q9">
            <v>49.449178223822599</v>
          </cell>
          <cell r="R9">
            <v>7572</v>
          </cell>
          <cell r="S9">
            <v>9610</v>
          </cell>
          <cell r="T9">
            <v>6616</v>
          </cell>
          <cell r="U9">
            <v>68.844953173777313</v>
          </cell>
          <cell r="V9">
            <v>8053</v>
          </cell>
          <cell r="W9">
            <v>5731</v>
          </cell>
          <cell r="X9">
            <v>71.16602508381969</v>
          </cell>
        </row>
      </sheetData>
      <sheetData sheetId="5">
        <row r="9">
          <cell r="B9">
            <v>5026</v>
          </cell>
          <cell r="C9">
            <v>8209</v>
          </cell>
          <cell r="D9">
            <v>4424</v>
          </cell>
          <cell r="E9">
            <v>53.892069679619922</v>
          </cell>
          <cell r="F9">
            <v>3594</v>
          </cell>
          <cell r="G9">
            <v>1175</v>
          </cell>
          <cell r="H9">
            <v>32.693377851975512</v>
          </cell>
          <cell r="I9">
            <v>1236</v>
          </cell>
          <cell r="J9">
            <v>399</v>
          </cell>
          <cell r="K9">
            <v>32.281553398058257</v>
          </cell>
          <cell r="L9">
            <v>1384</v>
          </cell>
          <cell r="M9">
            <v>232</v>
          </cell>
          <cell r="N9">
            <v>16.76300578034682</v>
          </cell>
          <cell r="O9">
            <v>7483</v>
          </cell>
          <cell r="P9">
            <v>3409</v>
          </cell>
          <cell r="Q9">
            <v>45.556594948550043</v>
          </cell>
          <cell r="R9">
            <v>1570</v>
          </cell>
          <cell r="S9">
            <v>2417</v>
          </cell>
          <cell r="T9">
            <v>1451</v>
          </cell>
          <cell r="U9">
            <v>60.033098882912704</v>
          </cell>
          <cell r="V9">
            <v>1984</v>
          </cell>
          <cell r="W9">
            <v>1122</v>
          </cell>
          <cell r="X9">
            <v>56.552419354838712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60" zoomScaleNormal="60" zoomScaleSheetLayoutView="80" workbookViewId="0">
      <selection sqref="A1:E1"/>
    </sheetView>
  </sheetViews>
  <sheetFormatPr defaultColWidth="8" defaultRowHeight="13.2" x14ac:dyDescent="0.25"/>
  <cols>
    <col min="1" max="1" width="61.21875" style="3" customWidth="1"/>
    <col min="2" max="2" width="24.33203125" style="20" customWidth="1"/>
    <col min="3" max="3" width="23" style="20" customWidth="1"/>
    <col min="4" max="5" width="11.6640625" style="52" customWidth="1"/>
    <col min="6" max="16384" width="8" style="3"/>
  </cols>
  <sheetData>
    <row r="1" spans="1:11" ht="78" customHeight="1" x14ac:dyDescent="0.25">
      <c r="A1" s="335" t="s">
        <v>76</v>
      </c>
      <c r="B1" s="335"/>
      <c r="C1" s="335"/>
      <c r="D1" s="335"/>
      <c r="E1" s="335"/>
    </row>
    <row r="2" spans="1:11" ht="17.25" customHeight="1" x14ac:dyDescent="0.25">
      <c r="A2" s="335"/>
      <c r="B2" s="335"/>
      <c r="C2" s="335"/>
      <c r="D2" s="335"/>
      <c r="E2" s="335"/>
    </row>
    <row r="3" spans="1:11" s="4" customFormat="1" ht="23.25" customHeight="1" x14ac:dyDescent="0.3">
      <c r="A3" s="340" t="s">
        <v>0</v>
      </c>
      <c r="B3" s="336" t="s">
        <v>134</v>
      </c>
      <c r="C3" s="336" t="s">
        <v>135</v>
      </c>
      <c r="D3" s="338" t="s">
        <v>1</v>
      </c>
      <c r="E3" s="339"/>
    </row>
    <row r="4" spans="1:11" s="4" customFormat="1" ht="27.75" customHeight="1" x14ac:dyDescent="0.3">
      <c r="A4" s="341"/>
      <c r="B4" s="337"/>
      <c r="C4" s="337"/>
      <c r="D4" s="122" t="s">
        <v>2</v>
      </c>
      <c r="E4" s="123" t="s">
        <v>3</v>
      </c>
    </row>
    <row r="5" spans="1:11" s="5" customFormat="1" ht="15.75" customHeight="1" x14ac:dyDescent="0.3">
      <c r="A5" s="73" t="s">
        <v>5</v>
      </c>
      <c r="B5" s="74">
        <v>1</v>
      </c>
      <c r="C5" s="74">
        <v>2</v>
      </c>
      <c r="D5" s="74">
        <v>3</v>
      </c>
      <c r="E5" s="74">
        <v>4</v>
      </c>
    </row>
    <row r="6" spans="1:11" s="5" customFormat="1" ht="35.4" customHeight="1" x14ac:dyDescent="0.3">
      <c r="A6" s="6" t="s">
        <v>132</v>
      </c>
      <c r="B6" s="2" t="s">
        <v>97</v>
      </c>
      <c r="C6" s="7">
        <v>3.7</v>
      </c>
      <c r="D6" s="15" t="s">
        <v>97</v>
      </c>
      <c r="E6" s="16" t="s">
        <v>97</v>
      </c>
    </row>
    <row r="7" spans="1:11" s="4" customFormat="1" ht="35.4" customHeight="1" x14ac:dyDescent="0.3">
      <c r="A7" s="6" t="s">
        <v>81</v>
      </c>
      <c r="B7" s="7">
        <v>6.6</v>
      </c>
      <c r="C7" s="7">
        <v>3.6</v>
      </c>
      <c r="D7" s="9">
        <f t="shared" ref="D7:D11" si="0">C7/B7*100</f>
        <v>54.545454545454554</v>
      </c>
      <c r="E7" s="9">
        <f t="shared" ref="E7:E11" si="1">C7-B7</f>
        <v>-2.9999999999999996</v>
      </c>
      <c r="K7" s="11"/>
    </row>
    <row r="8" spans="1:11" s="4" customFormat="1" ht="35.4" customHeight="1" x14ac:dyDescent="0.3">
      <c r="A8" s="12" t="s">
        <v>93</v>
      </c>
      <c r="B8" s="71">
        <v>1453</v>
      </c>
      <c r="C8" s="71">
        <v>404</v>
      </c>
      <c r="D8" s="9">
        <f t="shared" si="0"/>
        <v>27.804542326221611</v>
      </c>
      <c r="E8" s="72">
        <f t="shared" si="1"/>
        <v>-1049</v>
      </c>
      <c r="K8" s="11"/>
    </row>
    <row r="9" spans="1:11" s="4" customFormat="1" ht="35.4" customHeight="1" x14ac:dyDescent="0.3">
      <c r="A9" s="13" t="s">
        <v>94</v>
      </c>
      <c r="B9" s="104">
        <v>526</v>
      </c>
      <c r="C9" s="104">
        <v>130</v>
      </c>
      <c r="D9" s="9">
        <f t="shared" si="0"/>
        <v>24.714828897338403</v>
      </c>
      <c r="E9" s="72">
        <f t="shared" si="1"/>
        <v>-396</v>
      </c>
      <c r="K9" s="11"/>
    </row>
    <row r="10" spans="1:11" s="4" customFormat="1" ht="35.4" customHeight="1" x14ac:dyDescent="0.3">
      <c r="A10" s="13" t="s">
        <v>95</v>
      </c>
      <c r="B10" s="104">
        <v>855</v>
      </c>
      <c r="C10" s="104">
        <v>160</v>
      </c>
      <c r="D10" s="9">
        <f t="shared" si="0"/>
        <v>18.71345029239766</v>
      </c>
      <c r="E10" s="72">
        <f t="shared" si="1"/>
        <v>-695</v>
      </c>
      <c r="K10" s="11"/>
    </row>
    <row r="11" spans="1:11" s="4" customFormat="1" ht="35.4" customHeight="1" x14ac:dyDescent="0.3">
      <c r="A11" s="13" t="s">
        <v>82</v>
      </c>
      <c r="B11" s="7">
        <v>6</v>
      </c>
      <c r="C11" s="7">
        <v>2.6</v>
      </c>
      <c r="D11" s="9">
        <f t="shared" si="0"/>
        <v>43.333333333333336</v>
      </c>
      <c r="E11" s="9">
        <f t="shared" si="1"/>
        <v>-3.4</v>
      </c>
      <c r="K11" s="11"/>
    </row>
    <row r="12" spans="1:11" s="4" customFormat="1" ht="12.75" customHeight="1" x14ac:dyDescent="0.3">
      <c r="A12" s="342" t="s">
        <v>6</v>
      </c>
      <c r="B12" s="343"/>
      <c r="C12" s="343"/>
      <c r="D12" s="343"/>
      <c r="E12" s="344"/>
      <c r="K12" s="11"/>
    </row>
    <row r="13" spans="1:11" s="4" customFormat="1" ht="15" customHeight="1" x14ac:dyDescent="0.3">
      <c r="A13" s="345"/>
      <c r="B13" s="346"/>
      <c r="C13" s="346"/>
      <c r="D13" s="346"/>
      <c r="E13" s="347"/>
      <c r="K13" s="11"/>
    </row>
    <row r="14" spans="1:11" s="4" customFormat="1" ht="19.2" customHeight="1" x14ac:dyDescent="0.3">
      <c r="A14" s="340" t="s">
        <v>0</v>
      </c>
      <c r="B14" s="348" t="s">
        <v>136</v>
      </c>
      <c r="C14" s="348" t="s">
        <v>137</v>
      </c>
      <c r="D14" s="338" t="s">
        <v>1</v>
      </c>
      <c r="E14" s="339"/>
      <c r="K14" s="11"/>
    </row>
    <row r="15" spans="1:11" ht="28.95" customHeight="1" x14ac:dyDescent="0.25">
      <c r="A15" s="341"/>
      <c r="B15" s="348"/>
      <c r="C15" s="348"/>
      <c r="D15" s="122" t="s">
        <v>2</v>
      </c>
      <c r="E15" s="123" t="s">
        <v>4</v>
      </c>
      <c r="K15" s="11"/>
    </row>
    <row r="16" spans="1:11" ht="28.95" customHeight="1" x14ac:dyDescent="0.25">
      <c r="A16" s="6" t="s">
        <v>96</v>
      </c>
      <c r="B16" s="2" t="s">
        <v>97</v>
      </c>
      <c r="C16" s="2">
        <v>1</v>
      </c>
      <c r="D16" s="15" t="s">
        <v>97</v>
      </c>
      <c r="E16" s="16" t="s">
        <v>97</v>
      </c>
      <c r="K16" s="11"/>
    </row>
    <row r="17" spans="1:11" ht="28.95" customHeight="1" x14ac:dyDescent="0.25">
      <c r="A17" s="1" t="s">
        <v>81</v>
      </c>
      <c r="B17" s="2">
        <v>2.2999999999999998</v>
      </c>
      <c r="C17" s="2">
        <v>1</v>
      </c>
      <c r="D17" s="15">
        <f t="shared" ref="D17:D18" si="2">C17/B17*100</f>
        <v>43.478260869565219</v>
      </c>
      <c r="E17" s="16">
        <f t="shared" ref="E17:E18" si="3">C17-B17</f>
        <v>-1.2999999999999998</v>
      </c>
      <c r="K17" s="11"/>
    </row>
    <row r="18" spans="1:11" ht="28.95" customHeight="1" x14ac:dyDescent="0.25">
      <c r="A18" s="1" t="s">
        <v>85</v>
      </c>
      <c r="B18" s="2">
        <v>2</v>
      </c>
      <c r="C18" s="2">
        <v>0.9</v>
      </c>
      <c r="D18" s="15">
        <f t="shared" si="2"/>
        <v>45</v>
      </c>
      <c r="E18" s="16">
        <f t="shared" si="3"/>
        <v>-1.1000000000000001</v>
      </c>
      <c r="K18" s="11"/>
    </row>
    <row r="19" spans="1:11" ht="50.4" customHeight="1" x14ac:dyDescent="0.25">
      <c r="A19" s="333" t="s">
        <v>98</v>
      </c>
      <c r="B19" s="334"/>
      <c r="C19" s="334"/>
      <c r="D19" s="334"/>
      <c r="E19" s="33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zoomScaleSheetLayoutView="90" workbookViewId="0">
      <selection activeCell="B1" sqref="B1:K1"/>
    </sheetView>
  </sheetViews>
  <sheetFormatPr defaultRowHeight="15.6" x14ac:dyDescent="0.3"/>
  <cols>
    <col min="1" max="1" width="23.88671875" style="41" customWidth="1"/>
    <col min="2" max="2" width="14" style="41" customWidth="1"/>
    <col min="3" max="4" width="9.77734375" style="40" customWidth="1"/>
    <col min="5" max="5" width="9.77734375" style="42" customWidth="1"/>
    <col min="6" max="7" width="9.77734375" style="40" customWidth="1"/>
    <col min="8" max="8" width="9.77734375" style="42" customWidth="1"/>
    <col min="9" max="10" width="9.77734375" style="40" customWidth="1"/>
    <col min="11" max="11" width="9.77734375" style="42" customWidth="1"/>
    <col min="12" max="13" width="9.33203125" style="42" customWidth="1"/>
    <col min="14" max="14" width="10.109375" style="42" customWidth="1"/>
    <col min="15" max="15" width="10.109375" style="40" customWidth="1"/>
    <col min="16" max="16" width="9.33203125" style="40" customWidth="1"/>
    <col min="17" max="17" width="10.109375" style="42" customWidth="1"/>
    <col min="18" max="18" width="11.77734375" style="42" customWidth="1"/>
    <col min="19" max="20" width="9.33203125" style="40" customWidth="1"/>
    <col min="21" max="21" width="7.88671875" style="42" customWidth="1"/>
    <col min="22" max="23" width="9.33203125" style="40" customWidth="1"/>
    <col min="24" max="24" width="7.77734375" style="42" customWidth="1"/>
    <col min="25" max="27" width="8.88671875" style="40"/>
    <col min="28" max="28" width="10.88671875" style="40" bestFit="1" customWidth="1"/>
    <col min="29" max="249" width="8.88671875" style="40"/>
    <col min="250" max="250" width="18.77734375" style="40" customWidth="1"/>
    <col min="251" max="252" width="9.33203125" style="40" customWidth="1"/>
    <col min="253" max="253" width="7.77734375" style="40" customWidth="1"/>
    <col min="254" max="254" width="9.21875" style="40" customWidth="1"/>
    <col min="255" max="255" width="9.88671875" style="40" customWidth="1"/>
    <col min="256" max="256" width="7.109375" style="40" customWidth="1"/>
    <col min="257" max="257" width="8.6640625" style="40" customWidth="1"/>
    <col min="258" max="258" width="8.88671875" style="40" customWidth="1"/>
    <col min="259" max="259" width="7.109375" style="40" customWidth="1"/>
    <col min="260" max="260" width="9" style="40" customWidth="1"/>
    <col min="261" max="261" width="8.77734375" style="40" customWidth="1"/>
    <col min="262" max="262" width="6.6640625" style="40" customWidth="1"/>
    <col min="263" max="263" width="8.109375" style="40" customWidth="1"/>
    <col min="264" max="264" width="7.6640625" style="40" customWidth="1"/>
    <col min="265" max="265" width="7" style="40" customWidth="1"/>
    <col min="266" max="267" width="8.77734375" style="40" customWidth="1"/>
    <col min="268" max="268" width="7.21875" style="40" customWidth="1"/>
    <col min="269" max="269" width="8.109375" style="40" customWidth="1"/>
    <col min="270" max="270" width="8.77734375" style="40" customWidth="1"/>
    <col min="271" max="271" width="6.33203125" style="40" customWidth="1"/>
    <col min="272" max="273" width="9.21875" style="40" customWidth="1"/>
    <col min="274" max="274" width="6.33203125" style="40" customWidth="1"/>
    <col min="275" max="276" width="9.6640625" style="40" customWidth="1"/>
    <col min="277" max="277" width="6.33203125" style="40" customWidth="1"/>
    <col min="278" max="279" width="9.6640625" style="40" customWidth="1"/>
    <col min="280" max="280" width="6.77734375" style="40" customWidth="1"/>
    <col min="281" max="283" width="8.88671875" style="40"/>
    <col min="284" max="284" width="10.88671875" style="40" bestFit="1" customWidth="1"/>
    <col min="285" max="505" width="8.88671875" style="40"/>
    <col min="506" max="506" width="18.77734375" style="40" customWidth="1"/>
    <col min="507" max="508" width="9.33203125" style="40" customWidth="1"/>
    <col min="509" max="509" width="7.77734375" style="40" customWidth="1"/>
    <col min="510" max="510" width="9.21875" style="40" customWidth="1"/>
    <col min="511" max="511" width="9.88671875" style="40" customWidth="1"/>
    <col min="512" max="512" width="7.109375" style="40" customWidth="1"/>
    <col min="513" max="513" width="8.6640625" style="40" customWidth="1"/>
    <col min="514" max="514" width="8.88671875" style="40" customWidth="1"/>
    <col min="515" max="515" width="7.109375" style="40" customWidth="1"/>
    <col min="516" max="516" width="9" style="40" customWidth="1"/>
    <col min="517" max="517" width="8.77734375" style="40" customWidth="1"/>
    <col min="518" max="518" width="6.6640625" style="40" customWidth="1"/>
    <col min="519" max="519" width="8.109375" style="40" customWidth="1"/>
    <col min="520" max="520" width="7.6640625" style="40" customWidth="1"/>
    <col min="521" max="521" width="7" style="40" customWidth="1"/>
    <col min="522" max="523" width="8.77734375" style="40" customWidth="1"/>
    <col min="524" max="524" width="7.21875" style="40" customWidth="1"/>
    <col min="525" max="525" width="8.109375" style="40" customWidth="1"/>
    <col min="526" max="526" width="8.77734375" style="40" customWidth="1"/>
    <col min="527" max="527" width="6.33203125" style="40" customWidth="1"/>
    <col min="528" max="529" width="9.21875" style="40" customWidth="1"/>
    <col min="530" max="530" width="6.33203125" style="40" customWidth="1"/>
    <col min="531" max="532" width="9.6640625" style="40" customWidth="1"/>
    <col min="533" max="533" width="6.33203125" style="40" customWidth="1"/>
    <col min="534" max="535" width="9.6640625" style="40" customWidth="1"/>
    <col min="536" max="536" width="6.77734375" style="40" customWidth="1"/>
    <col min="537" max="539" width="8.88671875" style="40"/>
    <col min="540" max="540" width="10.88671875" style="40" bestFit="1" customWidth="1"/>
    <col min="541" max="761" width="8.88671875" style="40"/>
    <col min="762" max="762" width="18.77734375" style="40" customWidth="1"/>
    <col min="763" max="764" width="9.33203125" style="40" customWidth="1"/>
    <col min="765" max="765" width="7.77734375" style="40" customWidth="1"/>
    <col min="766" max="766" width="9.21875" style="40" customWidth="1"/>
    <col min="767" max="767" width="9.88671875" style="40" customWidth="1"/>
    <col min="768" max="768" width="7.109375" style="40" customWidth="1"/>
    <col min="769" max="769" width="8.6640625" style="40" customWidth="1"/>
    <col min="770" max="770" width="8.88671875" style="40" customWidth="1"/>
    <col min="771" max="771" width="7.109375" style="40" customWidth="1"/>
    <col min="772" max="772" width="9" style="40" customWidth="1"/>
    <col min="773" max="773" width="8.77734375" style="40" customWidth="1"/>
    <col min="774" max="774" width="6.6640625" style="40" customWidth="1"/>
    <col min="775" max="775" width="8.109375" style="40" customWidth="1"/>
    <col min="776" max="776" width="7.6640625" style="40" customWidth="1"/>
    <col min="777" max="777" width="7" style="40" customWidth="1"/>
    <col min="778" max="779" width="8.77734375" style="40" customWidth="1"/>
    <col min="780" max="780" width="7.21875" style="40" customWidth="1"/>
    <col min="781" max="781" width="8.109375" style="40" customWidth="1"/>
    <col min="782" max="782" width="8.77734375" style="40" customWidth="1"/>
    <col min="783" max="783" width="6.33203125" style="40" customWidth="1"/>
    <col min="784" max="785" width="9.21875" style="40" customWidth="1"/>
    <col min="786" max="786" width="6.33203125" style="40" customWidth="1"/>
    <col min="787" max="788" width="9.6640625" style="40" customWidth="1"/>
    <col min="789" max="789" width="6.33203125" style="40" customWidth="1"/>
    <col min="790" max="791" width="9.6640625" style="40" customWidth="1"/>
    <col min="792" max="792" width="6.77734375" style="40" customWidth="1"/>
    <col min="793" max="795" width="8.88671875" style="40"/>
    <col min="796" max="796" width="10.88671875" style="40" bestFit="1" customWidth="1"/>
    <col min="797" max="1017" width="8.88671875" style="40"/>
    <col min="1018" max="1018" width="18.77734375" style="40" customWidth="1"/>
    <col min="1019" max="1020" width="9.33203125" style="40" customWidth="1"/>
    <col min="1021" max="1021" width="7.77734375" style="40" customWidth="1"/>
    <col min="1022" max="1022" width="9.21875" style="40" customWidth="1"/>
    <col min="1023" max="1023" width="9.88671875" style="40" customWidth="1"/>
    <col min="1024" max="1024" width="7.109375" style="40" customWidth="1"/>
    <col min="1025" max="1025" width="8.6640625" style="40" customWidth="1"/>
    <col min="1026" max="1026" width="8.88671875" style="40" customWidth="1"/>
    <col min="1027" max="1027" width="7.109375" style="40" customWidth="1"/>
    <col min="1028" max="1028" width="9" style="40" customWidth="1"/>
    <col min="1029" max="1029" width="8.77734375" style="40" customWidth="1"/>
    <col min="1030" max="1030" width="6.6640625" style="40" customWidth="1"/>
    <col min="1031" max="1031" width="8.109375" style="40" customWidth="1"/>
    <col min="1032" max="1032" width="7.6640625" style="40" customWidth="1"/>
    <col min="1033" max="1033" width="7" style="40" customWidth="1"/>
    <col min="1034" max="1035" width="8.77734375" style="40" customWidth="1"/>
    <col min="1036" max="1036" width="7.21875" style="40" customWidth="1"/>
    <col min="1037" max="1037" width="8.109375" style="40" customWidth="1"/>
    <col min="1038" max="1038" width="8.77734375" style="40" customWidth="1"/>
    <col min="1039" max="1039" width="6.33203125" style="40" customWidth="1"/>
    <col min="1040" max="1041" width="9.21875" style="40" customWidth="1"/>
    <col min="1042" max="1042" width="6.33203125" style="40" customWidth="1"/>
    <col min="1043" max="1044" width="9.6640625" style="40" customWidth="1"/>
    <col min="1045" max="1045" width="6.33203125" style="40" customWidth="1"/>
    <col min="1046" max="1047" width="9.6640625" style="40" customWidth="1"/>
    <col min="1048" max="1048" width="6.77734375" style="40" customWidth="1"/>
    <col min="1049" max="1051" width="8.88671875" style="40"/>
    <col min="1052" max="1052" width="10.88671875" style="40" bestFit="1" customWidth="1"/>
    <col min="1053" max="1273" width="8.88671875" style="40"/>
    <col min="1274" max="1274" width="18.77734375" style="40" customWidth="1"/>
    <col min="1275" max="1276" width="9.33203125" style="40" customWidth="1"/>
    <col min="1277" max="1277" width="7.77734375" style="40" customWidth="1"/>
    <col min="1278" max="1278" width="9.21875" style="40" customWidth="1"/>
    <col min="1279" max="1279" width="9.88671875" style="40" customWidth="1"/>
    <col min="1280" max="1280" width="7.109375" style="40" customWidth="1"/>
    <col min="1281" max="1281" width="8.6640625" style="40" customWidth="1"/>
    <col min="1282" max="1282" width="8.88671875" style="40" customWidth="1"/>
    <col min="1283" max="1283" width="7.109375" style="40" customWidth="1"/>
    <col min="1284" max="1284" width="9" style="40" customWidth="1"/>
    <col min="1285" max="1285" width="8.77734375" style="40" customWidth="1"/>
    <col min="1286" max="1286" width="6.6640625" style="40" customWidth="1"/>
    <col min="1287" max="1287" width="8.109375" style="40" customWidth="1"/>
    <col min="1288" max="1288" width="7.6640625" style="40" customWidth="1"/>
    <col min="1289" max="1289" width="7" style="40" customWidth="1"/>
    <col min="1290" max="1291" width="8.77734375" style="40" customWidth="1"/>
    <col min="1292" max="1292" width="7.21875" style="40" customWidth="1"/>
    <col min="1293" max="1293" width="8.109375" style="40" customWidth="1"/>
    <col min="1294" max="1294" width="8.77734375" style="40" customWidth="1"/>
    <col min="1295" max="1295" width="6.33203125" style="40" customWidth="1"/>
    <col min="1296" max="1297" width="9.21875" style="40" customWidth="1"/>
    <col min="1298" max="1298" width="6.33203125" style="40" customWidth="1"/>
    <col min="1299" max="1300" width="9.6640625" style="40" customWidth="1"/>
    <col min="1301" max="1301" width="6.33203125" style="40" customWidth="1"/>
    <col min="1302" max="1303" width="9.6640625" style="40" customWidth="1"/>
    <col min="1304" max="1304" width="6.77734375" style="40" customWidth="1"/>
    <col min="1305" max="1307" width="8.88671875" style="40"/>
    <col min="1308" max="1308" width="10.88671875" style="40" bestFit="1" customWidth="1"/>
    <col min="1309" max="1529" width="8.88671875" style="40"/>
    <col min="1530" max="1530" width="18.77734375" style="40" customWidth="1"/>
    <col min="1531" max="1532" width="9.33203125" style="40" customWidth="1"/>
    <col min="1533" max="1533" width="7.77734375" style="40" customWidth="1"/>
    <col min="1534" max="1534" width="9.21875" style="40" customWidth="1"/>
    <col min="1535" max="1535" width="9.88671875" style="40" customWidth="1"/>
    <col min="1536" max="1536" width="7.109375" style="40" customWidth="1"/>
    <col min="1537" max="1537" width="8.6640625" style="40" customWidth="1"/>
    <col min="1538" max="1538" width="8.88671875" style="40" customWidth="1"/>
    <col min="1539" max="1539" width="7.109375" style="40" customWidth="1"/>
    <col min="1540" max="1540" width="9" style="40" customWidth="1"/>
    <col min="1541" max="1541" width="8.77734375" style="40" customWidth="1"/>
    <col min="1542" max="1542" width="6.6640625" style="40" customWidth="1"/>
    <col min="1543" max="1543" width="8.109375" style="40" customWidth="1"/>
    <col min="1544" max="1544" width="7.6640625" style="40" customWidth="1"/>
    <col min="1545" max="1545" width="7" style="40" customWidth="1"/>
    <col min="1546" max="1547" width="8.77734375" style="40" customWidth="1"/>
    <col min="1548" max="1548" width="7.21875" style="40" customWidth="1"/>
    <col min="1549" max="1549" width="8.109375" style="40" customWidth="1"/>
    <col min="1550" max="1550" width="8.77734375" style="40" customWidth="1"/>
    <col min="1551" max="1551" width="6.33203125" style="40" customWidth="1"/>
    <col min="1552" max="1553" width="9.21875" style="40" customWidth="1"/>
    <col min="1554" max="1554" width="6.33203125" style="40" customWidth="1"/>
    <col min="1555" max="1556" width="9.6640625" style="40" customWidth="1"/>
    <col min="1557" max="1557" width="6.33203125" style="40" customWidth="1"/>
    <col min="1558" max="1559" width="9.6640625" style="40" customWidth="1"/>
    <col min="1560" max="1560" width="6.77734375" style="40" customWidth="1"/>
    <col min="1561" max="1563" width="8.88671875" style="40"/>
    <col min="1564" max="1564" width="10.88671875" style="40" bestFit="1" customWidth="1"/>
    <col min="1565" max="1785" width="8.88671875" style="40"/>
    <col min="1786" max="1786" width="18.77734375" style="40" customWidth="1"/>
    <col min="1787" max="1788" width="9.33203125" style="40" customWidth="1"/>
    <col min="1789" max="1789" width="7.77734375" style="40" customWidth="1"/>
    <col min="1790" max="1790" width="9.21875" style="40" customWidth="1"/>
    <col min="1791" max="1791" width="9.88671875" style="40" customWidth="1"/>
    <col min="1792" max="1792" width="7.109375" style="40" customWidth="1"/>
    <col min="1793" max="1793" width="8.6640625" style="40" customWidth="1"/>
    <col min="1794" max="1794" width="8.88671875" style="40" customWidth="1"/>
    <col min="1795" max="1795" width="7.109375" style="40" customWidth="1"/>
    <col min="1796" max="1796" width="9" style="40" customWidth="1"/>
    <col min="1797" max="1797" width="8.77734375" style="40" customWidth="1"/>
    <col min="1798" max="1798" width="6.6640625" style="40" customWidth="1"/>
    <col min="1799" max="1799" width="8.109375" style="40" customWidth="1"/>
    <col min="1800" max="1800" width="7.6640625" style="40" customWidth="1"/>
    <col min="1801" max="1801" width="7" style="40" customWidth="1"/>
    <col min="1802" max="1803" width="8.77734375" style="40" customWidth="1"/>
    <col min="1804" max="1804" width="7.21875" style="40" customWidth="1"/>
    <col min="1805" max="1805" width="8.109375" style="40" customWidth="1"/>
    <col min="1806" max="1806" width="8.77734375" style="40" customWidth="1"/>
    <col min="1807" max="1807" width="6.33203125" style="40" customWidth="1"/>
    <col min="1808" max="1809" width="9.21875" style="40" customWidth="1"/>
    <col min="1810" max="1810" width="6.33203125" style="40" customWidth="1"/>
    <col min="1811" max="1812" width="9.6640625" style="40" customWidth="1"/>
    <col min="1813" max="1813" width="6.33203125" style="40" customWidth="1"/>
    <col min="1814" max="1815" width="9.6640625" style="40" customWidth="1"/>
    <col min="1816" max="1816" width="6.77734375" style="40" customWidth="1"/>
    <col min="1817" max="1819" width="8.88671875" style="40"/>
    <col min="1820" max="1820" width="10.88671875" style="40" bestFit="1" customWidth="1"/>
    <col min="1821" max="2041" width="8.88671875" style="40"/>
    <col min="2042" max="2042" width="18.77734375" style="40" customWidth="1"/>
    <col min="2043" max="2044" width="9.33203125" style="40" customWidth="1"/>
    <col min="2045" max="2045" width="7.77734375" style="40" customWidth="1"/>
    <col min="2046" max="2046" width="9.21875" style="40" customWidth="1"/>
    <col min="2047" max="2047" width="9.88671875" style="40" customWidth="1"/>
    <col min="2048" max="2048" width="7.109375" style="40" customWidth="1"/>
    <col min="2049" max="2049" width="8.6640625" style="40" customWidth="1"/>
    <col min="2050" max="2050" width="8.88671875" style="40" customWidth="1"/>
    <col min="2051" max="2051" width="7.109375" style="40" customWidth="1"/>
    <col min="2052" max="2052" width="9" style="40" customWidth="1"/>
    <col min="2053" max="2053" width="8.77734375" style="40" customWidth="1"/>
    <col min="2054" max="2054" width="6.6640625" style="40" customWidth="1"/>
    <col min="2055" max="2055" width="8.109375" style="40" customWidth="1"/>
    <col min="2056" max="2056" width="7.6640625" style="40" customWidth="1"/>
    <col min="2057" max="2057" width="7" style="40" customWidth="1"/>
    <col min="2058" max="2059" width="8.77734375" style="40" customWidth="1"/>
    <col min="2060" max="2060" width="7.21875" style="40" customWidth="1"/>
    <col min="2061" max="2061" width="8.109375" style="40" customWidth="1"/>
    <col min="2062" max="2062" width="8.77734375" style="40" customWidth="1"/>
    <col min="2063" max="2063" width="6.33203125" style="40" customWidth="1"/>
    <col min="2064" max="2065" width="9.21875" style="40" customWidth="1"/>
    <col min="2066" max="2066" width="6.33203125" style="40" customWidth="1"/>
    <col min="2067" max="2068" width="9.6640625" style="40" customWidth="1"/>
    <col min="2069" max="2069" width="6.33203125" style="40" customWidth="1"/>
    <col min="2070" max="2071" width="9.6640625" style="40" customWidth="1"/>
    <col min="2072" max="2072" width="6.77734375" style="40" customWidth="1"/>
    <col min="2073" max="2075" width="8.88671875" style="40"/>
    <col min="2076" max="2076" width="10.88671875" style="40" bestFit="1" customWidth="1"/>
    <col min="2077" max="2297" width="8.88671875" style="40"/>
    <col min="2298" max="2298" width="18.77734375" style="40" customWidth="1"/>
    <col min="2299" max="2300" width="9.33203125" style="40" customWidth="1"/>
    <col min="2301" max="2301" width="7.77734375" style="40" customWidth="1"/>
    <col min="2302" max="2302" width="9.21875" style="40" customWidth="1"/>
    <col min="2303" max="2303" width="9.88671875" style="40" customWidth="1"/>
    <col min="2304" max="2304" width="7.109375" style="40" customWidth="1"/>
    <col min="2305" max="2305" width="8.6640625" style="40" customWidth="1"/>
    <col min="2306" max="2306" width="8.88671875" style="40" customWidth="1"/>
    <col min="2307" max="2307" width="7.109375" style="40" customWidth="1"/>
    <col min="2308" max="2308" width="9" style="40" customWidth="1"/>
    <col min="2309" max="2309" width="8.77734375" style="40" customWidth="1"/>
    <col min="2310" max="2310" width="6.6640625" style="40" customWidth="1"/>
    <col min="2311" max="2311" width="8.109375" style="40" customWidth="1"/>
    <col min="2312" max="2312" width="7.6640625" style="40" customWidth="1"/>
    <col min="2313" max="2313" width="7" style="40" customWidth="1"/>
    <col min="2314" max="2315" width="8.77734375" style="40" customWidth="1"/>
    <col min="2316" max="2316" width="7.21875" style="40" customWidth="1"/>
    <col min="2317" max="2317" width="8.109375" style="40" customWidth="1"/>
    <col min="2318" max="2318" width="8.77734375" style="40" customWidth="1"/>
    <col min="2319" max="2319" width="6.33203125" style="40" customWidth="1"/>
    <col min="2320" max="2321" width="9.21875" style="40" customWidth="1"/>
    <col min="2322" max="2322" width="6.33203125" style="40" customWidth="1"/>
    <col min="2323" max="2324" width="9.6640625" style="40" customWidth="1"/>
    <col min="2325" max="2325" width="6.33203125" style="40" customWidth="1"/>
    <col min="2326" max="2327" width="9.6640625" style="40" customWidth="1"/>
    <col min="2328" max="2328" width="6.77734375" style="40" customWidth="1"/>
    <col min="2329" max="2331" width="8.88671875" style="40"/>
    <col min="2332" max="2332" width="10.88671875" style="40" bestFit="1" customWidth="1"/>
    <col min="2333" max="2553" width="8.88671875" style="40"/>
    <col min="2554" max="2554" width="18.77734375" style="40" customWidth="1"/>
    <col min="2555" max="2556" width="9.33203125" style="40" customWidth="1"/>
    <col min="2557" max="2557" width="7.77734375" style="40" customWidth="1"/>
    <col min="2558" max="2558" width="9.21875" style="40" customWidth="1"/>
    <col min="2559" max="2559" width="9.88671875" style="40" customWidth="1"/>
    <col min="2560" max="2560" width="7.109375" style="40" customWidth="1"/>
    <col min="2561" max="2561" width="8.6640625" style="40" customWidth="1"/>
    <col min="2562" max="2562" width="8.88671875" style="40" customWidth="1"/>
    <col min="2563" max="2563" width="7.109375" style="40" customWidth="1"/>
    <col min="2564" max="2564" width="9" style="40" customWidth="1"/>
    <col min="2565" max="2565" width="8.77734375" style="40" customWidth="1"/>
    <col min="2566" max="2566" width="6.6640625" style="40" customWidth="1"/>
    <col min="2567" max="2567" width="8.109375" style="40" customWidth="1"/>
    <col min="2568" max="2568" width="7.6640625" style="40" customWidth="1"/>
    <col min="2569" max="2569" width="7" style="40" customWidth="1"/>
    <col min="2570" max="2571" width="8.77734375" style="40" customWidth="1"/>
    <col min="2572" max="2572" width="7.21875" style="40" customWidth="1"/>
    <col min="2573" max="2573" width="8.109375" style="40" customWidth="1"/>
    <col min="2574" max="2574" width="8.77734375" style="40" customWidth="1"/>
    <col min="2575" max="2575" width="6.33203125" style="40" customWidth="1"/>
    <col min="2576" max="2577" width="9.21875" style="40" customWidth="1"/>
    <col min="2578" max="2578" width="6.33203125" style="40" customWidth="1"/>
    <col min="2579" max="2580" width="9.6640625" style="40" customWidth="1"/>
    <col min="2581" max="2581" width="6.33203125" style="40" customWidth="1"/>
    <col min="2582" max="2583" width="9.6640625" style="40" customWidth="1"/>
    <col min="2584" max="2584" width="6.77734375" style="40" customWidth="1"/>
    <col min="2585" max="2587" width="8.88671875" style="40"/>
    <col min="2588" max="2588" width="10.88671875" style="40" bestFit="1" customWidth="1"/>
    <col min="2589" max="2809" width="8.88671875" style="40"/>
    <col min="2810" max="2810" width="18.77734375" style="40" customWidth="1"/>
    <col min="2811" max="2812" width="9.33203125" style="40" customWidth="1"/>
    <col min="2813" max="2813" width="7.77734375" style="40" customWidth="1"/>
    <col min="2814" max="2814" width="9.21875" style="40" customWidth="1"/>
    <col min="2815" max="2815" width="9.88671875" style="40" customWidth="1"/>
    <col min="2816" max="2816" width="7.109375" style="40" customWidth="1"/>
    <col min="2817" max="2817" width="8.6640625" style="40" customWidth="1"/>
    <col min="2818" max="2818" width="8.88671875" style="40" customWidth="1"/>
    <col min="2819" max="2819" width="7.109375" style="40" customWidth="1"/>
    <col min="2820" max="2820" width="9" style="40" customWidth="1"/>
    <col min="2821" max="2821" width="8.77734375" style="40" customWidth="1"/>
    <col min="2822" max="2822" width="6.6640625" style="40" customWidth="1"/>
    <col min="2823" max="2823" width="8.109375" style="40" customWidth="1"/>
    <col min="2824" max="2824" width="7.6640625" style="40" customWidth="1"/>
    <col min="2825" max="2825" width="7" style="40" customWidth="1"/>
    <col min="2826" max="2827" width="8.77734375" style="40" customWidth="1"/>
    <col min="2828" max="2828" width="7.21875" style="40" customWidth="1"/>
    <col min="2829" max="2829" width="8.109375" style="40" customWidth="1"/>
    <col min="2830" max="2830" width="8.77734375" style="40" customWidth="1"/>
    <col min="2831" max="2831" width="6.33203125" style="40" customWidth="1"/>
    <col min="2832" max="2833" width="9.21875" style="40" customWidth="1"/>
    <col min="2834" max="2834" width="6.33203125" style="40" customWidth="1"/>
    <col min="2835" max="2836" width="9.6640625" style="40" customWidth="1"/>
    <col min="2837" max="2837" width="6.33203125" style="40" customWidth="1"/>
    <col min="2838" max="2839" width="9.6640625" style="40" customWidth="1"/>
    <col min="2840" max="2840" width="6.77734375" style="40" customWidth="1"/>
    <col min="2841" max="2843" width="8.88671875" style="40"/>
    <col min="2844" max="2844" width="10.88671875" style="40" bestFit="1" customWidth="1"/>
    <col min="2845" max="3065" width="8.88671875" style="40"/>
    <col min="3066" max="3066" width="18.77734375" style="40" customWidth="1"/>
    <col min="3067" max="3068" width="9.33203125" style="40" customWidth="1"/>
    <col min="3069" max="3069" width="7.77734375" style="40" customWidth="1"/>
    <col min="3070" max="3070" width="9.21875" style="40" customWidth="1"/>
    <col min="3071" max="3071" width="9.88671875" style="40" customWidth="1"/>
    <col min="3072" max="3072" width="7.109375" style="40" customWidth="1"/>
    <col min="3073" max="3073" width="8.6640625" style="40" customWidth="1"/>
    <col min="3074" max="3074" width="8.88671875" style="40" customWidth="1"/>
    <col min="3075" max="3075" width="7.109375" style="40" customWidth="1"/>
    <col min="3076" max="3076" width="9" style="40" customWidth="1"/>
    <col min="3077" max="3077" width="8.77734375" style="40" customWidth="1"/>
    <col min="3078" max="3078" width="6.6640625" style="40" customWidth="1"/>
    <col min="3079" max="3079" width="8.109375" style="40" customWidth="1"/>
    <col min="3080" max="3080" width="7.6640625" style="40" customWidth="1"/>
    <col min="3081" max="3081" width="7" style="40" customWidth="1"/>
    <col min="3082" max="3083" width="8.77734375" style="40" customWidth="1"/>
    <col min="3084" max="3084" width="7.21875" style="40" customWidth="1"/>
    <col min="3085" max="3085" width="8.109375" style="40" customWidth="1"/>
    <col min="3086" max="3086" width="8.77734375" style="40" customWidth="1"/>
    <col min="3087" max="3087" width="6.33203125" style="40" customWidth="1"/>
    <col min="3088" max="3089" width="9.21875" style="40" customWidth="1"/>
    <col min="3090" max="3090" width="6.33203125" style="40" customWidth="1"/>
    <col min="3091" max="3092" width="9.6640625" style="40" customWidth="1"/>
    <col min="3093" max="3093" width="6.33203125" style="40" customWidth="1"/>
    <col min="3094" max="3095" width="9.6640625" style="40" customWidth="1"/>
    <col min="3096" max="3096" width="6.77734375" style="40" customWidth="1"/>
    <col min="3097" max="3099" width="8.88671875" style="40"/>
    <col min="3100" max="3100" width="10.88671875" style="40" bestFit="1" customWidth="1"/>
    <col min="3101" max="3321" width="8.88671875" style="40"/>
    <col min="3322" max="3322" width="18.77734375" style="40" customWidth="1"/>
    <col min="3323" max="3324" width="9.33203125" style="40" customWidth="1"/>
    <col min="3325" max="3325" width="7.77734375" style="40" customWidth="1"/>
    <col min="3326" max="3326" width="9.21875" style="40" customWidth="1"/>
    <col min="3327" max="3327" width="9.88671875" style="40" customWidth="1"/>
    <col min="3328" max="3328" width="7.109375" style="40" customWidth="1"/>
    <col min="3329" max="3329" width="8.6640625" style="40" customWidth="1"/>
    <col min="3330" max="3330" width="8.88671875" style="40" customWidth="1"/>
    <col min="3331" max="3331" width="7.109375" style="40" customWidth="1"/>
    <col min="3332" max="3332" width="9" style="40" customWidth="1"/>
    <col min="3333" max="3333" width="8.77734375" style="40" customWidth="1"/>
    <col min="3334" max="3334" width="6.6640625" style="40" customWidth="1"/>
    <col min="3335" max="3335" width="8.109375" style="40" customWidth="1"/>
    <col min="3336" max="3336" width="7.6640625" style="40" customWidth="1"/>
    <col min="3337" max="3337" width="7" style="40" customWidth="1"/>
    <col min="3338" max="3339" width="8.77734375" style="40" customWidth="1"/>
    <col min="3340" max="3340" width="7.21875" style="40" customWidth="1"/>
    <col min="3341" max="3341" width="8.109375" style="40" customWidth="1"/>
    <col min="3342" max="3342" width="8.77734375" style="40" customWidth="1"/>
    <col min="3343" max="3343" width="6.33203125" style="40" customWidth="1"/>
    <col min="3344" max="3345" width="9.21875" style="40" customWidth="1"/>
    <col min="3346" max="3346" width="6.33203125" style="40" customWidth="1"/>
    <col min="3347" max="3348" width="9.6640625" style="40" customWidth="1"/>
    <col min="3349" max="3349" width="6.33203125" style="40" customWidth="1"/>
    <col min="3350" max="3351" width="9.6640625" style="40" customWidth="1"/>
    <col min="3352" max="3352" width="6.77734375" style="40" customWidth="1"/>
    <col min="3353" max="3355" width="8.88671875" style="40"/>
    <col min="3356" max="3356" width="10.88671875" style="40" bestFit="1" customWidth="1"/>
    <col min="3357" max="3577" width="8.88671875" style="40"/>
    <col min="3578" max="3578" width="18.77734375" style="40" customWidth="1"/>
    <col min="3579" max="3580" width="9.33203125" style="40" customWidth="1"/>
    <col min="3581" max="3581" width="7.77734375" style="40" customWidth="1"/>
    <col min="3582" max="3582" width="9.21875" style="40" customWidth="1"/>
    <col min="3583" max="3583" width="9.88671875" style="40" customWidth="1"/>
    <col min="3584" max="3584" width="7.109375" style="40" customWidth="1"/>
    <col min="3585" max="3585" width="8.6640625" style="40" customWidth="1"/>
    <col min="3586" max="3586" width="8.88671875" style="40" customWidth="1"/>
    <col min="3587" max="3587" width="7.109375" style="40" customWidth="1"/>
    <col min="3588" max="3588" width="9" style="40" customWidth="1"/>
    <col min="3589" max="3589" width="8.77734375" style="40" customWidth="1"/>
    <col min="3590" max="3590" width="6.6640625" style="40" customWidth="1"/>
    <col min="3591" max="3591" width="8.109375" style="40" customWidth="1"/>
    <col min="3592" max="3592" width="7.6640625" style="40" customWidth="1"/>
    <col min="3593" max="3593" width="7" style="40" customWidth="1"/>
    <col min="3594" max="3595" width="8.77734375" style="40" customWidth="1"/>
    <col min="3596" max="3596" width="7.21875" style="40" customWidth="1"/>
    <col min="3597" max="3597" width="8.109375" style="40" customWidth="1"/>
    <col min="3598" max="3598" width="8.77734375" style="40" customWidth="1"/>
    <col min="3599" max="3599" width="6.33203125" style="40" customWidth="1"/>
    <col min="3600" max="3601" width="9.21875" style="40" customWidth="1"/>
    <col min="3602" max="3602" width="6.33203125" style="40" customWidth="1"/>
    <col min="3603" max="3604" width="9.6640625" style="40" customWidth="1"/>
    <col min="3605" max="3605" width="6.33203125" style="40" customWidth="1"/>
    <col min="3606" max="3607" width="9.6640625" style="40" customWidth="1"/>
    <col min="3608" max="3608" width="6.77734375" style="40" customWidth="1"/>
    <col min="3609" max="3611" width="8.88671875" style="40"/>
    <col min="3612" max="3612" width="10.88671875" style="40" bestFit="1" customWidth="1"/>
    <col min="3613" max="3833" width="8.88671875" style="40"/>
    <col min="3834" max="3834" width="18.77734375" style="40" customWidth="1"/>
    <col min="3835" max="3836" width="9.33203125" style="40" customWidth="1"/>
    <col min="3837" max="3837" width="7.77734375" style="40" customWidth="1"/>
    <col min="3838" max="3838" width="9.21875" style="40" customWidth="1"/>
    <col min="3839" max="3839" width="9.88671875" style="40" customWidth="1"/>
    <col min="3840" max="3840" width="7.109375" style="40" customWidth="1"/>
    <col min="3841" max="3841" width="8.6640625" style="40" customWidth="1"/>
    <col min="3842" max="3842" width="8.88671875" style="40" customWidth="1"/>
    <col min="3843" max="3843" width="7.109375" style="40" customWidth="1"/>
    <col min="3844" max="3844" width="9" style="40" customWidth="1"/>
    <col min="3845" max="3845" width="8.77734375" style="40" customWidth="1"/>
    <col min="3846" max="3846" width="6.6640625" style="40" customWidth="1"/>
    <col min="3847" max="3847" width="8.109375" style="40" customWidth="1"/>
    <col min="3848" max="3848" width="7.6640625" style="40" customWidth="1"/>
    <col min="3849" max="3849" width="7" style="40" customWidth="1"/>
    <col min="3850" max="3851" width="8.77734375" style="40" customWidth="1"/>
    <col min="3852" max="3852" width="7.21875" style="40" customWidth="1"/>
    <col min="3853" max="3853" width="8.109375" style="40" customWidth="1"/>
    <col min="3854" max="3854" width="8.77734375" style="40" customWidth="1"/>
    <col min="3855" max="3855" width="6.33203125" style="40" customWidth="1"/>
    <col min="3856" max="3857" width="9.21875" style="40" customWidth="1"/>
    <col min="3858" max="3858" width="6.33203125" style="40" customWidth="1"/>
    <col min="3859" max="3860" width="9.6640625" style="40" customWidth="1"/>
    <col min="3861" max="3861" width="6.33203125" style="40" customWidth="1"/>
    <col min="3862" max="3863" width="9.6640625" style="40" customWidth="1"/>
    <col min="3864" max="3864" width="6.77734375" style="40" customWidth="1"/>
    <col min="3865" max="3867" width="8.88671875" style="40"/>
    <col min="3868" max="3868" width="10.88671875" style="40" bestFit="1" customWidth="1"/>
    <col min="3869" max="4089" width="8.88671875" style="40"/>
    <col min="4090" max="4090" width="18.77734375" style="40" customWidth="1"/>
    <col min="4091" max="4092" width="9.33203125" style="40" customWidth="1"/>
    <col min="4093" max="4093" width="7.77734375" style="40" customWidth="1"/>
    <col min="4094" max="4094" width="9.21875" style="40" customWidth="1"/>
    <col min="4095" max="4095" width="9.88671875" style="40" customWidth="1"/>
    <col min="4096" max="4096" width="7.109375" style="40" customWidth="1"/>
    <col min="4097" max="4097" width="8.6640625" style="40" customWidth="1"/>
    <col min="4098" max="4098" width="8.88671875" style="40" customWidth="1"/>
    <col min="4099" max="4099" width="7.109375" style="40" customWidth="1"/>
    <col min="4100" max="4100" width="9" style="40" customWidth="1"/>
    <col min="4101" max="4101" width="8.77734375" style="40" customWidth="1"/>
    <col min="4102" max="4102" width="6.6640625" style="40" customWidth="1"/>
    <col min="4103" max="4103" width="8.109375" style="40" customWidth="1"/>
    <col min="4104" max="4104" width="7.6640625" style="40" customWidth="1"/>
    <col min="4105" max="4105" width="7" style="40" customWidth="1"/>
    <col min="4106" max="4107" width="8.77734375" style="40" customWidth="1"/>
    <col min="4108" max="4108" width="7.21875" style="40" customWidth="1"/>
    <col min="4109" max="4109" width="8.109375" style="40" customWidth="1"/>
    <col min="4110" max="4110" width="8.77734375" style="40" customWidth="1"/>
    <col min="4111" max="4111" width="6.33203125" style="40" customWidth="1"/>
    <col min="4112" max="4113" width="9.21875" style="40" customWidth="1"/>
    <col min="4114" max="4114" width="6.33203125" style="40" customWidth="1"/>
    <col min="4115" max="4116" width="9.6640625" style="40" customWidth="1"/>
    <col min="4117" max="4117" width="6.33203125" style="40" customWidth="1"/>
    <col min="4118" max="4119" width="9.6640625" style="40" customWidth="1"/>
    <col min="4120" max="4120" width="6.77734375" style="40" customWidth="1"/>
    <col min="4121" max="4123" width="8.88671875" style="40"/>
    <col min="4124" max="4124" width="10.88671875" style="40" bestFit="1" customWidth="1"/>
    <col min="4125" max="4345" width="8.88671875" style="40"/>
    <col min="4346" max="4346" width="18.77734375" style="40" customWidth="1"/>
    <col min="4347" max="4348" width="9.33203125" style="40" customWidth="1"/>
    <col min="4349" max="4349" width="7.77734375" style="40" customWidth="1"/>
    <col min="4350" max="4350" width="9.21875" style="40" customWidth="1"/>
    <col min="4351" max="4351" width="9.88671875" style="40" customWidth="1"/>
    <col min="4352" max="4352" width="7.109375" style="40" customWidth="1"/>
    <col min="4353" max="4353" width="8.6640625" style="40" customWidth="1"/>
    <col min="4354" max="4354" width="8.88671875" style="40" customWidth="1"/>
    <col min="4355" max="4355" width="7.109375" style="40" customWidth="1"/>
    <col min="4356" max="4356" width="9" style="40" customWidth="1"/>
    <col min="4357" max="4357" width="8.77734375" style="40" customWidth="1"/>
    <col min="4358" max="4358" width="6.6640625" style="40" customWidth="1"/>
    <col min="4359" max="4359" width="8.109375" style="40" customWidth="1"/>
    <col min="4360" max="4360" width="7.6640625" style="40" customWidth="1"/>
    <col min="4361" max="4361" width="7" style="40" customWidth="1"/>
    <col min="4362" max="4363" width="8.77734375" style="40" customWidth="1"/>
    <col min="4364" max="4364" width="7.21875" style="40" customWidth="1"/>
    <col min="4365" max="4365" width="8.109375" style="40" customWidth="1"/>
    <col min="4366" max="4366" width="8.77734375" style="40" customWidth="1"/>
    <col min="4367" max="4367" width="6.33203125" style="40" customWidth="1"/>
    <col min="4368" max="4369" width="9.21875" style="40" customWidth="1"/>
    <col min="4370" max="4370" width="6.33203125" style="40" customWidth="1"/>
    <col min="4371" max="4372" width="9.6640625" style="40" customWidth="1"/>
    <col min="4373" max="4373" width="6.33203125" style="40" customWidth="1"/>
    <col min="4374" max="4375" width="9.6640625" style="40" customWidth="1"/>
    <col min="4376" max="4376" width="6.77734375" style="40" customWidth="1"/>
    <col min="4377" max="4379" width="8.88671875" style="40"/>
    <col min="4380" max="4380" width="10.88671875" style="40" bestFit="1" customWidth="1"/>
    <col min="4381" max="4601" width="8.88671875" style="40"/>
    <col min="4602" max="4602" width="18.77734375" style="40" customWidth="1"/>
    <col min="4603" max="4604" width="9.33203125" style="40" customWidth="1"/>
    <col min="4605" max="4605" width="7.77734375" style="40" customWidth="1"/>
    <col min="4606" max="4606" width="9.21875" style="40" customWidth="1"/>
    <col min="4607" max="4607" width="9.88671875" style="40" customWidth="1"/>
    <col min="4608" max="4608" width="7.109375" style="40" customWidth="1"/>
    <col min="4609" max="4609" width="8.6640625" style="40" customWidth="1"/>
    <col min="4610" max="4610" width="8.88671875" style="40" customWidth="1"/>
    <col min="4611" max="4611" width="7.109375" style="40" customWidth="1"/>
    <col min="4612" max="4612" width="9" style="40" customWidth="1"/>
    <col min="4613" max="4613" width="8.77734375" style="40" customWidth="1"/>
    <col min="4614" max="4614" width="6.6640625" style="40" customWidth="1"/>
    <col min="4615" max="4615" width="8.109375" style="40" customWidth="1"/>
    <col min="4616" max="4616" width="7.6640625" style="40" customWidth="1"/>
    <col min="4617" max="4617" width="7" style="40" customWidth="1"/>
    <col min="4618" max="4619" width="8.77734375" style="40" customWidth="1"/>
    <col min="4620" max="4620" width="7.21875" style="40" customWidth="1"/>
    <col min="4621" max="4621" width="8.109375" style="40" customWidth="1"/>
    <col min="4622" max="4622" width="8.77734375" style="40" customWidth="1"/>
    <col min="4623" max="4623" width="6.33203125" style="40" customWidth="1"/>
    <col min="4624" max="4625" width="9.21875" style="40" customWidth="1"/>
    <col min="4626" max="4626" width="6.33203125" style="40" customWidth="1"/>
    <col min="4627" max="4628" width="9.6640625" style="40" customWidth="1"/>
    <col min="4629" max="4629" width="6.33203125" style="40" customWidth="1"/>
    <col min="4630" max="4631" width="9.6640625" style="40" customWidth="1"/>
    <col min="4632" max="4632" width="6.77734375" style="40" customWidth="1"/>
    <col min="4633" max="4635" width="8.88671875" style="40"/>
    <col min="4636" max="4636" width="10.88671875" style="40" bestFit="1" customWidth="1"/>
    <col min="4637" max="4857" width="8.88671875" style="40"/>
    <col min="4858" max="4858" width="18.77734375" style="40" customWidth="1"/>
    <col min="4859" max="4860" width="9.33203125" style="40" customWidth="1"/>
    <col min="4861" max="4861" width="7.77734375" style="40" customWidth="1"/>
    <col min="4862" max="4862" width="9.21875" style="40" customWidth="1"/>
    <col min="4863" max="4863" width="9.88671875" style="40" customWidth="1"/>
    <col min="4864" max="4864" width="7.109375" style="40" customWidth="1"/>
    <col min="4865" max="4865" width="8.6640625" style="40" customWidth="1"/>
    <col min="4866" max="4866" width="8.88671875" style="40" customWidth="1"/>
    <col min="4867" max="4867" width="7.109375" style="40" customWidth="1"/>
    <col min="4868" max="4868" width="9" style="40" customWidth="1"/>
    <col min="4869" max="4869" width="8.77734375" style="40" customWidth="1"/>
    <col min="4870" max="4870" width="6.6640625" style="40" customWidth="1"/>
    <col min="4871" max="4871" width="8.109375" style="40" customWidth="1"/>
    <col min="4872" max="4872" width="7.6640625" style="40" customWidth="1"/>
    <col min="4873" max="4873" width="7" style="40" customWidth="1"/>
    <col min="4874" max="4875" width="8.77734375" style="40" customWidth="1"/>
    <col min="4876" max="4876" width="7.21875" style="40" customWidth="1"/>
    <col min="4877" max="4877" width="8.109375" style="40" customWidth="1"/>
    <col min="4878" max="4878" width="8.77734375" style="40" customWidth="1"/>
    <col min="4879" max="4879" width="6.33203125" style="40" customWidth="1"/>
    <col min="4880" max="4881" width="9.21875" style="40" customWidth="1"/>
    <col min="4882" max="4882" width="6.33203125" style="40" customWidth="1"/>
    <col min="4883" max="4884" width="9.6640625" style="40" customWidth="1"/>
    <col min="4885" max="4885" width="6.33203125" style="40" customWidth="1"/>
    <col min="4886" max="4887" width="9.6640625" style="40" customWidth="1"/>
    <col min="4888" max="4888" width="6.77734375" style="40" customWidth="1"/>
    <col min="4889" max="4891" width="8.88671875" style="40"/>
    <col min="4892" max="4892" width="10.88671875" style="40" bestFit="1" customWidth="1"/>
    <col min="4893" max="5113" width="8.88671875" style="40"/>
    <col min="5114" max="5114" width="18.77734375" style="40" customWidth="1"/>
    <col min="5115" max="5116" width="9.33203125" style="40" customWidth="1"/>
    <col min="5117" max="5117" width="7.77734375" style="40" customWidth="1"/>
    <col min="5118" max="5118" width="9.21875" style="40" customWidth="1"/>
    <col min="5119" max="5119" width="9.88671875" style="40" customWidth="1"/>
    <col min="5120" max="5120" width="7.109375" style="40" customWidth="1"/>
    <col min="5121" max="5121" width="8.6640625" style="40" customWidth="1"/>
    <col min="5122" max="5122" width="8.88671875" style="40" customWidth="1"/>
    <col min="5123" max="5123" width="7.109375" style="40" customWidth="1"/>
    <col min="5124" max="5124" width="9" style="40" customWidth="1"/>
    <col min="5125" max="5125" width="8.77734375" style="40" customWidth="1"/>
    <col min="5126" max="5126" width="6.6640625" style="40" customWidth="1"/>
    <col min="5127" max="5127" width="8.109375" style="40" customWidth="1"/>
    <col min="5128" max="5128" width="7.6640625" style="40" customWidth="1"/>
    <col min="5129" max="5129" width="7" style="40" customWidth="1"/>
    <col min="5130" max="5131" width="8.77734375" style="40" customWidth="1"/>
    <col min="5132" max="5132" width="7.21875" style="40" customWidth="1"/>
    <col min="5133" max="5133" width="8.109375" style="40" customWidth="1"/>
    <col min="5134" max="5134" width="8.77734375" style="40" customWidth="1"/>
    <col min="5135" max="5135" width="6.33203125" style="40" customWidth="1"/>
    <col min="5136" max="5137" width="9.21875" style="40" customWidth="1"/>
    <col min="5138" max="5138" width="6.33203125" style="40" customWidth="1"/>
    <col min="5139" max="5140" width="9.6640625" style="40" customWidth="1"/>
    <col min="5141" max="5141" width="6.33203125" style="40" customWidth="1"/>
    <col min="5142" max="5143" width="9.6640625" style="40" customWidth="1"/>
    <col min="5144" max="5144" width="6.77734375" style="40" customWidth="1"/>
    <col min="5145" max="5147" width="8.88671875" style="40"/>
    <col min="5148" max="5148" width="10.88671875" style="40" bestFit="1" customWidth="1"/>
    <col min="5149" max="5369" width="8.88671875" style="40"/>
    <col min="5370" max="5370" width="18.77734375" style="40" customWidth="1"/>
    <col min="5371" max="5372" width="9.33203125" style="40" customWidth="1"/>
    <col min="5373" max="5373" width="7.77734375" style="40" customWidth="1"/>
    <col min="5374" max="5374" width="9.21875" style="40" customWidth="1"/>
    <col min="5375" max="5375" width="9.88671875" style="40" customWidth="1"/>
    <col min="5376" max="5376" width="7.109375" style="40" customWidth="1"/>
    <col min="5377" max="5377" width="8.6640625" style="40" customWidth="1"/>
    <col min="5378" max="5378" width="8.88671875" style="40" customWidth="1"/>
    <col min="5379" max="5379" width="7.109375" style="40" customWidth="1"/>
    <col min="5380" max="5380" width="9" style="40" customWidth="1"/>
    <col min="5381" max="5381" width="8.77734375" style="40" customWidth="1"/>
    <col min="5382" max="5382" width="6.6640625" style="40" customWidth="1"/>
    <col min="5383" max="5383" width="8.109375" style="40" customWidth="1"/>
    <col min="5384" max="5384" width="7.6640625" style="40" customWidth="1"/>
    <col min="5385" max="5385" width="7" style="40" customWidth="1"/>
    <col min="5386" max="5387" width="8.77734375" style="40" customWidth="1"/>
    <col min="5388" max="5388" width="7.21875" style="40" customWidth="1"/>
    <col min="5389" max="5389" width="8.109375" style="40" customWidth="1"/>
    <col min="5390" max="5390" width="8.77734375" style="40" customWidth="1"/>
    <col min="5391" max="5391" width="6.33203125" style="40" customWidth="1"/>
    <col min="5392" max="5393" width="9.21875" style="40" customWidth="1"/>
    <col min="5394" max="5394" width="6.33203125" style="40" customWidth="1"/>
    <col min="5395" max="5396" width="9.6640625" style="40" customWidth="1"/>
    <col min="5397" max="5397" width="6.33203125" style="40" customWidth="1"/>
    <col min="5398" max="5399" width="9.6640625" style="40" customWidth="1"/>
    <col min="5400" max="5400" width="6.77734375" style="40" customWidth="1"/>
    <col min="5401" max="5403" width="8.88671875" style="40"/>
    <col min="5404" max="5404" width="10.88671875" style="40" bestFit="1" customWidth="1"/>
    <col min="5405" max="5625" width="8.88671875" style="40"/>
    <col min="5626" max="5626" width="18.77734375" style="40" customWidth="1"/>
    <col min="5627" max="5628" width="9.33203125" style="40" customWidth="1"/>
    <col min="5629" max="5629" width="7.77734375" style="40" customWidth="1"/>
    <col min="5630" max="5630" width="9.21875" style="40" customWidth="1"/>
    <col min="5631" max="5631" width="9.88671875" style="40" customWidth="1"/>
    <col min="5632" max="5632" width="7.109375" style="40" customWidth="1"/>
    <col min="5633" max="5633" width="8.6640625" style="40" customWidth="1"/>
    <col min="5634" max="5634" width="8.88671875" style="40" customWidth="1"/>
    <col min="5635" max="5635" width="7.109375" style="40" customWidth="1"/>
    <col min="5636" max="5636" width="9" style="40" customWidth="1"/>
    <col min="5637" max="5637" width="8.77734375" style="40" customWidth="1"/>
    <col min="5638" max="5638" width="6.6640625" style="40" customWidth="1"/>
    <col min="5639" max="5639" width="8.109375" style="40" customWidth="1"/>
    <col min="5640" max="5640" width="7.6640625" style="40" customWidth="1"/>
    <col min="5641" max="5641" width="7" style="40" customWidth="1"/>
    <col min="5642" max="5643" width="8.77734375" style="40" customWidth="1"/>
    <col min="5644" max="5644" width="7.21875" style="40" customWidth="1"/>
    <col min="5645" max="5645" width="8.109375" style="40" customWidth="1"/>
    <col min="5646" max="5646" width="8.77734375" style="40" customWidth="1"/>
    <col min="5647" max="5647" width="6.33203125" style="40" customWidth="1"/>
    <col min="5648" max="5649" width="9.21875" style="40" customWidth="1"/>
    <col min="5650" max="5650" width="6.33203125" style="40" customWidth="1"/>
    <col min="5651" max="5652" width="9.6640625" style="40" customWidth="1"/>
    <col min="5653" max="5653" width="6.33203125" style="40" customWidth="1"/>
    <col min="5654" max="5655" width="9.6640625" style="40" customWidth="1"/>
    <col min="5656" max="5656" width="6.77734375" style="40" customWidth="1"/>
    <col min="5657" max="5659" width="8.88671875" style="40"/>
    <col min="5660" max="5660" width="10.88671875" style="40" bestFit="1" customWidth="1"/>
    <col min="5661" max="5881" width="8.88671875" style="40"/>
    <col min="5882" max="5882" width="18.77734375" style="40" customWidth="1"/>
    <col min="5883" max="5884" width="9.33203125" style="40" customWidth="1"/>
    <col min="5885" max="5885" width="7.77734375" style="40" customWidth="1"/>
    <col min="5886" max="5886" width="9.21875" style="40" customWidth="1"/>
    <col min="5887" max="5887" width="9.88671875" style="40" customWidth="1"/>
    <col min="5888" max="5888" width="7.109375" style="40" customWidth="1"/>
    <col min="5889" max="5889" width="8.6640625" style="40" customWidth="1"/>
    <col min="5890" max="5890" width="8.88671875" style="40" customWidth="1"/>
    <col min="5891" max="5891" width="7.109375" style="40" customWidth="1"/>
    <col min="5892" max="5892" width="9" style="40" customWidth="1"/>
    <col min="5893" max="5893" width="8.77734375" style="40" customWidth="1"/>
    <col min="5894" max="5894" width="6.6640625" style="40" customWidth="1"/>
    <col min="5895" max="5895" width="8.109375" style="40" customWidth="1"/>
    <col min="5896" max="5896" width="7.6640625" style="40" customWidth="1"/>
    <col min="5897" max="5897" width="7" style="40" customWidth="1"/>
    <col min="5898" max="5899" width="8.77734375" style="40" customWidth="1"/>
    <col min="5900" max="5900" width="7.21875" style="40" customWidth="1"/>
    <col min="5901" max="5901" width="8.109375" style="40" customWidth="1"/>
    <col min="5902" max="5902" width="8.77734375" style="40" customWidth="1"/>
    <col min="5903" max="5903" width="6.33203125" style="40" customWidth="1"/>
    <col min="5904" max="5905" width="9.21875" style="40" customWidth="1"/>
    <col min="5906" max="5906" width="6.33203125" style="40" customWidth="1"/>
    <col min="5907" max="5908" width="9.6640625" style="40" customWidth="1"/>
    <col min="5909" max="5909" width="6.33203125" style="40" customWidth="1"/>
    <col min="5910" max="5911" width="9.6640625" style="40" customWidth="1"/>
    <col min="5912" max="5912" width="6.77734375" style="40" customWidth="1"/>
    <col min="5913" max="5915" width="8.88671875" style="40"/>
    <col min="5916" max="5916" width="10.88671875" style="40" bestFit="1" customWidth="1"/>
    <col min="5917" max="6137" width="8.88671875" style="40"/>
    <col min="6138" max="6138" width="18.77734375" style="40" customWidth="1"/>
    <col min="6139" max="6140" width="9.33203125" style="40" customWidth="1"/>
    <col min="6141" max="6141" width="7.77734375" style="40" customWidth="1"/>
    <col min="6142" max="6142" width="9.21875" style="40" customWidth="1"/>
    <col min="6143" max="6143" width="9.88671875" style="40" customWidth="1"/>
    <col min="6144" max="6144" width="7.109375" style="40" customWidth="1"/>
    <col min="6145" max="6145" width="8.6640625" style="40" customWidth="1"/>
    <col min="6146" max="6146" width="8.88671875" style="40" customWidth="1"/>
    <col min="6147" max="6147" width="7.109375" style="40" customWidth="1"/>
    <col min="6148" max="6148" width="9" style="40" customWidth="1"/>
    <col min="6149" max="6149" width="8.77734375" style="40" customWidth="1"/>
    <col min="6150" max="6150" width="6.6640625" style="40" customWidth="1"/>
    <col min="6151" max="6151" width="8.109375" style="40" customWidth="1"/>
    <col min="6152" max="6152" width="7.6640625" style="40" customWidth="1"/>
    <col min="6153" max="6153" width="7" style="40" customWidth="1"/>
    <col min="6154" max="6155" width="8.77734375" style="40" customWidth="1"/>
    <col min="6156" max="6156" width="7.21875" style="40" customWidth="1"/>
    <col min="6157" max="6157" width="8.109375" style="40" customWidth="1"/>
    <col min="6158" max="6158" width="8.77734375" style="40" customWidth="1"/>
    <col min="6159" max="6159" width="6.33203125" style="40" customWidth="1"/>
    <col min="6160" max="6161" width="9.21875" style="40" customWidth="1"/>
    <col min="6162" max="6162" width="6.33203125" style="40" customWidth="1"/>
    <col min="6163" max="6164" width="9.6640625" style="40" customWidth="1"/>
    <col min="6165" max="6165" width="6.33203125" style="40" customWidth="1"/>
    <col min="6166" max="6167" width="9.6640625" style="40" customWidth="1"/>
    <col min="6168" max="6168" width="6.77734375" style="40" customWidth="1"/>
    <col min="6169" max="6171" width="8.88671875" style="40"/>
    <col min="6172" max="6172" width="10.88671875" style="40" bestFit="1" customWidth="1"/>
    <col min="6173" max="6393" width="8.88671875" style="40"/>
    <col min="6394" max="6394" width="18.77734375" style="40" customWidth="1"/>
    <col min="6395" max="6396" width="9.33203125" style="40" customWidth="1"/>
    <col min="6397" max="6397" width="7.77734375" style="40" customWidth="1"/>
    <col min="6398" max="6398" width="9.21875" style="40" customWidth="1"/>
    <col min="6399" max="6399" width="9.88671875" style="40" customWidth="1"/>
    <col min="6400" max="6400" width="7.109375" style="40" customWidth="1"/>
    <col min="6401" max="6401" width="8.6640625" style="40" customWidth="1"/>
    <col min="6402" max="6402" width="8.88671875" style="40" customWidth="1"/>
    <col min="6403" max="6403" width="7.109375" style="40" customWidth="1"/>
    <col min="6404" max="6404" width="9" style="40" customWidth="1"/>
    <col min="6405" max="6405" width="8.77734375" style="40" customWidth="1"/>
    <col min="6406" max="6406" width="6.6640625" style="40" customWidth="1"/>
    <col min="6407" max="6407" width="8.109375" style="40" customWidth="1"/>
    <col min="6408" max="6408" width="7.6640625" style="40" customWidth="1"/>
    <col min="6409" max="6409" width="7" style="40" customWidth="1"/>
    <col min="6410" max="6411" width="8.77734375" style="40" customWidth="1"/>
    <col min="6412" max="6412" width="7.21875" style="40" customWidth="1"/>
    <col min="6413" max="6413" width="8.109375" style="40" customWidth="1"/>
    <col min="6414" max="6414" width="8.77734375" style="40" customWidth="1"/>
    <col min="6415" max="6415" width="6.33203125" style="40" customWidth="1"/>
    <col min="6416" max="6417" width="9.21875" style="40" customWidth="1"/>
    <col min="6418" max="6418" width="6.33203125" style="40" customWidth="1"/>
    <col min="6419" max="6420" width="9.6640625" style="40" customWidth="1"/>
    <col min="6421" max="6421" width="6.33203125" style="40" customWidth="1"/>
    <col min="6422" max="6423" width="9.6640625" style="40" customWidth="1"/>
    <col min="6424" max="6424" width="6.77734375" style="40" customWidth="1"/>
    <col min="6425" max="6427" width="8.88671875" style="40"/>
    <col min="6428" max="6428" width="10.88671875" style="40" bestFit="1" customWidth="1"/>
    <col min="6429" max="6649" width="8.88671875" style="40"/>
    <col min="6650" max="6650" width="18.77734375" style="40" customWidth="1"/>
    <col min="6651" max="6652" width="9.33203125" style="40" customWidth="1"/>
    <col min="6653" max="6653" width="7.77734375" style="40" customWidth="1"/>
    <col min="6654" max="6654" width="9.21875" style="40" customWidth="1"/>
    <col min="6655" max="6655" width="9.88671875" style="40" customWidth="1"/>
    <col min="6656" max="6656" width="7.109375" style="40" customWidth="1"/>
    <col min="6657" max="6657" width="8.6640625" style="40" customWidth="1"/>
    <col min="6658" max="6658" width="8.88671875" style="40" customWidth="1"/>
    <col min="6659" max="6659" width="7.109375" style="40" customWidth="1"/>
    <col min="6660" max="6660" width="9" style="40" customWidth="1"/>
    <col min="6661" max="6661" width="8.77734375" style="40" customWidth="1"/>
    <col min="6662" max="6662" width="6.6640625" style="40" customWidth="1"/>
    <col min="6663" max="6663" width="8.109375" style="40" customWidth="1"/>
    <col min="6664" max="6664" width="7.6640625" style="40" customWidth="1"/>
    <col min="6665" max="6665" width="7" style="40" customWidth="1"/>
    <col min="6666" max="6667" width="8.77734375" style="40" customWidth="1"/>
    <col min="6668" max="6668" width="7.21875" style="40" customWidth="1"/>
    <col min="6669" max="6669" width="8.109375" style="40" customWidth="1"/>
    <col min="6670" max="6670" width="8.77734375" style="40" customWidth="1"/>
    <col min="6671" max="6671" width="6.33203125" style="40" customWidth="1"/>
    <col min="6672" max="6673" width="9.21875" style="40" customWidth="1"/>
    <col min="6674" max="6674" width="6.33203125" style="40" customWidth="1"/>
    <col min="6675" max="6676" width="9.6640625" style="40" customWidth="1"/>
    <col min="6677" max="6677" width="6.33203125" style="40" customWidth="1"/>
    <col min="6678" max="6679" width="9.6640625" style="40" customWidth="1"/>
    <col min="6680" max="6680" width="6.77734375" style="40" customWidth="1"/>
    <col min="6681" max="6683" width="8.88671875" style="40"/>
    <col min="6684" max="6684" width="10.88671875" style="40" bestFit="1" customWidth="1"/>
    <col min="6685" max="6905" width="8.88671875" style="40"/>
    <col min="6906" max="6906" width="18.77734375" style="40" customWidth="1"/>
    <col min="6907" max="6908" width="9.33203125" style="40" customWidth="1"/>
    <col min="6909" max="6909" width="7.77734375" style="40" customWidth="1"/>
    <col min="6910" max="6910" width="9.21875" style="40" customWidth="1"/>
    <col min="6911" max="6911" width="9.88671875" style="40" customWidth="1"/>
    <col min="6912" max="6912" width="7.109375" style="40" customWidth="1"/>
    <col min="6913" max="6913" width="8.6640625" style="40" customWidth="1"/>
    <col min="6914" max="6914" width="8.88671875" style="40" customWidth="1"/>
    <col min="6915" max="6915" width="7.109375" style="40" customWidth="1"/>
    <col min="6916" max="6916" width="9" style="40" customWidth="1"/>
    <col min="6917" max="6917" width="8.77734375" style="40" customWidth="1"/>
    <col min="6918" max="6918" width="6.6640625" style="40" customWidth="1"/>
    <col min="6919" max="6919" width="8.109375" style="40" customWidth="1"/>
    <col min="6920" max="6920" width="7.6640625" style="40" customWidth="1"/>
    <col min="6921" max="6921" width="7" style="40" customWidth="1"/>
    <col min="6922" max="6923" width="8.77734375" style="40" customWidth="1"/>
    <col min="6924" max="6924" width="7.21875" style="40" customWidth="1"/>
    <col min="6925" max="6925" width="8.109375" style="40" customWidth="1"/>
    <col min="6926" max="6926" width="8.77734375" style="40" customWidth="1"/>
    <col min="6927" max="6927" width="6.33203125" style="40" customWidth="1"/>
    <col min="6928" max="6929" width="9.21875" style="40" customWidth="1"/>
    <col min="6930" max="6930" width="6.33203125" style="40" customWidth="1"/>
    <col min="6931" max="6932" width="9.6640625" style="40" customWidth="1"/>
    <col min="6933" max="6933" width="6.33203125" style="40" customWidth="1"/>
    <col min="6934" max="6935" width="9.6640625" style="40" customWidth="1"/>
    <col min="6936" max="6936" width="6.77734375" style="40" customWidth="1"/>
    <col min="6937" max="6939" width="8.88671875" style="40"/>
    <col min="6940" max="6940" width="10.88671875" style="40" bestFit="1" customWidth="1"/>
    <col min="6941" max="7161" width="8.88671875" style="40"/>
    <col min="7162" max="7162" width="18.77734375" style="40" customWidth="1"/>
    <col min="7163" max="7164" width="9.33203125" style="40" customWidth="1"/>
    <col min="7165" max="7165" width="7.77734375" style="40" customWidth="1"/>
    <col min="7166" max="7166" width="9.21875" style="40" customWidth="1"/>
    <col min="7167" max="7167" width="9.88671875" style="40" customWidth="1"/>
    <col min="7168" max="7168" width="7.109375" style="40" customWidth="1"/>
    <col min="7169" max="7169" width="8.6640625" style="40" customWidth="1"/>
    <col min="7170" max="7170" width="8.88671875" style="40" customWidth="1"/>
    <col min="7171" max="7171" width="7.109375" style="40" customWidth="1"/>
    <col min="7172" max="7172" width="9" style="40" customWidth="1"/>
    <col min="7173" max="7173" width="8.77734375" style="40" customWidth="1"/>
    <col min="7174" max="7174" width="6.6640625" style="40" customWidth="1"/>
    <col min="7175" max="7175" width="8.109375" style="40" customWidth="1"/>
    <col min="7176" max="7176" width="7.6640625" style="40" customWidth="1"/>
    <col min="7177" max="7177" width="7" style="40" customWidth="1"/>
    <col min="7178" max="7179" width="8.77734375" style="40" customWidth="1"/>
    <col min="7180" max="7180" width="7.21875" style="40" customWidth="1"/>
    <col min="7181" max="7181" width="8.109375" style="40" customWidth="1"/>
    <col min="7182" max="7182" width="8.77734375" style="40" customWidth="1"/>
    <col min="7183" max="7183" width="6.33203125" style="40" customWidth="1"/>
    <col min="7184" max="7185" width="9.21875" style="40" customWidth="1"/>
    <col min="7186" max="7186" width="6.33203125" style="40" customWidth="1"/>
    <col min="7187" max="7188" width="9.6640625" style="40" customWidth="1"/>
    <col min="7189" max="7189" width="6.33203125" style="40" customWidth="1"/>
    <col min="7190" max="7191" width="9.6640625" style="40" customWidth="1"/>
    <col min="7192" max="7192" width="6.77734375" style="40" customWidth="1"/>
    <col min="7193" max="7195" width="8.88671875" style="40"/>
    <col min="7196" max="7196" width="10.88671875" style="40" bestFit="1" customWidth="1"/>
    <col min="7197" max="7417" width="8.88671875" style="40"/>
    <col min="7418" max="7418" width="18.77734375" style="40" customWidth="1"/>
    <col min="7419" max="7420" width="9.33203125" style="40" customWidth="1"/>
    <col min="7421" max="7421" width="7.77734375" style="40" customWidth="1"/>
    <col min="7422" max="7422" width="9.21875" style="40" customWidth="1"/>
    <col min="7423" max="7423" width="9.88671875" style="40" customWidth="1"/>
    <col min="7424" max="7424" width="7.109375" style="40" customWidth="1"/>
    <col min="7425" max="7425" width="8.6640625" style="40" customWidth="1"/>
    <col min="7426" max="7426" width="8.88671875" style="40" customWidth="1"/>
    <col min="7427" max="7427" width="7.109375" style="40" customWidth="1"/>
    <col min="7428" max="7428" width="9" style="40" customWidth="1"/>
    <col min="7429" max="7429" width="8.77734375" style="40" customWidth="1"/>
    <col min="7430" max="7430" width="6.6640625" style="40" customWidth="1"/>
    <col min="7431" max="7431" width="8.109375" style="40" customWidth="1"/>
    <col min="7432" max="7432" width="7.6640625" style="40" customWidth="1"/>
    <col min="7433" max="7433" width="7" style="40" customWidth="1"/>
    <col min="7434" max="7435" width="8.77734375" style="40" customWidth="1"/>
    <col min="7436" max="7436" width="7.21875" style="40" customWidth="1"/>
    <col min="7437" max="7437" width="8.109375" style="40" customWidth="1"/>
    <col min="7438" max="7438" width="8.77734375" style="40" customWidth="1"/>
    <col min="7439" max="7439" width="6.33203125" style="40" customWidth="1"/>
    <col min="7440" max="7441" width="9.21875" style="40" customWidth="1"/>
    <col min="7442" max="7442" width="6.33203125" style="40" customWidth="1"/>
    <col min="7443" max="7444" width="9.6640625" style="40" customWidth="1"/>
    <col min="7445" max="7445" width="6.33203125" style="40" customWidth="1"/>
    <col min="7446" max="7447" width="9.6640625" style="40" customWidth="1"/>
    <col min="7448" max="7448" width="6.77734375" style="40" customWidth="1"/>
    <col min="7449" max="7451" width="8.88671875" style="40"/>
    <col min="7452" max="7452" width="10.88671875" style="40" bestFit="1" customWidth="1"/>
    <col min="7453" max="7673" width="8.88671875" style="40"/>
    <col min="7674" max="7674" width="18.77734375" style="40" customWidth="1"/>
    <col min="7675" max="7676" width="9.33203125" style="40" customWidth="1"/>
    <col min="7677" max="7677" width="7.77734375" style="40" customWidth="1"/>
    <col min="7678" max="7678" width="9.21875" style="40" customWidth="1"/>
    <col min="7679" max="7679" width="9.88671875" style="40" customWidth="1"/>
    <col min="7680" max="7680" width="7.109375" style="40" customWidth="1"/>
    <col min="7681" max="7681" width="8.6640625" style="40" customWidth="1"/>
    <col min="7682" max="7682" width="8.88671875" style="40" customWidth="1"/>
    <col min="7683" max="7683" width="7.109375" style="40" customWidth="1"/>
    <col min="7684" max="7684" width="9" style="40" customWidth="1"/>
    <col min="7685" max="7685" width="8.77734375" style="40" customWidth="1"/>
    <col min="7686" max="7686" width="6.6640625" style="40" customWidth="1"/>
    <col min="7687" max="7687" width="8.109375" style="40" customWidth="1"/>
    <col min="7688" max="7688" width="7.6640625" style="40" customWidth="1"/>
    <col min="7689" max="7689" width="7" style="40" customWidth="1"/>
    <col min="7690" max="7691" width="8.77734375" style="40" customWidth="1"/>
    <col min="7692" max="7692" width="7.21875" style="40" customWidth="1"/>
    <col min="7693" max="7693" width="8.109375" style="40" customWidth="1"/>
    <col min="7694" max="7694" width="8.77734375" style="40" customWidth="1"/>
    <col min="7695" max="7695" width="6.33203125" style="40" customWidth="1"/>
    <col min="7696" max="7697" width="9.21875" style="40" customWidth="1"/>
    <col min="7698" max="7698" width="6.33203125" style="40" customWidth="1"/>
    <col min="7699" max="7700" width="9.6640625" style="40" customWidth="1"/>
    <col min="7701" max="7701" width="6.33203125" style="40" customWidth="1"/>
    <col min="7702" max="7703" width="9.6640625" style="40" customWidth="1"/>
    <col min="7704" max="7704" width="6.77734375" style="40" customWidth="1"/>
    <col min="7705" max="7707" width="8.88671875" style="40"/>
    <col min="7708" max="7708" width="10.88671875" style="40" bestFit="1" customWidth="1"/>
    <col min="7709" max="7929" width="8.88671875" style="40"/>
    <col min="7930" max="7930" width="18.77734375" style="40" customWidth="1"/>
    <col min="7931" max="7932" width="9.33203125" style="40" customWidth="1"/>
    <col min="7933" max="7933" width="7.77734375" style="40" customWidth="1"/>
    <col min="7934" max="7934" width="9.21875" style="40" customWidth="1"/>
    <col min="7935" max="7935" width="9.88671875" style="40" customWidth="1"/>
    <col min="7936" max="7936" width="7.109375" style="40" customWidth="1"/>
    <col min="7937" max="7937" width="8.6640625" style="40" customWidth="1"/>
    <col min="7938" max="7938" width="8.88671875" style="40" customWidth="1"/>
    <col min="7939" max="7939" width="7.109375" style="40" customWidth="1"/>
    <col min="7940" max="7940" width="9" style="40" customWidth="1"/>
    <col min="7941" max="7941" width="8.77734375" style="40" customWidth="1"/>
    <col min="7942" max="7942" width="6.6640625" style="40" customWidth="1"/>
    <col min="7943" max="7943" width="8.109375" style="40" customWidth="1"/>
    <col min="7944" max="7944" width="7.6640625" style="40" customWidth="1"/>
    <col min="7945" max="7945" width="7" style="40" customWidth="1"/>
    <col min="7946" max="7947" width="8.77734375" style="40" customWidth="1"/>
    <col min="7948" max="7948" width="7.21875" style="40" customWidth="1"/>
    <col min="7949" max="7949" width="8.109375" style="40" customWidth="1"/>
    <col min="7950" max="7950" width="8.77734375" style="40" customWidth="1"/>
    <col min="7951" max="7951" width="6.33203125" style="40" customWidth="1"/>
    <col min="7952" max="7953" width="9.21875" style="40" customWidth="1"/>
    <col min="7954" max="7954" width="6.33203125" style="40" customWidth="1"/>
    <col min="7955" max="7956" width="9.6640625" style="40" customWidth="1"/>
    <col min="7957" max="7957" width="6.33203125" style="40" customWidth="1"/>
    <col min="7958" max="7959" width="9.6640625" style="40" customWidth="1"/>
    <col min="7960" max="7960" width="6.77734375" style="40" customWidth="1"/>
    <col min="7961" max="7963" width="8.88671875" style="40"/>
    <col min="7964" max="7964" width="10.88671875" style="40" bestFit="1" customWidth="1"/>
    <col min="7965" max="8185" width="8.88671875" style="40"/>
    <col min="8186" max="8186" width="18.77734375" style="40" customWidth="1"/>
    <col min="8187" max="8188" width="9.33203125" style="40" customWidth="1"/>
    <col min="8189" max="8189" width="7.77734375" style="40" customWidth="1"/>
    <col min="8190" max="8190" width="9.21875" style="40" customWidth="1"/>
    <col min="8191" max="8191" width="9.88671875" style="40" customWidth="1"/>
    <col min="8192" max="8192" width="7.109375" style="40" customWidth="1"/>
    <col min="8193" max="8193" width="8.6640625" style="40" customWidth="1"/>
    <col min="8194" max="8194" width="8.88671875" style="40" customWidth="1"/>
    <col min="8195" max="8195" width="7.109375" style="40" customWidth="1"/>
    <col min="8196" max="8196" width="9" style="40" customWidth="1"/>
    <col min="8197" max="8197" width="8.77734375" style="40" customWidth="1"/>
    <col min="8198" max="8198" width="6.6640625" style="40" customWidth="1"/>
    <col min="8199" max="8199" width="8.109375" style="40" customWidth="1"/>
    <col min="8200" max="8200" width="7.6640625" style="40" customWidth="1"/>
    <col min="8201" max="8201" width="7" style="40" customWidth="1"/>
    <col min="8202" max="8203" width="8.77734375" style="40" customWidth="1"/>
    <col min="8204" max="8204" width="7.21875" style="40" customWidth="1"/>
    <col min="8205" max="8205" width="8.109375" style="40" customWidth="1"/>
    <col min="8206" max="8206" width="8.77734375" style="40" customWidth="1"/>
    <col min="8207" max="8207" width="6.33203125" style="40" customWidth="1"/>
    <col min="8208" max="8209" width="9.21875" style="40" customWidth="1"/>
    <col min="8210" max="8210" width="6.33203125" style="40" customWidth="1"/>
    <col min="8211" max="8212" width="9.6640625" style="40" customWidth="1"/>
    <col min="8213" max="8213" width="6.33203125" style="40" customWidth="1"/>
    <col min="8214" max="8215" width="9.6640625" style="40" customWidth="1"/>
    <col min="8216" max="8216" width="6.77734375" style="40" customWidth="1"/>
    <col min="8217" max="8219" width="8.88671875" style="40"/>
    <col min="8220" max="8220" width="10.88671875" style="40" bestFit="1" customWidth="1"/>
    <col min="8221" max="8441" width="8.88671875" style="40"/>
    <col min="8442" max="8442" width="18.77734375" style="40" customWidth="1"/>
    <col min="8443" max="8444" width="9.33203125" style="40" customWidth="1"/>
    <col min="8445" max="8445" width="7.77734375" style="40" customWidth="1"/>
    <col min="8446" max="8446" width="9.21875" style="40" customWidth="1"/>
    <col min="8447" max="8447" width="9.88671875" style="40" customWidth="1"/>
    <col min="8448" max="8448" width="7.109375" style="40" customWidth="1"/>
    <col min="8449" max="8449" width="8.6640625" style="40" customWidth="1"/>
    <col min="8450" max="8450" width="8.88671875" style="40" customWidth="1"/>
    <col min="8451" max="8451" width="7.109375" style="40" customWidth="1"/>
    <col min="8452" max="8452" width="9" style="40" customWidth="1"/>
    <col min="8453" max="8453" width="8.77734375" style="40" customWidth="1"/>
    <col min="8454" max="8454" width="6.6640625" style="40" customWidth="1"/>
    <col min="8455" max="8455" width="8.109375" style="40" customWidth="1"/>
    <col min="8456" max="8456" width="7.6640625" style="40" customWidth="1"/>
    <col min="8457" max="8457" width="7" style="40" customWidth="1"/>
    <col min="8458" max="8459" width="8.77734375" style="40" customWidth="1"/>
    <col min="8460" max="8460" width="7.21875" style="40" customWidth="1"/>
    <col min="8461" max="8461" width="8.109375" style="40" customWidth="1"/>
    <col min="8462" max="8462" width="8.77734375" style="40" customWidth="1"/>
    <col min="8463" max="8463" width="6.33203125" style="40" customWidth="1"/>
    <col min="8464" max="8465" width="9.21875" style="40" customWidth="1"/>
    <col min="8466" max="8466" width="6.33203125" style="40" customWidth="1"/>
    <col min="8467" max="8468" width="9.6640625" style="40" customWidth="1"/>
    <col min="8469" max="8469" width="6.33203125" style="40" customWidth="1"/>
    <col min="8470" max="8471" width="9.6640625" style="40" customWidth="1"/>
    <col min="8472" max="8472" width="6.77734375" style="40" customWidth="1"/>
    <col min="8473" max="8475" width="8.88671875" style="40"/>
    <col min="8476" max="8476" width="10.88671875" style="40" bestFit="1" customWidth="1"/>
    <col min="8477" max="8697" width="8.88671875" style="40"/>
    <col min="8698" max="8698" width="18.77734375" style="40" customWidth="1"/>
    <col min="8699" max="8700" width="9.33203125" style="40" customWidth="1"/>
    <col min="8701" max="8701" width="7.77734375" style="40" customWidth="1"/>
    <col min="8702" max="8702" width="9.21875" style="40" customWidth="1"/>
    <col min="8703" max="8703" width="9.88671875" style="40" customWidth="1"/>
    <col min="8704" max="8704" width="7.109375" style="40" customWidth="1"/>
    <col min="8705" max="8705" width="8.6640625" style="40" customWidth="1"/>
    <col min="8706" max="8706" width="8.88671875" style="40" customWidth="1"/>
    <col min="8707" max="8707" width="7.109375" style="40" customWidth="1"/>
    <col min="8708" max="8708" width="9" style="40" customWidth="1"/>
    <col min="8709" max="8709" width="8.77734375" style="40" customWidth="1"/>
    <col min="8710" max="8710" width="6.6640625" style="40" customWidth="1"/>
    <col min="8711" max="8711" width="8.109375" style="40" customWidth="1"/>
    <col min="8712" max="8712" width="7.6640625" style="40" customWidth="1"/>
    <col min="8713" max="8713" width="7" style="40" customWidth="1"/>
    <col min="8714" max="8715" width="8.77734375" style="40" customWidth="1"/>
    <col min="8716" max="8716" width="7.21875" style="40" customWidth="1"/>
    <col min="8717" max="8717" width="8.109375" style="40" customWidth="1"/>
    <col min="8718" max="8718" width="8.77734375" style="40" customWidth="1"/>
    <col min="8719" max="8719" width="6.33203125" style="40" customWidth="1"/>
    <col min="8720" max="8721" width="9.21875" style="40" customWidth="1"/>
    <col min="8722" max="8722" width="6.33203125" style="40" customWidth="1"/>
    <col min="8723" max="8724" width="9.6640625" style="40" customWidth="1"/>
    <col min="8725" max="8725" width="6.33203125" style="40" customWidth="1"/>
    <col min="8726" max="8727" width="9.6640625" style="40" customWidth="1"/>
    <col min="8728" max="8728" width="6.77734375" style="40" customWidth="1"/>
    <col min="8729" max="8731" width="8.88671875" style="40"/>
    <col min="8732" max="8732" width="10.88671875" style="40" bestFit="1" customWidth="1"/>
    <col min="8733" max="8953" width="8.88671875" style="40"/>
    <col min="8954" max="8954" width="18.77734375" style="40" customWidth="1"/>
    <col min="8955" max="8956" width="9.33203125" style="40" customWidth="1"/>
    <col min="8957" max="8957" width="7.77734375" style="40" customWidth="1"/>
    <col min="8958" max="8958" width="9.21875" style="40" customWidth="1"/>
    <col min="8959" max="8959" width="9.88671875" style="40" customWidth="1"/>
    <col min="8960" max="8960" width="7.109375" style="40" customWidth="1"/>
    <col min="8961" max="8961" width="8.6640625" style="40" customWidth="1"/>
    <col min="8962" max="8962" width="8.88671875" style="40" customWidth="1"/>
    <col min="8963" max="8963" width="7.109375" style="40" customWidth="1"/>
    <col min="8964" max="8964" width="9" style="40" customWidth="1"/>
    <col min="8965" max="8965" width="8.77734375" style="40" customWidth="1"/>
    <col min="8966" max="8966" width="6.6640625" style="40" customWidth="1"/>
    <col min="8967" max="8967" width="8.109375" style="40" customWidth="1"/>
    <col min="8968" max="8968" width="7.6640625" style="40" customWidth="1"/>
    <col min="8969" max="8969" width="7" style="40" customWidth="1"/>
    <col min="8970" max="8971" width="8.77734375" style="40" customWidth="1"/>
    <col min="8972" max="8972" width="7.21875" style="40" customWidth="1"/>
    <col min="8973" max="8973" width="8.109375" style="40" customWidth="1"/>
    <col min="8974" max="8974" width="8.77734375" style="40" customWidth="1"/>
    <col min="8975" max="8975" width="6.33203125" style="40" customWidth="1"/>
    <col min="8976" max="8977" width="9.21875" style="40" customWidth="1"/>
    <col min="8978" max="8978" width="6.33203125" style="40" customWidth="1"/>
    <col min="8979" max="8980" width="9.6640625" style="40" customWidth="1"/>
    <col min="8981" max="8981" width="6.33203125" style="40" customWidth="1"/>
    <col min="8982" max="8983" width="9.6640625" style="40" customWidth="1"/>
    <col min="8984" max="8984" width="6.77734375" style="40" customWidth="1"/>
    <col min="8985" max="8987" width="8.88671875" style="40"/>
    <col min="8988" max="8988" width="10.88671875" style="40" bestFit="1" customWidth="1"/>
    <col min="8989" max="9209" width="8.88671875" style="40"/>
    <col min="9210" max="9210" width="18.77734375" style="40" customWidth="1"/>
    <col min="9211" max="9212" width="9.33203125" style="40" customWidth="1"/>
    <col min="9213" max="9213" width="7.77734375" style="40" customWidth="1"/>
    <col min="9214" max="9214" width="9.21875" style="40" customWidth="1"/>
    <col min="9215" max="9215" width="9.88671875" style="40" customWidth="1"/>
    <col min="9216" max="9216" width="7.109375" style="40" customWidth="1"/>
    <col min="9217" max="9217" width="8.6640625" style="40" customWidth="1"/>
    <col min="9218" max="9218" width="8.88671875" style="40" customWidth="1"/>
    <col min="9219" max="9219" width="7.109375" style="40" customWidth="1"/>
    <col min="9220" max="9220" width="9" style="40" customWidth="1"/>
    <col min="9221" max="9221" width="8.77734375" style="40" customWidth="1"/>
    <col min="9222" max="9222" width="6.6640625" style="40" customWidth="1"/>
    <col min="9223" max="9223" width="8.109375" style="40" customWidth="1"/>
    <col min="9224" max="9224" width="7.6640625" style="40" customWidth="1"/>
    <col min="9225" max="9225" width="7" style="40" customWidth="1"/>
    <col min="9226" max="9227" width="8.77734375" style="40" customWidth="1"/>
    <col min="9228" max="9228" width="7.21875" style="40" customWidth="1"/>
    <col min="9229" max="9229" width="8.109375" style="40" customWidth="1"/>
    <col min="9230" max="9230" width="8.77734375" style="40" customWidth="1"/>
    <col min="9231" max="9231" width="6.33203125" style="40" customWidth="1"/>
    <col min="9232" max="9233" width="9.21875" style="40" customWidth="1"/>
    <col min="9234" max="9234" width="6.33203125" style="40" customWidth="1"/>
    <col min="9235" max="9236" width="9.6640625" style="40" customWidth="1"/>
    <col min="9237" max="9237" width="6.33203125" style="40" customWidth="1"/>
    <col min="9238" max="9239" width="9.6640625" style="40" customWidth="1"/>
    <col min="9240" max="9240" width="6.77734375" style="40" customWidth="1"/>
    <col min="9241" max="9243" width="8.88671875" style="40"/>
    <col min="9244" max="9244" width="10.88671875" style="40" bestFit="1" customWidth="1"/>
    <col min="9245" max="9465" width="8.88671875" style="40"/>
    <col min="9466" max="9466" width="18.77734375" style="40" customWidth="1"/>
    <col min="9467" max="9468" width="9.33203125" style="40" customWidth="1"/>
    <col min="9469" max="9469" width="7.77734375" style="40" customWidth="1"/>
    <col min="9470" max="9470" width="9.21875" style="40" customWidth="1"/>
    <col min="9471" max="9471" width="9.88671875" style="40" customWidth="1"/>
    <col min="9472" max="9472" width="7.109375" style="40" customWidth="1"/>
    <col min="9473" max="9473" width="8.6640625" style="40" customWidth="1"/>
    <col min="9474" max="9474" width="8.88671875" style="40" customWidth="1"/>
    <col min="9475" max="9475" width="7.109375" style="40" customWidth="1"/>
    <col min="9476" max="9476" width="9" style="40" customWidth="1"/>
    <col min="9477" max="9477" width="8.77734375" style="40" customWidth="1"/>
    <col min="9478" max="9478" width="6.6640625" style="40" customWidth="1"/>
    <col min="9479" max="9479" width="8.109375" style="40" customWidth="1"/>
    <col min="9480" max="9480" width="7.6640625" style="40" customWidth="1"/>
    <col min="9481" max="9481" width="7" style="40" customWidth="1"/>
    <col min="9482" max="9483" width="8.77734375" style="40" customWidth="1"/>
    <col min="9484" max="9484" width="7.21875" style="40" customWidth="1"/>
    <col min="9485" max="9485" width="8.109375" style="40" customWidth="1"/>
    <col min="9486" max="9486" width="8.77734375" style="40" customWidth="1"/>
    <col min="9487" max="9487" width="6.33203125" style="40" customWidth="1"/>
    <col min="9488" max="9489" width="9.21875" style="40" customWidth="1"/>
    <col min="9490" max="9490" width="6.33203125" style="40" customWidth="1"/>
    <col min="9491" max="9492" width="9.6640625" style="40" customWidth="1"/>
    <col min="9493" max="9493" width="6.33203125" style="40" customWidth="1"/>
    <col min="9494" max="9495" width="9.6640625" style="40" customWidth="1"/>
    <col min="9496" max="9496" width="6.77734375" style="40" customWidth="1"/>
    <col min="9497" max="9499" width="8.88671875" style="40"/>
    <col min="9500" max="9500" width="10.88671875" style="40" bestFit="1" customWidth="1"/>
    <col min="9501" max="9721" width="8.88671875" style="40"/>
    <col min="9722" max="9722" width="18.77734375" style="40" customWidth="1"/>
    <col min="9723" max="9724" width="9.33203125" style="40" customWidth="1"/>
    <col min="9725" max="9725" width="7.77734375" style="40" customWidth="1"/>
    <col min="9726" max="9726" width="9.21875" style="40" customWidth="1"/>
    <col min="9727" max="9727" width="9.88671875" style="40" customWidth="1"/>
    <col min="9728" max="9728" width="7.109375" style="40" customWidth="1"/>
    <col min="9729" max="9729" width="8.6640625" style="40" customWidth="1"/>
    <col min="9730" max="9730" width="8.88671875" style="40" customWidth="1"/>
    <col min="9731" max="9731" width="7.109375" style="40" customWidth="1"/>
    <col min="9732" max="9732" width="9" style="40" customWidth="1"/>
    <col min="9733" max="9733" width="8.77734375" style="40" customWidth="1"/>
    <col min="9734" max="9734" width="6.6640625" style="40" customWidth="1"/>
    <col min="9735" max="9735" width="8.109375" style="40" customWidth="1"/>
    <col min="9736" max="9736" width="7.6640625" style="40" customWidth="1"/>
    <col min="9737" max="9737" width="7" style="40" customWidth="1"/>
    <col min="9738" max="9739" width="8.77734375" style="40" customWidth="1"/>
    <col min="9740" max="9740" width="7.21875" style="40" customWidth="1"/>
    <col min="9741" max="9741" width="8.109375" style="40" customWidth="1"/>
    <col min="9742" max="9742" width="8.77734375" style="40" customWidth="1"/>
    <col min="9743" max="9743" width="6.33203125" style="40" customWidth="1"/>
    <col min="9744" max="9745" width="9.21875" style="40" customWidth="1"/>
    <col min="9746" max="9746" width="6.33203125" style="40" customWidth="1"/>
    <col min="9747" max="9748" width="9.6640625" style="40" customWidth="1"/>
    <col min="9749" max="9749" width="6.33203125" style="40" customWidth="1"/>
    <col min="9750" max="9751" width="9.6640625" style="40" customWidth="1"/>
    <col min="9752" max="9752" width="6.77734375" style="40" customWidth="1"/>
    <col min="9753" max="9755" width="8.88671875" style="40"/>
    <col min="9756" max="9756" width="10.88671875" style="40" bestFit="1" customWidth="1"/>
    <col min="9757" max="9977" width="8.88671875" style="40"/>
    <col min="9978" max="9978" width="18.77734375" style="40" customWidth="1"/>
    <col min="9979" max="9980" width="9.33203125" style="40" customWidth="1"/>
    <col min="9981" max="9981" width="7.77734375" style="40" customWidth="1"/>
    <col min="9982" max="9982" width="9.21875" style="40" customWidth="1"/>
    <col min="9983" max="9983" width="9.88671875" style="40" customWidth="1"/>
    <col min="9984" max="9984" width="7.109375" style="40" customWidth="1"/>
    <col min="9985" max="9985" width="8.6640625" style="40" customWidth="1"/>
    <col min="9986" max="9986" width="8.88671875" style="40" customWidth="1"/>
    <col min="9987" max="9987" width="7.109375" style="40" customWidth="1"/>
    <col min="9988" max="9988" width="9" style="40" customWidth="1"/>
    <col min="9989" max="9989" width="8.77734375" style="40" customWidth="1"/>
    <col min="9990" max="9990" width="6.6640625" style="40" customWidth="1"/>
    <col min="9991" max="9991" width="8.109375" style="40" customWidth="1"/>
    <col min="9992" max="9992" width="7.6640625" style="40" customWidth="1"/>
    <col min="9993" max="9993" width="7" style="40" customWidth="1"/>
    <col min="9994" max="9995" width="8.77734375" style="40" customWidth="1"/>
    <col min="9996" max="9996" width="7.21875" style="40" customWidth="1"/>
    <col min="9997" max="9997" width="8.109375" style="40" customWidth="1"/>
    <col min="9998" max="9998" width="8.77734375" style="40" customWidth="1"/>
    <col min="9999" max="9999" width="6.33203125" style="40" customWidth="1"/>
    <col min="10000" max="10001" width="9.21875" style="40" customWidth="1"/>
    <col min="10002" max="10002" width="6.33203125" style="40" customWidth="1"/>
    <col min="10003" max="10004" width="9.6640625" style="40" customWidth="1"/>
    <col min="10005" max="10005" width="6.33203125" style="40" customWidth="1"/>
    <col min="10006" max="10007" width="9.6640625" style="40" customWidth="1"/>
    <col min="10008" max="10008" width="6.77734375" style="40" customWidth="1"/>
    <col min="10009" max="10011" width="8.88671875" style="40"/>
    <col min="10012" max="10012" width="10.88671875" style="40" bestFit="1" customWidth="1"/>
    <col min="10013" max="10233" width="8.88671875" style="40"/>
    <col min="10234" max="10234" width="18.77734375" style="40" customWidth="1"/>
    <col min="10235" max="10236" width="9.33203125" style="40" customWidth="1"/>
    <col min="10237" max="10237" width="7.77734375" style="40" customWidth="1"/>
    <col min="10238" max="10238" width="9.21875" style="40" customWidth="1"/>
    <col min="10239" max="10239" width="9.88671875" style="40" customWidth="1"/>
    <col min="10240" max="10240" width="7.109375" style="40" customWidth="1"/>
    <col min="10241" max="10241" width="8.6640625" style="40" customWidth="1"/>
    <col min="10242" max="10242" width="8.88671875" style="40" customWidth="1"/>
    <col min="10243" max="10243" width="7.109375" style="40" customWidth="1"/>
    <col min="10244" max="10244" width="9" style="40" customWidth="1"/>
    <col min="10245" max="10245" width="8.77734375" style="40" customWidth="1"/>
    <col min="10246" max="10246" width="6.6640625" style="40" customWidth="1"/>
    <col min="10247" max="10247" width="8.109375" style="40" customWidth="1"/>
    <col min="10248" max="10248" width="7.6640625" style="40" customWidth="1"/>
    <col min="10249" max="10249" width="7" style="40" customWidth="1"/>
    <col min="10250" max="10251" width="8.77734375" style="40" customWidth="1"/>
    <col min="10252" max="10252" width="7.21875" style="40" customWidth="1"/>
    <col min="10253" max="10253" width="8.109375" style="40" customWidth="1"/>
    <col min="10254" max="10254" width="8.77734375" style="40" customWidth="1"/>
    <col min="10255" max="10255" width="6.33203125" style="40" customWidth="1"/>
    <col min="10256" max="10257" width="9.21875" style="40" customWidth="1"/>
    <col min="10258" max="10258" width="6.33203125" style="40" customWidth="1"/>
    <col min="10259" max="10260" width="9.6640625" style="40" customWidth="1"/>
    <col min="10261" max="10261" width="6.33203125" style="40" customWidth="1"/>
    <col min="10262" max="10263" width="9.6640625" style="40" customWidth="1"/>
    <col min="10264" max="10264" width="6.77734375" style="40" customWidth="1"/>
    <col min="10265" max="10267" width="8.88671875" style="40"/>
    <col min="10268" max="10268" width="10.88671875" style="40" bestFit="1" customWidth="1"/>
    <col min="10269" max="10489" width="8.88671875" style="40"/>
    <col min="10490" max="10490" width="18.77734375" style="40" customWidth="1"/>
    <col min="10491" max="10492" width="9.33203125" style="40" customWidth="1"/>
    <col min="10493" max="10493" width="7.77734375" style="40" customWidth="1"/>
    <col min="10494" max="10494" width="9.21875" style="40" customWidth="1"/>
    <col min="10495" max="10495" width="9.88671875" style="40" customWidth="1"/>
    <col min="10496" max="10496" width="7.109375" style="40" customWidth="1"/>
    <col min="10497" max="10497" width="8.6640625" style="40" customWidth="1"/>
    <col min="10498" max="10498" width="8.88671875" style="40" customWidth="1"/>
    <col min="10499" max="10499" width="7.109375" style="40" customWidth="1"/>
    <col min="10500" max="10500" width="9" style="40" customWidth="1"/>
    <col min="10501" max="10501" width="8.77734375" style="40" customWidth="1"/>
    <col min="10502" max="10502" width="6.6640625" style="40" customWidth="1"/>
    <col min="10503" max="10503" width="8.109375" style="40" customWidth="1"/>
    <col min="10504" max="10504" width="7.6640625" style="40" customWidth="1"/>
    <col min="10505" max="10505" width="7" style="40" customWidth="1"/>
    <col min="10506" max="10507" width="8.77734375" style="40" customWidth="1"/>
    <col min="10508" max="10508" width="7.21875" style="40" customWidth="1"/>
    <col min="10509" max="10509" width="8.109375" style="40" customWidth="1"/>
    <col min="10510" max="10510" width="8.77734375" style="40" customWidth="1"/>
    <col min="10511" max="10511" width="6.33203125" style="40" customWidth="1"/>
    <col min="10512" max="10513" width="9.21875" style="40" customWidth="1"/>
    <col min="10514" max="10514" width="6.33203125" style="40" customWidth="1"/>
    <col min="10515" max="10516" width="9.6640625" style="40" customWidth="1"/>
    <col min="10517" max="10517" width="6.33203125" style="40" customWidth="1"/>
    <col min="10518" max="10519" width="9.6640625" style="40" customWidth="1"/>
    <col min="10520" max="10520" width="6.77734375" style="40" customWidth="1"/>
    <col min="10521" max="10523" width="8.88671875" style="40"/>
    <col min="10524" max="10524" width="10.88671875" style="40" bestFit="1" customWidth="1"/>
    <col min="10525" max="10745" width="8.88671875" style="40"/>
    <col min="10746" max="10746" width="18.77734375" style="40" customWidth="1"/>
    <col min="10747" max="10748" width="9.33203125" style="40" customWidth="1"/>
    <col min="10749" max="10749" width="7.77734375" style="40" customWidth="1"/>
    <col min="10750" max="10750" width="9.21875" style="40" customWidth="1"/>
    <col min="10751" max="10751" width="9.88671875" style="40" customWidth="1"/>
    <col min="10752" max="10752" width="7.109375" style="40" customWidth="1"/>
    <col min="10753" max="10753" width="8.6640625" style="40" customWidth="1"/>
    <col min="10754" max="10754" width="8.88671875" style="40" customWidth="1"/>
    <col min="10755" max="10755" width="7.109375" style="40" customWidth="1"/>
    <col min="10756" max="10756" width="9" style="40" customWidth="1"/>
    <col min="10757" max="10757" width="8.77734375" style="40" customWidth="1"/>
    <col min="10758" max="10758" width="6.6640625" style="40" customWidth="1"/>
    <col min="10759" max="10759" width="8.109375" style="40" customWidth="1"/>
    <col min="10760" max="10760" width="7.6640625" style="40" customWidth="1"/>
    <col min="10761" max="10761" width="7" style="40" customWidth="1"/>
    <col min="10762" max="10763" width="8.77734375" style="40" customWidth="1"/>
    <col min="10764" max="10764" width="7.21875" style="40" customWidth="1"/>
    <col min="10765" max="10765" width="8.109375" style="40" customWidth="1"/>
    <col min="10766" max="10766" width="8.77734375" style="40" customWidth="1"/>
    <col min="10767" max="10767" width="6.33203125" style="40" customWidth="1"/>
    <col min="10768" max="10769" width="9.21875" style="40" customWidth="1"/>
    <col min="10770" max="10770" width="6.33203125" style="40" customWidth="1"/>
    <col min="10771" max="10772" width="9.6640625" style="40" customWidth="1"/>
    <col min="10773" max="10773" width="6.33203125" style="40" customWidth="1"/>
    <col min="10774" max="10775" width="9.6640625" style="40" customWidth="1"/>
    <col min="10776" max="10776" width="6.77734375" style="40" customWidth="1"/>
    <col min="10777" max="10779" width="8.88671875" style="40"/>
    <col min="10780" max="10780" width="10.88671875" style="40" bestFit="1" customWidth="1"/>
    <col min="10781" max="11001" width="8.88671875" style="40"/>
    <col min="11002" max="11002" width="18.77734375" style="40" customWidth="1"/>
    <col min="11003" max="11004" width="9.33203125" style="40" customWidth="1"/>
    <col min="11005" max="11005" width="7.77734375" style="40" customWidth="1"/>
    <col min="11006" max="11006" width="9.21875" style="40" customWidth="1"/>
    <col min="11007" max="11007" width="9.88671875" style="40" customWidth="1"/>
    <col min="11008" max="11008" width="7.109375" style="40" customWidth="1"/>
    <col min="11009" max="11009" width="8.6640625" style="40" customWidth="1"/>
    <col min="11010" max="11010" width="8.88671875" style="40" customWidth="1"/>
    <col min="11011" max="11011" width="7.109375" style="40" customWidth="1"/>
    <col min="11012" max="11012" width="9" style="40" customWidth="1"/>
    <col min="11013" max="11013" width="8.77734375" style="40" customWidth="1"/>
    <col min="11014" max="11014" width="6.6640625" style="40" customWidth="1"/>
    <col min="11015" max="11015" width="8.109375" style="40" customWidth="1"/>
    <col min="11016" max="11016" width="7.6640625" style="40" customWidth="1"/>
    <col min="11017" max="11017" width="7" style="40" customWidth="1"/>
    <col min="11018" max="11019" width="8.77734375" style="40" customWidth="1"/>
    <col min="11020" max="11020" width="7.21875" style="40" customWidth="1"/>
    <col min="11021" max="11021" width="8.109375" style="40" customWidth="1"/>
    <col min="11022" max="11022" width="8.77734375" style="40" customWidth="1"/>
    <col min="11023" max="11023" width="6.33203125" style="40" customWidth="1"/>
    <col min="11024" max="11025" width="9.21875" style="40" customWidth="1"/>
    <col min="11026" max="11026" width="6.33203125" style="40" customWidth="1"/>
    <col min="11027" max="11028" width="9.6640625" style="40" customWidth="1"/>
    <col min="11029" max="11029" width="6.33203125" style="40" customWidth="1"/>
    <col min="11030" max="11031" width="9.6640625" style="40" customWidth="1"/>
    <col min="11032" max="11032" width="6.77734375" style="40" customWidth="1"/>
    <col min="11033" max="11035" width="8.88671875" style="40"/>
    <col min="11036" max="11036" width="10.88671875" style="40" bestFit="1" customWidth="1"/>
    <col min="11037" max="11257" width="8.88671875" style="40"/>
    <col min="11258" max="11258" width="18.77734375" style="40" customWidth="1"/>
    <col min="11259" max="11260" width="9.33203125" style="40" customWidth="1"/>
    <col min="11261" max="11261" width="7.77734375" style="40" customWidth="1"/>
    <col min="11262" max="11262" width="9.21875" style="40" customWidth="1"/>
    <col min="11263" max="11263" width="9.88671875" style="40" customWidth="1"/>
    <col min="11264" max="11264" width="7.109375" style="40" customWidth="1"/>
    <col min="11265" max="11265" width="8.6640625" style="40" customWidth="1"/>
    <col min="11266" max="11266" width="8.88671875" style="40" customWidth="1"/>
    <col min="11267" max="11267" width="7.109375" style="40" customWidth="1"/>
    <col min="11268" max="11268" width="9" style="40" customWidth="1"/>
    <col min="11269" max="11269" width="8.77734375" style="40" customWidth="1"/>
    <col min="11270" max="11270" width="6.6640625" style="40" customWidth="1"/>
    <col min="11271" max="11271" width="8.109375" style="40" customWidth="1"/>
    <col min="11272" max="11272" width="7.6640625" style="40" customWidth="1"/>
    <col min="11273" max="11273" width="7" style="40" customWidth="1"/>
    <col min="11274" max="11275" width="8.77734375" style="40" customWidth="1"/>
    <col min="11276" max="11276" width="7.21875" style="40" customWidth="1"/>
    <col min="11277" max="11277" width="8.109375" style="40" customWidth="1"/>
    <col min="11278" max="11278" width="8.77734375" style="40" customWidth="1"/>
    <col min="11279" max="11279" width="6.33203125" style="40" customWidth="1"/>
    <col min="11280" max="11281" width="9.21875" style="40" customWidth="1"/>
    <col min="11282" max="11282" width="6.33203125" style="40" customWidth="1"/>
    <col min="11283" max="11284" width="9.6640625" style="40" customWidth="1"/>
    <col min="11285" max="11285" width="6.33203125" style="40" customWidth="1"/>
    <col min="11286" max="11287" width="9.6640625" style="40" customWidth="1"/>
    <col min="11288" max="11288" width="6.77734375" style="40" customWidth="1"/>
    <col min="11289" max="11291" width="8.88671875" style="40"/>
    <col min="11292" max="11292" width="10.88671875" style="40" bestFit="1" customWidth="1"/>
    <col min="11293" max="11513" width="8.88671875" style="40"/>
    <col min="11514" max="11514" width="18.77734375" style="40" customWidth="1"/>
    <col min="11515" max="11516" width="9.33203125" style="40" customWidth="1"/>
    <col min="11517" max="11517" width="7.77734375" style="40" customWidth="1"/>
    <col min="11518" max="11518" width="9.21875" style="40" customWidth="1"/>
    <col min="11519" max="11519" width="9.88671875" style="40" customWidth="1"/>
    <col min="11520" max="11520" width="7.109375" style="40" customWidth="1"/>
    <col min="11521" max="11521" width="8.6640625" style="40" customWidth="1"/>
    <col min="11522" max="11522" width="8.88671875" style="40" customWidth="1"/>
    <col min="11523" max="11523" width="7.109375" style="40" customWidth="1"/>
    <col min="11524" max="11524" width="9" style="40" customWidth="1"/>
    <col min="11525" max="11525" width="8.77734375" style="40" customWidth="1"/>
    <col min="11526" max="11526" width="6.6640625" style="40" customWidth="1"/>
    <col min="11527" max="11527" width="8.109375" style="40" customWidth="1"/>
    <col min="11528" max="11528" width="7.6640625" style="40" customWidth="1"/>
    <col min="11529" max="11529" width="7" style="40" customWidth="1"/>
    <col min="11530" max="11531" width="8.77734375" style="40" customWidth="1"/>
    <col min="11532" max="11532" width="7.21875" style="40" customWidth="1"/>
    <col min="11533" max="11533" width="8.109375" style="40" customWidth="1"/>
    <col min="11534" max="11534" width="8.77734375" style="40" customWidth="1"/>
    <col min="11535" max="11535" width="6.33203125" style="40" customWidth="1"/>
    <col min="11536" max="11537" width="9.21875" style="40" customWidth="1"/>
    <col min="11538" max="11538" width="6.33203125" style="40" customWidth="1"/>
    <col min="11539" max="11540" width="9.6640625" style="40" customWidth="1"/>
    <col min="11541" max="11541" width="6.33203125" style="40" customWidth="1"/>
    <col min="11542" max="11543" width="9.6640625" style="40" customWidth="1"/>
    <col min="11544" max="11544" width="6.77734375" style="40" customWidth="1"/>
    <col min="11545" max="11547" width="8.88671875" style="40"/>
    <col min="11548" max="11548" width="10.88671875" style="40" bestFit="1" customWidth="1"/>
    <col min="11549" max="11769" width="8.88671875" style="40"/>
    <col min="11770" max="11770" width="18.77734375" style="40" customWidth="1"/>
    <col min="11771" max="11772" width="9.33203125" style="40" customWidth="1"/>
    <col min="11773" max="11773" width="7.77734375" style="40" customWidth="1"/>
    <col min="11774" max="11774" width="9.21875" style="40" customWidth="1"/>
    <col min="11775" max="11775" width="9.88671875" style="40" customWidth="1"/>
    <col min="11776" max="11776" width="7.109375" style="40" customWidth="1"/>
    <col min="11777" max="11777" width="8.6640625" style="40" customWidth="1"/>
    <col min="11778" max="11778" width="8.88671875" style="40" customWidth="1"/>
    <col min="11779" max="11779" width="7.109375" style="40" customWidth="1"/>
    <col min="11780" max="11780" width="9" style="40" customWidth="1"/>
    <col min="11781" max="11781" width="8.77734375" style="40" customWidth="1"/>
    <col min="11782" max="11782" width="6.6640625" style="40" customWidth="1"/>
    <col min="11783" max="11783" width="8.109375" style="40" customWidth="1"/>
    <col min="11784" max="11784" width="7.6640625" style="40" customWidth="1"/>
    <col min="11785" max="11785" width="7" style="40" customWidth="1"/>
    <col min="11786" max="11787" width="8.77734375" style="40" customWidth="1"/>
    <col min="11788" max="11788" width="7.21875" style="40" customWidth="1"/>
    <col min="11789" max="11789" width="8.109375" style="40" customWidth="1"/>
    <col min="11790" max="11790" width="8.77734375" style="40" customWidth="1"/>
    <col min="11791" max="11791" width="6.33203125" style="40" customWidth="1"/>
    <col min="11792" max="11793" width="9.21875" style="40" customWidth="1"/>
    <col min="11794" max="11794" width="6.33203125" style="40" customWidth="1"/>
    <col min="11795" max="11796" width="9.6640625" style="40" customWidth="1"/>
    <col min="11797" max="11797" width="6.33203125" style="40" customWidth="1"/>
    <col min="11798" max="11799" width="9.6640625" style="40" customWidth="1"/>
    <col min="11800" max="11800" width="6.77734375" style="40" customWidth="1"/>
    <col min="11801" max="11803" width="8.88671875" style="40"/>
    <col min="11804" max="11804" width="10.88671875" style="40" bestFit="1" customWidth="1"/>
    <col min="11805" max="12025" width="8.88671875" style="40"/>
    <col min="12026" max="12026" width="18.77734375" style="40" customWidth="1"/>
    <col min="12027" max="12028" width="9.33203125" style="40" customWidth="1"/>
    <col min="12029" max="12029" width="7.77734375" style="40" customWidth="1"/>
    <col min="12030" max="12030" width="9.21875" style="40" customWidth="1"/>
    <col min="12031" max="12031" width="9.88671875" style="40" customWidth="1"/>
    <col min="12032" max="12032" width="7.109375" style="40" customWidth="1"/>
    <col min="12033" max="12033" width="8.6640625" style="40" customWidth="1"/>
    <col min="12034" max="12034" width="8.88671875" style="40" customWidth="1"/>
    <col min="12035" max="12035" width="7.109375" style="40" customWidth="1"/>
    <col min="12036" max="12036" width="9" style="40" customWidth="1"/>
    <col min="12037" max="12037" width="8.77734375" style="40" customWidth="1"/>
    <col min="12038" max="12038" width="6.6640625" style="40" customWidth="1"/>
    <col min="12039" max="12039" width="8.109375" style="40" customWidth="1"/>
    <col min="12040" max="12040" width="7.6640625" style="40" customWidth="1"/>
    <col min="12041" max="12041" width="7" style="40" customWidth="1"/>
    <col min="12042" max="12043" width="8.77734375" style="40" customWidth="1"/>
    <col min="12044" max="12044" width="7.21875" style="40" customWidth="1"/>
    <col min="12045" max="12045" width="8.109375" style="40" customWidth="1"/>
    <col min="12046" max="12046" width="8.77734375" style="40" customWidth="1"/>
    <col min="12047" max="12047" width="6.33203125" style="40" customWidth="1"/>
    <col min="12048" max="12049" width="9.21875" style="40" customWidth="1"/>
    <col min="12050" max="12050" width="6.33203125" style="40" customWidth="1"/>
    <col min="12051" max="12052" width="9.6640625" style="40" customWidth="1"/>
    <col min="12053" max="12053" width="6.33203125" style="40" customWidth="1"/>
    <col min="12054" max="12055" width="9.6640625" style="40" customWidth="1"/>
    <col min="12056" max="12056" width="6.77734375" style="40" customWidth="1"/>
    <col min="12057" max="12059" width="8.88671875" style="40"/>
    <col min="12060" max="12060" width="10.88671875" style="40" bestFit="1" customWidth="1"/>
    <col min="12061" max="12281" width="8.88671875" style="40"/>
    <col min="12282" max="12282" width="18.77734375" style="40" customWidth="1"/>
    <col min="12283" max="12284" width="9.33203125" style="40" customWidth="1"/>
    <col min="12285" max="12285" width="7.77734375" style="40" customWidth="1"/>
    <col min="12286" max="12286" width="9.21875" style="40" customWidth="1"/>
    <col min="12287" max="12287" width="9.88671875" style="40" customWidth="1"/>
    <col min="12288" max="12288" width="7.109375" style="40" customWidth="1"/>
    <col min="12289" max="12289" width="8.6640625" style="40" customWidth="1"/>
    <col min="12290" max="12290" width="8.88671875" style="40" customWidth="1"/>
    <col min="12291" max="12291" width="7.109375" style="40" customWidth="1"/>
    <col min="12292" max="12292" width="9" style="40" customWidth="1"/>
    <col min="12293" max="12293" width="8.77734375" style="40" customWidth="1"/>
    <col min="12294" max="12294" width="6.6640625" style="40" customWidth="1"/>
    <col min="12295" max="12295" width="8.109375" style="40" customWidth="1"/>
    <col min="12296" max="12296" width="7.6640625" style="40" customWidth="1"/>
    <col min="12297" max="12297" width="7" style="40" customWidth="1"/>
    <col min="12298" max="12299" width="8.77734375" style="40" customWidth="1"/>
    <col min="12300" max="12300" width="7.21875" style="40" customWidth="1"/>
    <col min="12301" max="12301" width="8.109375" style="40" customWidth="1"/>
    <col min="12302" max="12302" width="8.77734375" style="40" customWidth="1"/>
    <col min="12303" max="12303" width="6.33203125" style="40" customWidth="1"/>
    <col min="12304" max="12305" width="9.21875" style="40" customWidth="1"/>
    <col min="12306" max="12306" width="6.33203125" style="40" customWidth="1"/>
    <col min="12307" max="12308" width="9.6640625" style="40" customWidth="1"/>
    <col min="12309" max="12309" width="6.33203125" style="40" customWidth="1"/>
    <col min="12310" max="12311" width="9.6640625" style="40" customWidth="1"/>
    <col min="12312" max="12312" width="6.77734375" style="40" customWidth="1"/>
    <col min="12313" max="12315" width="8.88671875" style="40"/>
    <col min="12316" max="12316" width="10.88671875" style="40" bestFit="1" customWidth="1"/>
    <col min="12317" max="12537" width="8.88671875" style="40"/>
    <col min="12538" max="12538" width="18.77734375" style="40" customWidth="1"/>
    <col min="12539" max="12540" width="9.33203125" style="40" customWidth="1"/>
    <col min="12541" max="12541" width="7.77734375" style="40" customWidth="1"/>
    <col min="12542" max="12542" width="9.21875" style="40" customWidth="1"/>
    <col min="12543" max="12543" width="9.88671875" style="40" customWidth="1"/>
    <col min="12544" max="12544" width="7.109375" style="40" customWidth="1"/>
    <col min="12545" max="12545" width="8.6640625" style="40" customWidth="1"/>
    <col min="12546" max="12546" width="8.88671875" style="40" customWidth="1"/>
    <col min="12547" max="12547" width="7.109375" style="40" customWidth="1"/>
    <col min="12548" max="12548" width="9" style="40" customWidth="1"/>
    <col min="12549" max="12549" width="8.77734375" style="40" customWidth="1"/>
    <col min="12550" max="12550" width="6.6640625" style="40" customWidth="1"/>
    <col min="12551" max="12551" width="8.109375" style="40" customWidth="1"/>
    <col min="12552" max="12552" width="7.6640625" style="40" customWidth="1"/>
    <col min="12553" max="12553" width="7" style="40" customWidth="1"/>
    <col min="12554" max="12555" width="8.77734375" style="40" customWidth="1"/>
    <col min="12556" max="12556" width="7.21875" style="40" customWidth="1"/>
    <col min="12557" max="12557" width="8.109375" style="40" customWidth="1"/>
    <col min="12558" max="12558" width="8.77734375" style="40" customWidth="1"/>
    <col min="12559" max="12559" width="6.33203125" style="40" customWidth="1"/>
    <col min="12560" max="12561" width="9.21875" style="40" customWidth="1"/>
    <col min="12562" max="12562" width="6.33203125" style="40" customWidth="1"/>
    <col min="12563" max="12564" width="9.6640625" style="40" customWidth="1"/>
    <col min="12565" max="12565" width="6.33203125" style="40" customWidth="1"/>
    <col min="12566" max="12567" width="9.6640625" style="40" customWidth="1"/>
    <col min="12568" max="12568" width="6.77734375" style="40" customWidth="1"/>
    <col min="12569" max="12571" width="8.88671875" style="40"/>
    <col min="12572" max="12572" width="10.88671875" style="40" bestFit="1" customWidth="1"/>
    <col min="12573" max="12793" width="8.88671875" style="40"/>
    <col min="12794" max="12794" width="18.77734375" style="40" customWidth="1"/>
    <col min="12795" max="12796" width="9.33203125" style="40" customWidth="1"/>
    <col min="12797" max="12797" width="7.77734375" style="40" customWidth="1"/>
    <col min="12798" max="12798" width="9.21875" style="40" customWidth="1"/>
    <col min="12799" max="12799" width="9.88671875" style="40" customWidth="1"/>
    <col min="12800" max="12800" width="7.109375" style="40" customWidth="1"/>
    <col min="12801" max="12801" width="8.6640625" style="40" customWidth="1"/>
    <col min="12802" max="12802" width="8.88671875" style="40" customWidth="1"/>
    <col min="12803" max="12803" width="7.109375" style="40" customWidth="1"/>
    <col min="12804" max="12804" width="9" style="40" customWidth="1"/>
    <col min="12805" max="12805" width="8.77734375" style="40" customWidth="1"/>
    <col min="12806" max="12806" width="6.6640625" style="40" customWidth="1"/>
    <col min="12807" max="12807" width="8.109375" style="40" customWidth="1"/>
    <col min="12808" max="12808" width="7.6640625" style="40" customWidth="1"/>
    <col min="12809" max="12809" width="7" style="40" customWidth="1"/>
    <col min="12810" max="12811" width="8.77734375" style="40" customWidth="1"/>
    <col min="12812" max="12812" width="7.21875" style="40" customWidth="1"/>
    <col min="12813" max="12813" width="8.109375" style="40" customWidth="1"/>
    <col min="12814" max="12814" width="8.77734375" style="40" customWidth="1"/>
    <col min="12815" max="12815" width="6.33203125" style="40" customWidth="1"/>
    <col min="12816" max="12817" width="9.21875" style="40" customWidth="1"/>
    <col min="12818" max="12818" width="6.33203125" style="40" customWidth="1"/>
    <col min="12819" max="12820" width="9.6640625" style="40" customWidth="1"/>
    <col min="12821" max="12821" width="6.33203125" style="40" customWidth="1"/>
    <col min="12822" max="12823" width="9.6640625" style="40" customWidth="1"/>
    <col min="12824" max="12824" width="6.77734375" style="40" customWidth="1"/>
    <col min="12825" max="12827" width="8.88671875" style="40"/>
    <col min="12828" max="12828" width="10.88671875" style="40" bestFit="1" customWidth="1"/>
    <col min="12829" max="13049" width="8.88671875" style="40"/>
    <col min="13050" max="13050" width="18.77734375" style="40" customWidth="1"/>
    <col min="13051" max="13052" width="9.33203125" style="40" customWidth="1"/>
    <col min="13053" max="13053" width="7.77734375" style="40" customWidth="1"/>
    <col min="13054" max="13054" width="9.21875" style="40" customWidth="1"/>
    <col min="13055" max="13055" width="9.88671875" style="40" customWidth="1"/>
    <col min="13056" max="13056" width="7.109375" style="40" customWidth="1"/>
    <col min="13057" max="13057" width="8.6640625" style="40" customWidth="1"/>
    <col min="13058" max="13058" width="8.88671875" style="40" customWidth="1"/>
    <col min="13059" max="13059" width="7.109375" style="40" customWidth="1"/>
    <col min="13060" max="13060" width="9" style="40" customWidth="1"/>
    <col min="13061" max="13061" width="8.77734375" style="40" customWidth="1"/>
    <col min="13062" max="13062" width="6.6640625" style="40" customWidth="1"/>
    <col min="13063" max="13063" width="8.109375" style="40" customWidth="1"/>
    <col min="13064" max="13064" width="7.6640625" style="40" customWidth="1"/>
    <col min="13065" max="13065" width="7" style="40" customWidth="1"/>
    <col min="13066" max="13067" width="8.77734375" style="40" customWidth="1"/>
    <col min="13068" max="13068" width="7.21875" style="40" customWidth="1"/>
    <col min="13069" max="13069" width="8.109375" style="40" customWidth="1"/>
    <col min="13070" max="13070" width="8.77734375" style="40" customWidth="1"/>
    <col min="13071" max="13071" width="6.33203125" style="40" customWidth="1"/>
    <col min="13072" max="13073" width="9.21875" style="40" customWidth="1"/>
    <col min="13074" max="13074" width="6.33203125" style="40" customWidth="1"/>
    <col min="13075" max="13076" width="9.6640625" style="40" customWidth="1"/>
    <col min="13077" max="13077" width="6.33203125" style="40" customWidth="1"/>
    <col min="13078" max="13079" width="9.6640625" style="40" customWidth="1"/>
    <col min="13080" max="13080" width="6.77734375" style="40" customWidth="1"/>
    <col min="13081" max="13083" width="8.88671875" style="40"/>
    <col min="13084" max="13084" width="10.88671875" style="40" bestFit="1" customWidth="1"/>
    <col min="13085" max="13305" width="8.88671875" style="40"/>
    <col min="13306" max="13306" width="18.77734375" style="40" customWidth="1"/>
    <col min="13307" max="13308" width="9.33203125" style="40" customWidth="1"/>
    <col min="13309" max="13309" width="7.77734375" style="40" customWidth="1"/>
    <col min="13310" max="13310" width="9.21875" style="40" customWidth="1"/>
    <col min="13311" max="13311" width="9.88671875" style="40" customWidth="1"/>
    <col min="13312" max="13312" width="7.109375" style="40" customWidth="1"/>
    <col min="13313" max="13313" width="8.6640625" style="40" customWidth="1"/>
    <col min="13314" max="13314" width="8.88671875" style="40" customWidth="1"/>
    <col min="13315" max="13315" width="7.109375" style="40" customWidth="1"/>
    <col min="13316" max="13316" width="9" style="40" customWidth="1"/>
    <col min="13317" max="13317" width="8.77734375" style="40" customWidth="1"/>
    <col min="13318" max="13318" width="6.6640625" style="40" customWidth="1"/>
    <col min="13319" max="13319" width="8.109375" style="40" customWidth="1"/>
    <col min="13320" max="13320" width="7.6640625" style="40" customWidth="1"/>
    <col min="13321" max="13321" width="7" style="40" customWidth="1"/>
    <col min="13322" max="13323" width="8.77734375" style="40" customWidth="1"/>
    <col min="13324" max="13324" width="7.21875" style="40" customWidth="1"/>
    <col min="13325" max="13325" width="8.109375" style="40" customWidth="1"/>
    <col min="13326" max="13326" width="8.77734375" style="40" customWidth="1"/>
    <col min="13327" max="13327" width="6.33203125" style="40" customWidth="1"/>
    <col min="13328" max="13329" width="9.21875" style="40" customWidth="1"/>
    <col min="13330" max="13330" width="6.33203125" style="40" customWidth="1"/>
    <col min="13331" max="13332" width="9.6640625" style="40" customWidth="1"/>
    <col min="13333" max="13333" width="6.33203125" style="40" customWidth="1"/>
    <col min="13334" max="13335" width="9.6640625" style="40" customWidth="1"/>
    <col min="13336" max="13336" width="6.77734375" style="40" customWidth="1"/>
    <col min="13337" max="13339" width="8.88671875" style="40"/>
    <col min="13340" max="13340" width="10.88671875" style="40" bestFit="1" customWidth="1"/>
    <col min="13341" max="13561" width="8.88671875" style="40"/>
    <col min="13562" max="13562" width="18.77734375" style="40" customWidth="1"/>
    <col min="13563" max="13564" width="9.33203125" style="40" customWidth="1"/>
    <col min="13565" max="13565" width="7.77734375" style="40" customWidth="1"/>
    <col min="13566" max="13566" width="9.21875" style="40" customWidth="1"/>
    <col min="13567" max="13567" width="9.88671875" style="40" customWidth="1"/>
    <col min="13568" max="13568" width="7.109375" style="40" customWidth="1"/>
    <col min="13569" max="13569" width="8.6640625" style="40" customWidth="1"/>
    <col min="13570" max="13570" width="8.88671875" style="40" customWidth="1"/>
    <col min="13571" max="13571" width="7.109375" style="40" customWidth="1"/>
    <col min="13572" max="13572" width="9" style="40" customWidth="1"/>
    <col min="13573" max="13573" width="8.77734375" style="40" customWidth="1"/>
    <col min="13574" max="13574" width="6.6640625" style="40" customWidth="1"/>
    <col min="13575" max="13575" width="8.109375" style="40" customWidth="1"/>
    <col min="13576" max="13576" width="7.6640625" style="40" customWidth="1"/>
    <col min="13577" max="13577" width="7" style="40" customWidth="1"/>
    <col min="13578" max="13579" width="8.77734375" style="40" customWidth="1"/>
    <col min="13580" max="13580" width="7.21875" style="40" customWidth="1"/>
    <col min="13581" max="13581" width="8.109375" style="40" customWidth="1"/>
    <col min="13582" max="13582" width="8.77734375" style="40" customWidth="1"/>
    <col min="13583" max="13583" width="6.33203125" style="40" customWidth="1"/>
    <col min="13584" max="13585" width="9.21875" style="40" customWidth="1"/>
    <col min="13586" max="13586" width="6.33203125" style="40" customWidth="1"/>
    <col min="13587" max="13588" width="9.6640625" style="40" customWidth="1"/>
    <col min="13589" max="13589" width="6.33203125" style="40" customWidth="1"/>
    <col min="13590" max="13591" width="9.6640625" style="40" customWidth="1"/>
    <col min="13592" max="13592" width="6.77734375" style="40" customWidth="1"/>
    <col min="13593" max="13595" width="8.88671875" style="40"/>
    <col min="13596" max="13596" width="10.88671875" style="40" bestFit="1" customWidth="1"/>
    <col min="13597" max="13817" width="8.88671875" style="40"/>
    <col min="13818" max="13818" width="18.77734375" style="40" customWidth="1"/>
    <col min="13819" max="13820" width="9.33203125" style="40" customWidth="1"/>
    <col min="13821" max="13821" width="7.77734375" style="40" customWidth="1"/>
    <col min="13822" max="13822" width="9.21875" style="40" customWidth="1"/>
    <col min="13823" max="13823" width="9.88671875" style="40" customWidth="1"/>
    <col min="13824" max="13824" width="7.109375" style="40" customWidth="1"/>
    <col min="13825" max="13825" width="8.6640625" style="40" customWidth="1"/>
    <col min="13826" max="13826" width="8.88671875" style="40" customWidth="1"/>
    <col min="13827" max="13827" width="7.109375" style="40" customWidth="1"/>
    <col min="13828" max="13828" width="9" style="40" customWidth="1"/>
    <col min="13829" max="13829" width="8.77734375" style="40" customWidth="1"/>
    <col min="13830" max="13830" width="6.6640625" style="40" customWidth="1"/>
    <col min="13831" max="13831" width="8.109375" style="40" customWidth="1"/>
    <col min="13832" max="13832" width="7.6640625" style="40" customWidth="1"/>
    <col min="13833" max="13833" width="7" style="40" customWidth="1"/>
    <col min="13834" max="13835" width="8.77734375" style="40" customWidth="1"/>
    <col min="13836" max="13836" width="7.21875" style="40" customWidth="1"/>
    <col min="13837" max="13837" width="8.109375" style="40" customWidth="1"/>
    <col min="13838" max="13838" width="8.77734375" style="40" customWidth="1"/>
    <col min="13839" max="13839" width="6.33203125" style="40" customWidth="1"/>
    <col min="13840" max="13841" width="9.21875" style="40" customWidth="1"/>
    <col min="13842" max="13842" width="6.33203125" style="40" customWidth="1"/>
    <col min="13843" max="13844" width="9.6640625" style="40" customWidth="1"/>
    <col min="13845" max="13845" width="6.33203125" style="40" customWidth="1"/>
    <col min="13846" max="13847" width="9.6640625" style="40" customWidth="1"/>
    <col min="13848" max="13848" width="6.77734375" style="40" customWidth="1"/>
    <col min="13849" max="13851" width="8.88671875" style="40"/>
    <col min="13852" max="13852" width="10.88671875" style="40" bestFit="1" customWidth="1"/>
    <col min="13853" max="14073" width="8.88671875" style="40"/>
    <col min="14074" max="14074" width="18.77734375" style="40" customWidth="1"/>
    <col min="14075" max="14076" width="9.33203125" style="40" customWidth="1"/>
    <col min="14077" max="14077" width="7.77734375" style="40" customWidth="1"/>
    <col min="14078" max="14078" width="9.21875" style="40" customWidth="1"/>
    <col min="14079" max="14079" width="9.88671875" style="40" customWidth="1"/>
    <col min="14080" max="14080" width="7.109375" style="40" customWidth="1"/>
    <col min="14081" max="14081" width="8.6640625" style="40" customWidth="1"/>
    <col min="14082" max="14082" width="8.88671875" style="40" customWidth="1"/>
    <col min="14083" max="14083" width="7.109375" style="40" customWidth="1"/>
    <col min="14084" max="14084" width="9" style="40" customWidth="1"/>
    <col min="14085" max="14085" width="8.77734375" style="40" customWidth="1"/>
    <col min="14086" max="14086" width="6.6640625" style="40" customWidth="1"/>
    <col min="14087" max="14087" width="8.109375" style="40" customWidth="1"/>
    <col min="14088" max="14088" width="7.6640625" style="40" customWidth="1"/>
    <col min="14089" max="14089" width="7" style="40" customWidth="1"/>
    <col min="14090" max="14091" width="8.77734375" style="40" customWidth="1"/>
    <col min="14092" max="14092" width="7.21875" style="40" customWidth="1"/>
    <col min="14093" max="14093" width="8.109375" style="40" customWidth="1"/>
    <col min="14094" max="14094" width="8.77734375" style="40" customWidth="1"/>
    <col min="14095" max="14095" width="6.33203125" style="40" customWidth="1"/>
    <col min="14096" max="14097" width="9.21875" style="40" customWidth="1"/>
    <col min="14098" max="14098" width="6.33203125" style="40" customWidth="1"/>
    <col min="14099" max="14100" width="9.6640625" style="40" customWidth="1"/>
    <col min="14101" max="14101" width="6.33203125" style="40" customWidth="1"/>
    <col min="14102" max="14103" width="9.6640625" style="40" customWidth="1"/>
    <col min="14104" max="14104" width="6.77734375" style="40" customWidth="1"/>
    <col min="14105" max="14107" width="8.88671875" style="40"/>
    <col min="14108" max="14108" width="10.88671875" style="40" bestFit="1" customWidth="1"/>
    <col min="14109" max="14329" width="8.88671875" style="40"/>
    <col min="14330" max="14330" width="18.77734375" style="40" customWidth="1"/>
    <col min="14331" max="14332" width="9.33203125" style="40" customWidth="1"/>
    <col min="14333" max="14333" width="7.77734375" style="40" customWidth="1"/>
    <col min="14334" max="14334" width="9.21875" style="40" customWidth="1"/>
    <col min="14335" max="14335" width="9.88671875" style="40" customWidth="1"/>
    <col min="14336" max="14336" width="7.109375" style="40" customWidth="1"/>
    <col min="14337" max="14337" width="8.6640625" style="40" customWidth="1"/>
    <col min="14338" max="14338" width="8.88671875" style="40" customWidth="1"/>
    <col min="14339" max="14339" width="7.109375" style="40" customWidth="1"/>
    <col min="14340" max="14340" width="9" style="40" customWidth="1"/>
    <col min="14341" max="14341" width="8.77734375" style="40" customWidth="1"/>
    <col min="14342" max="14342" width="6.6640625" style="40" customWidth="1"/>
    <col min="14343" max="14343" width="8.109375" style="40" customWidth="1"/>
    <col min="14344" max="14344" width="7.6640625" style="40" customWidth="1"/>
    <col min="14345" max="14345" width="7" style="40" customWidth="1"/>
    <col min="14346" max="14347" width="8.77734375" style="40" customWidth="1"/>
    <col min="14348" max="14348" width="7.21875" style="40" customWidth="1"/>
    <col min="14349" max="14349" width="8.109375" style="40" customWidth="1"/>
    <col min="14350" max="14350" width="8.77734375" style="40" customWidth="1"/>
    <col min="14351" max="14351" width="6.33203125" style="40" customWidth="1"/>
    <col min="14352" max="14353" width="9.21875" style="40" customWidth="1"/>
    <col min="14354" max="14354" width="6.33203125" style="40" customWidth="1"/>
    <col min="14355" max="14356" width="9.6640625" style="40" customWidth="1"/>
    <col min="14357" max="14357" width="6.33203125" style="40" customWidth="1"/>
    <col min="14358" max="14359" width="9.6640625" style="40" customWidth="1"/>
    <col min="14360" max="14360" width="6.77734375" style="40" customWidth="1"/>
    <col min="14361" max="14363" width="8.88671875" style="40"/>
    <col min="14364" max="14364" width="10.88671875" style="40" bestFit="1" customWidth="1"/>
    <col min="14365" max="14585" width="8.88671875" style="40"/>
    <col min="14586" max="14586" width="18.77734375" style="40" customWidth="1"/>
    <col min="14587" max="14588" width="9.33203125" style="40" customWidth="1"/>
    <col min="14589" max="14589" width="7.77734375" style="40" customWidth="1"/>
    <col min="14590" max="14590" width="9.21875" style="40" customWidth="1"/>
    <col min="14591" max="14591" width="9.88671875" style="40" customWidth="1"/>
    <col min="14592" max="14592" width="7.109375" style="40" customWidth="1"/>
    <col min="14593" max="14593" width="8.6640625" style="40" customWidth="1"/>
    <col min="14594" max="14594" width="8.88671875" style="40" customWidth="1"/>
    <col min="14595" max="14595" width="7.109375" style="40" customWidth="1"/>
    <col min="14596" max="14596" width="9" style="40" customWidth="1"/>
    <col min="14597" max="14597" width="8.77734375" style="40" customWidth="1"/>
    <col min="14598" max="14598" width="6.6640625" style="40" customWidth="1"/>
    <col min="14599" max="14599" width="8.109375" style="40" customWidth="1"/>
    <col min="14600" max="14600" width="7.6640625" style="40" customWidth="1"/>
    <col min="14601" max="14601" width="7" style="40" customWidth="1"/>
    <col min="14602" max="14603" width="8.77734375" style="40" customWidth="1"/>
    <col min="14604" max="14604" width="7.21875" style="40" customWidth="1"/>
    <col min="14605" max="14605" width="8.109375" style="40" customWidth="1"/>
    <col min="14606" max="14606" width="8.77734375" style="40" customWidth="1"/>
    <col min="14607" max="14607" width="6.33203125" style="40" customWidth="1"/>
    <col min="14608" max="14609" width="9.21875" style="40" customWidth="1"/>
    <col min="14610" max="14610" width="6.33203125" style="40" customWidth="1"/>
    <col min="14611" max="14612" width="9.6640625" style="40" customWidth="1"/>
    <col min="14613" max="14613" width="6.33203125" style="40" customWidth="1"/>
    <col min="14614" max="14615" width="9.6640625" style="40" customWidth="1"/>
    <col min="14616" max="14616" width="6.77734375" style="40" customWidth="1"/>
    <col min="14617" max="14619" width="8.88671875" style="40"/>
    <col min="14620" max="14620" width="10.88671875" style="40" bestFit="1" customWidth="1"/>
    <col min="14621" max="14841" width="8.88671875" style="40"/>
    <col min="14842" max="14842" width="18.77734375" style="40" customWidth="1"/>
    <col min="14843" max="14844" width="9.33203125" style="40" customWidth="1"/>
    <col min="14845" max="14845" width="7.77734375" style="40" customWidth="1"/>
    <col min="14846" max="14846" width="9.21875" style="40" customWidth="1"/>
    <col min="14847" max="14847" width="9.88671875" style="40" customWidth="1"/>
    <col min="14848" max="14848" width="7.109375" style="40" customWidth="1"/>
    <col min="14849" max="14849" width="8.6640625" style="40" customWidth="1"/>
    <col min="14850" max="14850" width="8.88671875" style="40" customWidth="1"/>
    <col min="14851" max="14851" width="7.109375" style="40" customWidth="1"/>
    <col min="14852" max="14852" width="9" style="40" customWidth="1"/>
    <col min="14853" max="14853" width="8.77734375" style="40" customWidth="1"/>
    <col min="14854" max="14854" width="6.6640625" style="40" customWidth="1"/>
    <col min="14855" max="14855" width="8.109375" style="40" customWidth="1"/>
    <col min="14856" max="14856" width="7.6640625" style="40" customWidth="1"/>
    <col min="14857" max="14857" width="7" style="40" customWidth="1"/>
    <col min="14858" max="14859" width="8.77734375" style="40" customWidth="1"/>
    <col min="14860" max="14860" width="7.21875" style="40" customWidth="1"/>
    <col min="14861" max="14861" width="8.109375" style="40" customWidth="1"/>
    <col min="14862" max="14862" width="8.77734375" style="40" customWidth="1"/>
    <col min="14863" max="14863" width="6.33203125" style="40" customWidth="1"/>
    <col min="14864" max="14865" width="9.21875" style="40" customWidth="1"/>
    <col min="14866" max="14866" width="6.33203125" style="40" customWidth="1"/>
    <col min="14867" max="14868" width="9.6640625" style="40" customWidth="1"/>
    <col min="14869" max="14869" width="6.33203125" style="40" customWidth="1"/>
    <col min="14870" max="14871" width="9.6640625" style="40" customWidth="1"/>
    <col min="14872" max="14872" width="6.77734375" style="40" customWidth="1"/>
    <col min="14873" max="14875" width="8.88671875" style="40"/>
    <col min="14876" max="14876" width="10.88671875" style="40" bestFit="1" customWidth="1"/>
    <col min="14877" max="15097" width="8.88671875" style="40"/>
    <col min="15098" max="15098" width="18.77734375" style="40" customWidth="1"/>
    <col min="15099" max="15100" width="9.33203125" style="40" customWidth="1"/>
    <col min="15101" max="15101" width="7.77734375" style="40" customWidth="1"/>
    <col min="15102" max="15102" width="9.21875" style="40" customWidth="1"/>
    <col min="15103" max="15103" width="9.88671875" style="40" customWidth="1"/>
    <col min="15104" max="15104" width="7.109375" style="40" customWidth="1"/>
    <col min="15105" max="15105" width="8.6640625" style="40" customWidth="1"/>
    <col min="15106" max="15106" width="8.88671875" style="40" customWidth="1"/>
    <col min="15107" max="15107" width="7.109375" style="40" customWidth="1"/>
    <col min="15108" max="15108" width="9" style="40" customWidth="1"/>
    <col min="15109" max="15109" width="8.77734375" style="40" customWidth="1"/>
    <col min="15110" max="15110" width="6.6640625" style="40" customWidth="1"/>
    <col min="15111" max="15111" width="8.109375" style="40" customWidth="1"/>
    <col min="15112" max="15112" width="7.6640625" style="40" customWidth="1"/>
    <col min="15113" max="15113" width="7" style="40" customWidth="1"/>
    <col min="15114" max="15115" width="8.77734375" style="40" customWidth="1"/>
    <col min="15116" max="15116" width="7.21875" style="40" customWidth="1"/>
    <col min="15117" max="15117" width="8.109375" style="40" customWidth="1"/>
    <col min="15118" max="15118" width="8.77734375" style="40" customWidth="1"/>
    <col min="15119" max="15119" width="6.33203125" style="40" customWidth="1"/>
    <col min="15120" max="15121" width="9.21875" style="40" customWidth="1"/>
    <col min="15122" max="15122" width="6.33203125" style="40" customWidth="1"/>
    <col min="15123" max="15124" width="9.6640625" style="40" customWidth="1"/>
    <col min="15125" max="15125" width="6.33203125" style="40" customWidth="1"/>
    <col min="15126" max="15127" width="9.6640625" style="40" customWidth="1"/>
    <col min="15128" max="15128" width="6.77734375" style="40" customWidth="1"/>
    <col min="15129" max="15131" width="8.88671875" style="40"/>
    <col min="15132" max="15132" width="10.88671875" style="40" bestFit="1" customWidth="1"/>
    <col min="15133" max="15353" width="8.88671875" style="40"/>
    <col min="15354" max="15354" width="18.77734375" style="40" customWidth="1"/>
    <col min="15355" max="15356" width="9.33203125" style="40" customWidth="1"/>
    <col min="15357" max="15357" width="7.77734375" style="40" customWidth="1"/>
    <col min="15358" max="15358" width="9.21875" style="40" customWidth="1"/>
    <col min="15359" max="15359" width="9.88671875" style="40" customWidth="1"/>
    <col min="15360" max="15360" width="7.109375" style="40" customWidth="1"/>
    <col min="15361" max="15361" width="8.6640625" style="40" customWidth="1"/>
    <col min="15362" max="15362" width="8.88671875" style="40" customWidth="1"/>
    <col min="15363" max="15363" width="7.109375" style="40" customWidth="1"/>
    <col min="15364" max="15364" width="9" style="40" customWidth="1"/>
    <col min="15365" max="15365" width="8.77734375" style="40" customWidth="1"/>
    <col min="15366" max="15366" width="6.6640625" style="40" customWidth="1"/>
    <col min="15367" max="15367" width="8.109375" style="40" customWidth="1"/>
    <col min="15368" max="15368" width="7.6640625" style="40" customWidth="1"/>
    <col min="15369" max="15369" width="7" style="40" customWidth="1"/>
    <col min="15370" max="15371" width="8.77734375" style="40" customWidth="1"/>
    <col min="15372" max="15372" width="7.21875" style="40" customWidth="1"/>
    <col min="15373" max="15373" width="8.109375" style="40" customWidth="1"/>
    <col min="15374" max="15374" width="8.77734375" style="40" customWidth="1"/>
    <col min="15375" max="15375" width="6.33203125" style="40" customWidth="1"/>
    <col min="15376" max="15377" width="9.21875" style="40" customWidth="1"/>
    <col min="15378" max="15378" width="6.33203125" style="40" customWidth="1"/>
    <col min="15379" max="15380" width="9.6640625" style="40" customWidth="1"/>
    <col min="15381" max="15381" width="6.33203125" style="40" customWidth="1"/>
    <col min="15382" max="15383" width="9.6640625" style="40" customWidth="1"/>
    <col min="15384" max="15384" width="6.77734375" style="40" customWidth="1"/>
    <col min="15385" max="15387" width="8.88671875" style="40"/>
    <col min="15388" max="15388" width="10.88671875" style="40" bestFit="1" customWidth="1"/>
    <col min="15389" max="15609" width="8.88671875" style="40"/>
    <col min="15610" max="15610" width="18.77734375" style="40" customWidth="1"/>
    <col min="15611" max="15612" width="9.33203125" style="40" customWidth="1"/>
    <col min="15613" max="15613" width="7.77734375" style="40" customWidth="1"/>
    <col min="15614" max="15614" width="9.21875" style="40" customWidth="1"/>
    <col min="15615" max="15615" width="9.88671875" style="40" customWidth="1"/>
    <col min="15616" max="15616" width="7.109375" style="40" customWidth="1"/>
    <col min="15617" max="15617" width="8.6640625" style="40" customWidth="1"/>
    <col min="15618" max="15618" width="8.88671875" style="40" customWidth="1"/>
    <col min="15619" max="15619" width="7.109375" style="40" customWidth="1"/>
    <col min="15620" max="15620" width="9" style="40" customWidth="1"/>
    <col min="15621" max="15621" width="8.77734375" style="40" customWidth="1"/>
    <col min="15622" max="15622" width="6.6640625" style="40" customWidth="1"/>
    <col min="15623" max="15623" width="8.109375" style="40" customWidth="1"/>
    <col min="15624" max="15624" width="7.6640625" style="40" customWidth="1"/>
    <col min="15625" max="15625" width="7" style="40" customWidth="1"/>
    <col min="15626" max="15627" width="8.77734375" style="40" customWidth="1"/>
    <col min="15628" max="15628" width="7.21875" style="40" customWidth="1"/>
    <col min="15629" max="15629" width="8.109375" style="40" customWidth="1"/>
    <col min="15630" max="15630" width="8.77734375" style="40" customWidth="1"/>
    <col min="15631" max="15631" width="6.33203125" style="40" customWidth="1"/>
    <col min="15632" max="15633" width="9.21875" style="40" customWidth="1"/>
    <col min="15634" max="15634" width="6.33203125" style="40" customWidth="1"/>
    <col min="15635" max="15636" width="9.6640625" style="40" customWidth="1"/>
    <col min="15637" max="15637" width="6.33203125" style="40" customWidth="1"/>
    <col min="15638" max="15639" width="9.6640625" style="40" customWidth="1"/>
    <col min="15640" max="15640" width="6.77734375" style="40" customWidth="1"/>
    <col min="15641" max="15643" width="8.88671875" style="40"/>
    <col min="15644" max="15644" width="10.88671875" style="40" bestFit="1" customWidth="1"/>
    <col min="15645" max="15865" width="8.88671875" style="40"/>
    <col min="15866" max="15866" width="18.77734375" style="40" customWidth="1"/>
    <col min="15867" max="15868" width="9.33203125" style="40" customWidth="1"/>
    <col min="15869" max="15869" width="7.77734375" style="40" customWidth="1"/>
    <col min="15870" max="15870" width="9.21875" style="40" customWidth="1"/>
    <col min="15871" max="15871" width="9.88671875" style="40" customWidth="1"/>
    <col min="15872" max="15872" width="7.109375" style="40" customWidth="1"/>
    <col min="15873" max="15873" width="8.6640625" style="40" customWidth="1"/>
    <col min="15874" max="15874" width="8.88671875" style="40" customWidth="1"/>
    <col min="15875" max="15875" width="7.109375" style="40" customWidth="1"/>
    <col min="15876" max="15876" width="9" style="40" customWidth="1"/>
    <col min="15877" max="15877" width="8.77734375" style="40" customWidth="1"/>
    <col min="15878" max="15878" width="6.6640625" style="40" customWidth="1"/>
    <col min="15879" max="15879" width="8.109375" style="40" customWidth="1"/>
    <col min="15880" max="15880" width="7.6640625" style="40" customWidth="1"/>
    <col min="15881" max="15881" width="7" style="40" customWidth="1"/>
    <col min="15882" max="15883" width="8.77734375" style="40" customWidth="1"/>
    <col min="15884" max="15884" width="7.21875" style="40" customWidth="1"/>
    <col min="15885" max="15885" width="8.109375" style="40" customWidth="1"/>
    <col min="15886" max="15886" width="8.77734375" style="40" customWidth="1"/>
    <col min="15887" max="15887" width="6.33203125" style="40" customWidth="1"/>
    <col min="15888" max="15889" width="9.21875" style="40" customWidth="1"/>
    <col min="15890" max="15890" width="6.33203125" style="40" customWidth="1"/>
    <col min="15891" max="15892" width="9.6640625" style="40" customWidth="1"/>
    <col min="15893" max="15893" width="6.33203125" style="40" customWidth="1"/>
    <col min="15894" max="15895" width="9.6640625" style="40" customWidth="1"/>
    <col min="15896" max="15896" width="6.77734375" style="40" customWidth="1"/>
    <col min="15897" max="15899" width="8.88671875" style="40"/>
    <col min="15900" max="15900" width="10.88671875" style="40" bestFit="1" customWidth="1"/>
    <col min="15901" max="16121" width="8.88671875" style="40"/>
    <col min="16122" max="16122" width="18.77734375" style="40" customWidth="1"/>
    <col min="16123" max="16124" width="9.33203125" style="40" customWidth="1"/>
    <col min="16125" max="16125" width="7.77734375" style="40" customWidth="1"/>
    <col min="16126" max="16126" width="9.21875" style="40" customWidth="1"/>
    <col min="16127" max="16127" width="9.88671875" style="40" customWidth="1"/>
    <col min="16128" max="16128" width="7.109375" style="40" customWidth="1"/>
    <col min="16129" max="16129" width="8.6640625" style="40" customWidth="1"/>
    <col min="16130" max="16130" width="8.88671875" style="40" customWidth="1"/>
    <col min="16131" max="16131" width="7.109375" style="40" customWidth="1"/>
    <col min="16132" max="16132" width="9" style="40" customWidth="1"/>
    <col min="16133" max="16133" width="8.77734375" style="40" customWidth="1"/>
    <col min="16134" max="16134" width="6.6640625" style="40" customWidth="1"/>
    <col min="16135" max="16135" width="8.109375" style="40" customWidth="1"/>
    <col min="16136" max="16136" width="7.6640625" style="40" customWidth="1"/>
    <col min="16137" max="16137" width="7" style="40" customWidth="1"/>
    <col min="16138" max="16139" width="8.77734375" style="40" customWidth="1"/>
    <col min="16140" max="16140" width="7.21875" style="40" customWidth="1"/>
    <col min="16141" max="16141" width="8.109375" style="40" customWidth="1"/>
    <col min="16142" max="16142" width="8.77734375" style="40" customWidth="1"/>
    <col min="16143" max="16143" width="6.33203125" style="40" customWidth="1"/>
    <col min="16144" max="16145" width="9.21875" style="40" customWidth="1"/>
    <col min="16146" max="16146" width="6.33203125" style="40" customWidth="1"/>
    <col min="16147" max="16148" width="9.6640625" style="40" customWidth="1"/>
    <col min="16149" max="16149" width="6.33203125" style="40" customWidth="1"/>
    <col min="16150" max="16151" width="9.6640625" style="40" customWidth="1"/>
    <col min="16152" max="16152" width="6.77734375" style="40" customWidth="1"/>
    <col min="16153" max="16155" width="8.88671875" style="40"/>
    <col min="16156" max="16156" width="10.88671875" style="40" bestFit="1" customWidth="1"/>
    <col min="16157" max="16380" width="8.88671875" style="40"/>
    <col min="16381" max="16382" width="9.109375" style="40" customWidth="1"/>
    <col min="16383" max="16384" width="8.88671875" style="40"/>
  </cols>
  <sheetData>
    <row r="1" spans="1:25" s="36" customFormat="1" ht="39" customHeight="1" x14ac:dyDescent="0.35">
      <c r="B1" s="433" t="s">
        <v>156</v>
      </c>
      <c r="C1" s="433"/>
      <c r="D1" s="433"/>
      <c r="E1" s="433"/>
      <c r="F1" s="433"/>
      <c r="G1" s="433"/>
      <c r="H1" s="433"/>
      <c r="I1" s="433"/>
      <c r="J1" s="433"/>
      <c r="K1" s="433"/>
      <c r="L1" s="57"/>
      <c r="M1" s="57"/>
      <c r="N1" s="57"/>
      <c r="O1" s="57"/>
      <c r="P1" s="57"/>
      <c r="Q1" s="57"/>
      <c r="R1" s="57"/>
      <c r="S1" s="57"/>
      <c r="T1" s="57"/>
      <c r="U1" s="57"/>
      <c r="V1" s="35"/>
      <c r="X1" s="66" t="s">
        <v>23</v>
      </c>
    </row>
    <row r="2" spans="1:25" s="36" customFormat="1" ht="18.600000000000001" customHeight="1" thickBot="1" x14ac:dyDescent="0.4">
      <c r="A2" s="57"/>
      <c r="B2" s="57"/>
      <c r="C2" s="329"/>
      <c r="D2" s="329"/>
      <c r="E2" s="329"/>
      <c r="F2" s="329"/>
      <c r="G2" s="329"/>
      <c r="H2" s="329"/>
      <c r="I2" s="329"/>
      <c r="J2" s="329"/>
      <c r="K2" s="37" t="s">
        <v>7</v>
      </c>
      <c r="L2" s="32"/>
      <c r="M2" s="32"/>
      <c r="N2" s="32"/>
      <c r="O2" s="33"/>
      <c r="P2" s="33"/>
      <c r="Q2" s="34"/>
      <c r="R2" s="34"/>
      <c r="S2" s="33"/>
      <c r="T2" s="33"/>
      <c r="U2" s="35"/>
      <c r="X2" s="37" t="s">
        <v>7</v>
      </c>
    </row>
    <row r="3" spans="1:25" s="36" customFormat="1" ht="27.75" customHeight="1" x14ac:dyDescent="0.25">
      <c r="A3" s="430"/>
      <c r="B3" s="423" t="s">
        <v>128</v>
      </c>
      <c r="C3" s="415" t="s">
        <v>104</v>
      </c>
      <c r="D3" s="415"/>
      <c r="E3" s="415"/>
      <c r="F3" s="414" t="s">
        <v>105</v>
      </c>
      <c r="G3" s="415"/>
      <c r="H3" s="416"/>
      <c r="I3" s="415" t="s">
        <v>15</v>
      </c>
      <c r="J3" s="415"/>
      <c r="K3" s="415"/>
      <c r="L3" s="414" t="s">
        <v>10</v>
      </c>
      <c r="M3" s="415"/>
      <c r="N3" s="416"/>
      <c r="O3" s="415" t="s">
        <v>11</v>
      </c>
      <c r="P3" s="415"/>
      <c r="Q3" s="415"/>
      <c r="R3" s="423" t="s">
        <v>106</v>
      </c>
      <c r="S3" s="426" t="s">
        <v>18</v>
      </c>
      <c r="T3" s="426"/>
      <c r="U3" s="426"/>
      <c r="V3" s="414" t="s">
        <v>17</v>
      </c>
      <c r="W3" s="415"/>
      <c r="X3" s="416"/>
    </row>
    <row r="4" spans="1:25" s="38" customFormat="1" ht="27" customHeight="1" x14ac:dyDescent="0.25">
      <c r="A4" s="431"/>
      <c r="B4" s="424"/>
      <c r="C4" s="418"/>
      <c r="D4" s="418"/>
      <c r="E4" s="418"/>
      <c r="F4" s="417"/>
      <c r="G4" s="418"/>
      <c r="H4" s="419"/>
      <c r="I4" s="418"/>
      <c r="J4" s="418"/>
      <c r="K4" s="418"/>
      <c r="L4" s="417"/>
      <c r="M4" s="418"/>
      <c r="N4" s="419"/>
      <c r="O4" s="418"/>
      <c r="P4" s="418"/>
      <c r="Q4" s="418"/>
      <c r="R4" s="424"/>
      <c r="S4" s="427"/>
      <c r="T4" s="427"/>
      <c r="U4" s="427"/>
      <c r="V4" s="417"/>
      <c r="W4" s="418"/>
      <c r="X4" s="419"/>
    </row>
    <row r="5" spans="1:25" s="38" customFormat="1" ht="13.95" customHeight="1" x14ac:dyDescent="0.25">
      <c r="A5" s="431"/>
      <c r="B5" s="425"/>
      <c r="C5" s="421"/>
      <c r="D5" s="421"/>
      <c r="E5" s="421"/>
      <c r="F5" s="420"/>
      <c r="G5" s="421"/>
      <c r="H5" s="422"/>
      <c r="I5" s="421"/>
      <c r="J5" s="421"/>
      <c r="K5" s="421"/>
      <c r="L5" s="420"/>
      <c r="M5" s="421"/>
      <c r="N5" s="422"/>
      <c r="O5" s="421"/>
      <c r="P5" s="421"/>
      <c r="Q5" s="421"/>
      <c r="R5" s="425"/>
      <c r="S5" s="428"/>
      <c r="T5" s="428"/>
      <c r="U5" s="428"/>
      <c r="V5" s="420"/>
      <c r="W5" s="421"/>
      <c r="X5" s="422"/>
    </row>
    <row r="6" spans="1:25" s="38" customFormat="1" ht="18" customHeight="1" x14ac:dyDescent="0.25">
      <c r="A6" s="432"/>
      <c r="B6" s="291">
        <v>2022</v>
      </c>
      <c r="C6" s="277">
        <v>2021</v>
      </c>
      <c r="D6" s="144">
        <v>2022</v>
      </c>
      <c r="E6" s="279" t="s">
        <v>2</v>
      </c>
      <c r="F6" s="278">
        <v>2021</v>
      </c>
      <c r="G6" s="144">
        <v>2022</v>
      </c>
      <c r="H6" s="145" t="s">
        <v>2</v>
      </c>
      <c r="I6" s="277">
        <v>2021</v>
      </c>
      <c r="J6" s="144">
        <v>2022</v>
      </c>
      <c r="K6" s="279" t="s">
        <v>2</v>
      </c>
      <c r="L6" s="278">
        <v>2021</v>
      </c>
      <c r="M6" s="144">
        <v>2022</v>
      </c>
      <c r="N6" s="145" t="s">
        <v>2</v>
      </c>
      <c r="O6" s="277">
        <v>2021</v>
      </c>
      <c r="P6" s="144">
        <v>2022</v>
      </c>
      <c r="Q6" s="279" t="s">
        <v>2</v>
      </c>
      <c r="R6" s="291">
        <v>2022</v>
      </c>
      <c r="S6" s="277">
        <v>2021</v>
      </c>
      <c r="T6" s="144">
        <v>2022</v>
      </c>
      <c r="U6" s="279" t="s">
        <v>2</v>
      </c>
      <c r="V6" s="278">
        <v>2021</v>
      </c>
      <c r="W6" s="144">
        <v>2022</v>
      </c>
      <c r="X6" s="145" t="s">
        <v>2</v>
      </c>
    </row>
    <row r="7" spans="1:25" s="301" customFormat="1" ht="10.8" thickBot="1" x14ac:dyDescent="0.35">
      <c r="A7" s="300" t="s">
        <v>5</v>
      </c>
      <c r="B7" s="280">
        <v>1</v>
      </c>
      <c r="C7" s="78">
        <v>2</v>
      </c>
      <c r="D7" s="76">
        <v>3</v>
      </c>
      <c r="E7" s="79">
        <v>4</v>
      </c>
      <c r="F7" s="281">
        <v>5</v>
      </c>
      <c r="G7" s="282">
        <v>6</v>
      </c>
      <c r="H7" s="283">
        <v>7</v>
      </c>
      <c r="I7" s="78">
        <v>8</v>
      </c>
      <c r="J7" s="76">
        <v>9</v>
      </c>
      <c r="K7" s="79">
        <v>10</v>
      </c>
      <c r="L7" s="281">
        <v>11</v>
      </c>
      <c r="M7" s="282">
        <v>12</v>
      </c>
      <c r="N7" s="283">
        <v>13</v>
      </c>
      <c r="O7" s="78">
        <v>14</v>
      </c>
      <c r="P7" s="76">
        <v>15</v>
      </c>
      <c r="Q7" s="79">
        <v>16</v>
      </c>
      <c r="R7" s="284">
        <v>17</v>
      </c>
      <c r="S7" s="78">
        <v>18</v>
      </c>
      <c r="T7" s="76">
        <v>19</v>
      </c>
      <c r="U7" s="79">
        <v>20</v>
      </c>
      <c r="V7" s="281">
        <v>21</v>
      </c>
      <c r="W7" s="282">
        <v>22</v>
      </c>
      <c r="X7" s="283">
        <v>23</v>
      </c>
    </row>
    <row r="8" spans="1:25" s="146" customFormat="1" ht="16.95" customHeight="1" thickBot="1" x14ac:dyDescent="0.35">
      <c r="A8" s="302" t="s">
        <v>62</v>
      </c>
      <c r="B8" s="139">
        <v>7241</v>
      </c>
      <c r="C8" s="116">
        <v>12520</v>
      </c>
      <c r="D8" s="116">
        <v>5949</v>
      </c>
      <c r="E8" s="119">
        <f>D8/C8*100</f>
        <v>47.515974440894567</v>
      </c>
      <c r="F8" s="118">
        <v>4727</v>
      </c>
      <c r="G8" s="116">
        <v>1553</v>
      </c>
      <c r="H8" s="117">
        <f>G8/F8*100</f>
        <v>32.853818489528244</v>
      </c>
      <c r="I8" s="116">
        <v>1369</v>
      </c>
      <c r="J8" s="116">
        <v>342</v>
      </c>
      <c r="K8" s="119">
        <f>J8/I8*100</f>
        <v>24.98173849525201</v>
      </c>
      <c r="L8" s="118">
        <v>1200</v>
      </c>
      <c r="M8" s="116">
        <v>161</v>
      </c>
      <c r="N8" s="117">
        <f>M8/L8*100</f>
        <v>13.416666666666666</v>
      </c>
      <c r="O8" s="116">
        <v>11013</v>
      </c>
      <c r="P8" s="116">
        <v>4464</v>
      </c>
      <c r="Q8" s="119">
        <f>P8/O8*100</f>
        <v>40.533914464723509</v>
      </c>
      <c r="R8" s="139">
        <v>1893</v>
      </c>
      <c r="S8" s="116">
        <v>3140</v>
      </c>
      <c r="T8" s="116">
        <v>1570</v>
      </c>
      <c r="U8" s="119">
        <f>T8/S8*100</f>
        <v>50</v>
      </c>
      <c r="V8" s="118">
        <v>2404</v>
      </c>
      <c r="W8" s="116">
        <v>1223</v>
      </c>
      <c r="X8" s="117">
        <f>W8/V8*100</f>
        <v>50.873544093178033</v>
      </c>
    </row>
    <row r="9" spans="1:25" ht="17.399999999999999" customHeight="1" x14ac:dyDescent="0.3">
      <c r="A9" s="303" t="s">
        <v>36</v>
      </c>
      <c r="B9" s="304">
        <v>100</v>
      </c>
      <c r="C9" s="305">
        <v>134</v>
      </c>
      <c r="D9" s="306">
        <v>59</v>
      </c>
      <c r="E9" s="134">
        <f t="shared" ref="E9:E29" si="0">D9/C9*100</f>
        <v>44.029850746268657</v>
      </c>
      <c r="F9" s="307">
        <v>52</v>
      </c>
      <c r="G9" s="306">
        <v>12</v>
      </c>
      <c r="H9" s="110">
        <f t="shared" ref="H9:H29" si="1">G9/F9*100</f>
        <v>23.076923076923077</v>
      </c>
      <c r="I9" s="305">
        <v>6</v>
      </c>
      <c r="J9" s="306">
        <v>3</v>
      </c>
      <c r="K9" s="134">
        <f t="shared" ref="K9:K29" si="2">J9/I9*100</f>
        <v>50</v>
      </c>
      <c r="L9" s="307">
        <v>6</v>
      </c>
      <c r="M9" s="306">
        <v>0</v>
      </c>
      <c r="N9" s="110">
        <f t="shared" ref="N9:N29" si="3">M9/L9*100</f>
        <v>0</v>
      </c>
      <c r="O9" s="305">
        <v>122</v>
      </c>
      <c r="P9" s="306">
        <v>30</v>
      </c>
      <c r="Q9" s="134">
        <f t="shared" ref="Q9:Q29" si="4">P9/O9*100</f>
        <v>24.590163934426229</v>
      </c>
      <c r="R9" s="292">
        <v>36</v>
      </c>
      <c r="S9" s="305">
        <v>36</v>
      </c>
      <c r="T9" s="306">
        <v>15</v>
      </c>
      <c r="U9" s="134">
        <f t="shared" ref="U9:U29" si="5">T9/S9*100</f>
        <v>41.666666666666671</v>
      </c>
      <c r="V9" s="307">
        <v>27</v>
      </c>
      <c r="W9" s="306">
        <v>8</v>
      </c>
      <c r="X9" s="110">
        <f t="shared" ref="X9:X29" si="6">W9/V9*100</f>
        <v>29.629629629629626</v>
      </c>
      <c r="Y9" s="147"/>
    </row>
    <row r="10" spans="1:25" ht="17.399999999999999" customHeight="1" x14ac:dyDescent="0.3">
      <c r="A10" s="308" t="s">
        <v>77</v>
      </c>
      <c r="B10" s="309">
        <v>386</v>
      </c>
      <c r="C10" s="136">
        <v>826</v>
      </c>
      <c r="D10" s="109">
        <v>340</v>
      </c>
      <c r="E10" s="134">
        <f t="shared" si="0"/>
        <v>41.162227602905574</v>
      </c>
      <c r="F10" s="108">
        <v>290</v>
      </c>
      <c r="G10" s="109">
        <v>80</v>
      </c>
      <c r="H10" s="110">
        <f t="shared" si="1"/>
        <v>27.586206896551722</v>
      </c>
      <c r="I10" s="136">
        <v>64</v>
      </c>
      <c r="J10" s="109">
        <v>14</v>
      </c>
      <c r="K10" s="134">
        <f t="shared" si="2"/>
        <v>21.875</v>
      </c>
      <c r="L10" s="108">
        <v>246</v>
      </c>
      <c r="M10" s="109">
        <v>17</v>
      </c>
      <c r="N10" s="110">
        <f t="shared" si="3"/>
        <v>6.9105691056910574</v>
      </c>
      <c r="O10" s="136">
        <v>754</v>
      </c>
      <c r="P10" s="109">
        <v>217</v>
      </c>
      <c r="Q10" s="134">
        <f t="shared" si="4"/>
        <v>28.779840848806366</v>
      </c>
      <c r="R10" s="293">
        <v>111</v>
      </c>
      <c r="S10" s="136">
        <v>179</v>
      </c>
      <c r="T10" s="109">
        <v>96</v>
      </c>
      <c r="U10" s="134">
        <f t="shared" si="5"/>
        <v>53.631284916201118</v>
      </c>
      <c r="V10" s="108">
        <v>150</v>
      </c>
      <c r="W10" s="109">
        <v>51</v>
      </c>
      <c r="X10" s="110">
        <f t="shared" si="6"/>
        <v>34</v>
      </c>
      <c r="Y10" s="147"/>
    </row>
    <row r="11" spans="1:25" ht="17.399999999999999" customHeight="1" x14ac:dyDescent="0.3">
      <c r="A11" s="308" t="s">
        <v>38</v>
      </c>
      <c r="B11" s="309">
        <v>208</v>
      </c>
      <c r="C11" s="136">
        <v>261</v>
      </c>
      <c r="D11" s="109">
        <v>106</v>
      </c>
      <c r="E11" s="134">
        <f t="shared" si="0"/>
        <v>40.61302681992337</v>
      </c>
      <c r="F11" s="108">
        <v>128</v>
      </c>
      <c r="G11" s="109">
        <v>23</v>
      </c>
      <c r="H11" s="110">
        <f t="shared" si="1"/>
        <v>17.96875</v>
      </c>
      <c r="I11" s="136">
        <v>30</v>
      </c>
      <c r="J11" s="109">
        <v>6</v>
      </c>
      <c r="K11" s="134">
        <f t="shared" si="2"/>
        <v>20</v>
      </c>
      <c r="L11" s="108">
        <v>12</v>
      </c>
      <c r="M11" s="109">
        <v>3</v>
      </c>
      <c r="N11" s="110">
        <f t="shared" si="3"/>
        <v>25</v>
      </c>
      <c r="O11" s="136">
        <v>157</v>
      </c>
      <c r="P11" s="109">
        <v>49</v>
      </c>
      <c r="Q11" s="134">
        <f t="shared" si="4"/>
        <v>31.210191082802545</v>
      </c>
      <c r="R11" s="293">
        <v>57</v>
      </c>
      <c r="S11" s="136">
        <v>50</v>
      </c>
      <c r="T11" s="109">
        <v>31</v>
      </c>
      <c r="U11" s="134">
        <f t="shared" si="5"/>
        <v>62</v>
      </c>
      <c r="V11" s="108">
        <v>28</v>
      </c>
      <c r="W11" s="109">
        <v>27</v>
      </c>
      <c r="X11" s="110">
        <f t="shared" si="6"/>
        <v>96.428571428571431</v>
      </c>
      <c r="Y11" s="147"/>
    </row>
    <row r="12" spans="1:25" ht="17.399999999999999" customHeight="1" x14ac:dyDescent="0.3">
      <c r="A12" s="308" t="s">
        <v>64</v>
      </c>
      <c r="B12" s="309">
        <v>313</v>
      </c>
      <c r="C12" s="136">
        <v>381</v>
      </c>
      <c r="D12" s="109">
        <v>269</v>
      </c>
      <c r="E12" s="134">
        <f t="shared" si="0"/>
        <v>70.60367454068242</v>
      </c>
      <c r="F12" s="108">
        <v>190</v>
      </c>
      <c r="G12" s="109">
        <v>75</v>
      </c>
      <c r="H12" s="110">
        <f t="shared" si="1"/>
        <v>39.473684210526315</v>
      </c>
      <c r="I12" s="136">
        <v>26</v>
      </c>
      <c r="J12" s="109">
        <v>6</v>
      </c>
      <c r="K12" s="134">
        <f t="shared" si="2"/>
        <v>23.076923076923077</v>
      </c>
      <c r="L12" s="108">
        <v>18</v>
      </c>
      <c r="M12" s="109">
        <v>2</v>
      </c>
      <c r="N12" s="110">
        <f t="shared" si="3"/>
        <v>11.111111111111111</v>
      </c>
      <c r="O12" s="136">
        <v>352</v>
      </c>
      <c r="P12" s="109">
        <v>229</v>
      </c>
      <c r="Q12" s="134">
        <f t="shared" si="4"/>
        <v>65.056818181818173</v>
      </c>
      <c r="R12" s="293">
        <v>103</v>
      </c>
      <c r="S12" s="136">
        <v>105</v>
      </c>
      <c r="T12" s="109">
        <v>100</v>
      </c>
      <c r="U12" s="134">
        <f t="shared" si="5"/>
        <v>95.238095238095227</v>
      </c>
      <c r="V12" s="108">
        <v>74</v>
      </c>
      <c r="W12" s="109">
        <v>72</v>
      </c>
      <c r="X12" s="110">
        <f t="shared" si="6"/>
        <v>97.297297297297305</v>
      </c>
      <c r="Y12" s="147"/>
    </row>
    <row r="13" spans="1:25" ht="17.399999999999999" customHeight="1" x14ac:dyDescent="0.3">
      <c r="A13" s="308" t="s">
        <v>40</v>
      </c>
      <c r="B13" s="309">
        <v>363</v>
      </c>
      <c r="C13" s="136">
        <v>448</v>
      </c>
      <c r="D13" s="109">
        <v>275</v>
      </c>
      <c r="E13" s="134">
        <f t="shared" si="0"/>
        <v>61.383928571428569</v>
      </c>
      <c r="F13" s="108">
        <v>227</v>
      </c>
      <c r="G13" s="109">
        <v>116</v>
      </c>
      <c r="H13" s="110">
        <f t="shared" si="1"/>
        <v>51.101321585903079</v>
      </c>
      <c r="I13" s="136">
        <v>53</v>
      </c>
      <c r="J13" s="109">
        <v>8</v>
      </c>
      <c r="K13" s="134">
        <f t="shared" si="2"/>
        <v>15.09433962264151</v>
      </c>
      <c r="L13" s="108">
        <v>63</v>
      </c>
      <c r="M13" s="109">
        <v>4</v>
      </c>
      <c r="N13" s="110">
        <f t="shared" si="3"/>
        <v>6.3492063492063489</v>
      </c>
      <c r="O13" s="136">
        <v>404</v>
      </c>
      <c r="P13" s="109">
        <v>228</v>
      </c>
      <c r="Q13" s="134">
        <f t="shared" si="4"/>
        <v>56.435643564356432</v>
      </c>
      <c r="R13" s="293">
        <v>72</v>
      </c>
      <c r="S13" s="136">
        <v>95</v>
      </c>
      <c r="T13" s="109">
        <v>64</v>
      </c>
      <c r="U13" s="134">
        <f t="shared" si="5"/>
        <v>67.368421052631575</v>
      </c>
      <c r="V13" s="108">
        <v>68</v>
      </c>
      <c r="W13" s="109">
        <v>42</v>
      </c>
      <c r="X13" s="110">
        <f t="shared" si="6"/>
        <v>61.764705882352942</v>
      </c>
      <c r="Y13" s="147"/>
    </row>
    <row r="14" spans="1:25" ht="17.399999999999999" customHeight="1" x14ac:dyDescent="0.3">
      <c r="A14" s="308" t="s">
        <v>41</v>
      </c>
      <c r="B14" s="309">
        <v>487</v>
      </c>
      <c r="C14" s="136">
        <v>710</v>
      </c>
      <c r="D14" s="109">
        <v>448</v>
      </c>
      <c r="E14" s="134">
        <f t="shared" si="0"/>
        <v>63.098591549295776</v>
      </c>
      <c r="F14" s="108">
        <v>307</v>
      </c>
      <c r="G14" s="109">
        <v>75</v>
      </c>
      <c r="H14" s="110">
        <f t="shared" si="1"/>
        <v>24.429967426710096</v>
      </c>
      <c r="I14" s="136">
        <v>95</v>
      </c>
      <c r="J14" s="109">
        <v>14</v>
      </c>
      <c r="K14" s="134">
        <f t="shared" si="2"/>
        <v>14.736842105263156</v>
      </c>
      <c r="L14" s="108">
        <v>237</v>
      </c>
      <c r="M14" s="109">
        <v>64</v>
      </c>
      <c r="N14" s="110">
        <f t="shared" si="3"/>
        <v>27.004219409282697</v>
      </c>
      <c r="O14" s="136">
        <v>673</v>
      </c>
      <c r="P14" s="109">
        <v>422</v>
      </c>
      <c r="Q14" s="134">
        <f t="shared" si="4"/>
        <v>62.704309063893014</v>
      </c>
      <c r="R14" s="293">
        <v>178</v>
      </c>
      <c r="S14" s="136">
        <v>158</v>
      </c>
      <c r="T14" s="109">
        <v>174</v>
      </c>
      <c r="U14" s="134">
        <f t="shared" si="5"/>
        <v>110.12658227848102</v>
      </c>
      <c r="V14" s="108">
        <v>114</v>
      </c>
      <c r="W14" s="109">
        <v>145</v>
      </c>
      <c r="X14" s="110">
        <f t="shared" si="6"/>
        <v>127.19298245614034</v>
      </c>
      <c r="Y14" s="147"/>
    </row>
    <row r="15" spans="1:25" ht="17.399999999999999" customHeight="1" x14ac:dyDescent="0.3">
      <c r="A15" s="308" t="s">
        <v>42</v>
      </c>
      <c r="B15" s="309">
        <v>706</v>
      </c>
      <c r="C15" s="136">
        <v>624</v>
      </c>
      <c r="D15" s="109">
        <v>585</v>
      </c>
      <c r="E15" s="134">
        <f t="shared" si="0"/>
        <v>93.75</v>
      </c>
      <c r="F15" s="108">
        <v>234</v>
      </c>
      <c r="G15" s="109">
        <v>127</v>
      </c>
      <c r="H15" s="110">
        <f t="shared" si="1"/>
        <v>54.273504273504273</v>
      </c>
      <c r="I15" s="136">
        <v>79</v>
      </c>
      <c r="J15" s="109">
        <v>16</v>
      </c>
      <c r="K15" s="134">
        <f t="shared" si="2"/>
        <v>20.253164556962027</v>
      </c>
      <c r="L15" s="108">
        <v>129</v>
      </c>
      <c r="M15" s="109">
        <v>9</v>
      </c>
      <c r="N15" s="110">
        <f t="shared" si="3"/>
        <v>6.9767441860465116</v>
      </c>
      <c r="O15" s="136">
        <v>571</v>
      </c>
      <c r="P15" s="109">
        <v>484</v>
      </c>
      <c r="Q15" s="134">
        <f t="shared" si="4"/>
        <v>84.763572679509636</v>
      </c>
      <c r="R15" s="293">
        <v>291</v>
      </c>
      <c r="S15" s="136">
        <v>183</v>
      </c>
      <c r="T15" s="109">
        <v>268</v>
      </c>
      <c r="U15" s="134">
        <f t="shared" si="5"/>
        <v>146.44808743169401</v>
      </c>
      <c r="V15" s="108">
        <v>146</v>
      </c>
      <c r="W15" s="109">
        <v>251</v>
      </c>
      <c r="X15" s="110">
        <f t="shared" si="6"/>
        <v>171.91780821917808</v>
      </c>
      <c r="Y15" s="147"/>
    </row>
    <row r="16" spans="1:25" ht="17.399999999999999" customHeight="1" x14ac:dyDescent="0.3">
      <c r="A16" s="308" t="s">
        <v>43</v>
      </c>
      <c r="B16" s="309">
        <v>869</v>
      </c>
      <c r="C16" s="136">
        <v>1368</v>
      </c>
      <c r="D16" s="109">
        <v>658</v>
      </c>
      <c r="E16" s="134">
        <f t="shared" si="0"/>
        <v>48.099415204678365</v>
      </c>
      <c r="F16" s="108">
        <v>483</v>
      </c>
      <c r="G16" s="109">
        <v>160</v>
      </c>
      <c r="H16" s="110">
        <f t="shared" si="1"/>
        <v>33.126293995859214</v>
      </c>
      <c r="I16" s="136">
        <v>133</v>
      </c>
      <c r="J16" s="109">
        <v>28</v>
      </c>
      <c r="K16" s="134">
        <f t="shared" si="2"/>
        <v>21.052631578947366</v>
      </c>
      <c r="L16" s="108">
        <v>65</v>
      </c>
      <c r="M16" s="109">
        <v>7</v>
      </c>
      <c r="N16" s="110">
        <f t="shared" si="3"/>
        <v>10.76923076923077</v>
      </c>
      <c r="O16" s="136">
        <v>1217</v>
      </c>
      <c r="P16" s="109">
        <v>536</v>
      </c>
      <c r="Q16" s="134">
        <f t="shared" si="4"/>
        <v>44.04272801972062</v>
      </c>
      <c r="R16" s="293">
        <v>205</v>
      </c>
      <c r="S16" s="136">
        <v>354</v>
      </c>
      <c r="T16" s="109">
        <v>170</v>
      </c>
      <c r="U16" s="134">
        <f t="shared" si="5"/>
        <v>48.022598870056498</v>
      </c>
      <c r="V16" s="108">
        <v>300</v>
      </c>
      <c r="W16" s="109">
        <v>159</v>
      </c>
      <c r="X16" s="110">
        <f t="shared" si="6"/>
        <v>53</v>
      </c>
      <c r="Y16" s="147"/>
    </row>
    <row r="17" spans="1:25" ht="17.399999999999999" customHeight="1" x14ac:dyDescent="0.3">
      <c r="A17" s="308" t="s">
        <v>65</v>
      </c>
      <c r="B17" s="309">
        <v>356</v>
      </c>
      <c r="C17" s="136">
        <v>556</v>
      </c>
      <c r="D17" s="109">
        <v>303</v>
      </c>
      <c r="E17" s="134">
        <f t="shared" si="0"/>
        <v>54.496402877697847</v>
      </c>
      <c r="F17" s="108">
        <v>333</v>
      </c>
      <c r="G17" s="109">
        <v>111</v>
      </c>
      <c r="H17" s="110">
        <f t="shared" si="1"/>
        <v>33.333333333333329</v>
      </c>
      <c r="I17" s="136">
        <v>64</v>
      </c>
      <c r="J17" s="109">
        <v>13</v>
      </c>
      <c r="K17" s="134">
        <f t="shared" si="2"/>
        <v>20.3125</v>
      </c>
      <c r="L17" s="108">
        <v>46</v>
      </c>
      <c r="M17" s="109">
        <v>5</v>
      </c>
      <c r="N17" s="110">
        <f t="shared" si="3"/>
        <v>10.869565217391305</v>
      </c>
      <c r="O17" s="136">
        <v>503</v>
      </c>
      <c r="P17" s="109">
        <v>270</v>
      </c>
      <c r="Q17" s="134">
        <f t="shared" si="4"/>
        <v>53.677932405566594</v>
      </c>
      <c r="R17" s="293">
        <v>101</v>
      </c>
      <c r="S17" s="136">
        <v>110</v>
      </c>
      <c r="T17" s="109">
        <v>98</v>
      </c>
      <c r="U17" s="134">
        <f t="shared" si="5"/>
        <v>89.090909090909093</v>
      </c>
      <c r="V17" s="108">
        <v>84</v>
      </c>
      <c r="W17" s="109">
        <v>88</v>
      </c>
      <c r="X17" s="110">
        <f t="shared" si="6"/>
        <v>104.76190476190477</v>
      </c>
      <c r="Y17" s="147"/>
    </row>
    <row r="18" spans="1:25" ht="17.399999999999999" customHeight="1" x14ac:dyDescent="0.3">
      <c r="A18" s="308" t="s">
        <v>45</v>
      </c>
      <c r="B18" s="309">
        <v>116</v>
      </c>
      <c r="C18" s="136">
        <v>263</v>
      </c>
      <c r="D18" s="109">
        <v>84</v>
      </c>
      <c r="E18" s="134">
        <f t="shared" si="0"/>
        <v>31.939163498098861</v>
      </c>
      <c r="F18" s="108">
        <v>147</v>
      </c>
      <c r="G18" s="109">
        <v>35</v>
      </c>
      <c r="H18" s="110">
        <f t="shared" si="1"/>
        <v>23.809523809523807</v>
      </c>
      <c r="I18" s="136">
        <v>24</v>
      </c>
      <c r="J18" s="109">
        <v>6</v>
      </c>
      <c r="K18" s="134">
        <f t="shared" si="2"/>
        <v>25</v>
      </c>
      <c r="L18" s="108">
        <v>46</v>
      </c>
      <c r="M18" s="109">
        <v>0</v>
      </c>
      <c r="N18" s="110">
        <f t="shared" si="3"/>
        <v>0</v>
      </c>
      <c r="O18" s="136">
        <v>232</v>
      </c>
      <c r="P18" s="109">
        <v>66</v>
      </c>
      <c r="Q18" s="134">
        <f t="shared" si="4"/>
        <v>28.448275862068968</v>
      </c>
      <c r="R18" s="293">
        <v>21</v>
      </c>
      <c r="S18" s="136">
        <v>41</v>
      </c>
      <c r="T18" s="109">
        <v>16</v>
      </c>
      <c r="U18" s="134">
        <f t="shared" si="5"/>
        <v>39.024390243902438</v>
      </c>
      <c r="V18" s="108">
        <v>29</v>
      </c>
      <c r="W18" s="109">
        <v>3</v>
      </c>
      <c r="X18" s="110">
        <f t="shared" si="6"/>
        <v>10.344827586206897</v>
      </c>
      <c r="Y18" s="147"/>
    </row>
    <row r="19" spans="1:25" ht="17.399999999999999" customHeight="1" x14ac:dyDescent="0.3">
      <c r="A19" s="308" t="s">
        <v>46</v>
      </c>
      <c r="B19" s="309">
        <v>1328</v>
      </c>
      <c r="C19" s="136">
        <v>3264</v>
      </c>
      <c r="D19" s="109">
        <v>1139</v>
      </c>
      <c r="E19" s="134">
        <f t="shared" si="0"/>
        <v>34.895833333333329</v>
      </c>
      <c r="F19" s="108">
        <v>834</v>
      </c>
      <c r="G19" s="109">
        <v>224</v>
      </c>
      <c r="H19" s="110">
        <f t="shared" si="1"/>
        <v>26.858513189448441</v>
      </c>
      <c r="I19" s="136">
        <v>280</v>
      </c>
      <c r="J19" s="109">
        <v>80</v>
      </c>
      <c r="K19" s="134">
        <f t="shared" si="2"/>
        <v>28.571428571428569</v>
      </c>
      <c r="L19" s="108">
        <v>23</v>
      </c>
      <c r="M19" s="109">
        <v>0</v>
      </c>
      <c r="N19" s="110">
        <f t="shared" si="3"/>
        <v>0</v>
      </c>
      <c r="O19" s="136">
        <v>2751</v>
      </c>
      <c r="P19" s="109">
        <v>611</v>
      </c>
      <c r="Q19" s="134">
        <f t="shared" si="4"/>
        <v>22.210105416212286</v>
      </c>
      <c r="R19" s="293">
        <v>191</v>
      </c>
      <c r="S19" s="136">
        <v>914</v>
      </c>
      <c r="T19" s="109">
        <v>95</v>
      </c>
      <c r="U19" s="134">
        <f t="shared" si="5"/>
        <v>10.393873085339168</v>
      </c>
      <c r="V19" s="108">
        <v>740</v>
      </c>
      <c r="W19" s="109">
        <v>45</v>
      </c>
      <c r="X19" s="110">
        <f t="shared" si="6"/>
        <v>6.0810810810810816</v>
      </c>
      <c r="Y19" s="147"/>
    </row>
    <row r="20" spans="1:25" ht="17.399999999999999" customHeight="1" x14ac:dyDescent="0.3">
      <c r="A20" s="308" t="s">
        <v>47</v>
      </c>
      <c r="B20" s="309">
        <v>98</v>
      </c>
      <c r="C20" s="136">
        <v>93</v>
      </c>
      <c r="D20" s="109">
        <v>82</v>
      </c>
      <c r="E20" s="134">
        <f t="shared" si="0"/>
        <v>88.172043010752688</v>
      </c>
      <c r="F20" s="108">
        <v>43</v>
      </c>
      <c r="G20" s="109">
        <v>46</v>
      </c>
      <c r="H20" s="110">
        <f t="shared" si="1"/>
        <v>106.9767441860465</v>
      </c>
      <c r="I20" s="136">
        <v>25</v>
      </c>
      <c r="J20" s="109">
        <v>14</v>
      </c>
      <c r="K20" s="134">
        <f t="shared" si="2"/>
        <v>56.000000000000007</v>
      </c>
      <c r="L20" s="108">
        <v>16</v>
      </c>
      <c r="M20" s="109">
        <v>5</v>
      </c>
      <c r="N20" s="110">
        <f t="shared" si="3"/>
        <v>31.25</v>
      </c>
      <c r="O20" s="136">
        <v>89</v>
      </c>
      <c r="P20" s="109">
        <v>74</v>
      </c>
      <c r="Q20" s="134">
        <f t="shared" si="4"/>
        <v>83.146067415730343</v>
      </c>
      <c r="R20" s="293">
        <v>16</v>
      </c>
      <c r="S20" s="136">
        <v>29</v>
      </c>
      <c r="T20" s="109">
        <v>13</v>
      </c>
      <c r="U20" s="134">
        <f t="shared" si="5"/>
        <v>44.827586206896555</v>
      </c>
      <c r="V20" s="108">
        <v>13</v>
      </c>
      <c r="W20" s="109">
        <v>9</v>
      </c>
      <c r="X20" s="110">
        <f t="shared" si="6"/>
        <v>69.230769230769226</v>
      </c>
      <c r="Y20" s="147"/>
    </row>
    <row r="21" spans="1:25" ht="17.399999999999999" customHeight="1" x14ac:dyDescent="0.3">
      <c r="A21" s="308" t="s">
        <v>48</v>
      </c>
      <c r="B21" s="309">
        <v>304</v>
      </c>
      <c r="C21" s="136">
        <v>345</v>
      </c>
      <c r="D21" s="109">
        <v>236</v>
      </c>
      <c r="E21" s="134">
        <f t="shared" si="0"/>
        <v>68.405797101449267</v>
      </c>
      <c r="F21" s="108">
        <v>153</v>
      </c>
      <c r="G21" s="109">
        <v>90</v>
      </c>
      <c r="H21" s="110">
        <f t="shared" si="1"/>
        <v>58.82352941176471</v>
      </c>
      <c r="I21" s="136">
        <v>57</v>
      </c>
      <c r="J21" s="109">
        <v>13</v>
      </c>
      <c r="K21" s="134">
        <f t="shared" si="2"/>
        <v>22.807017543859647</v>
      </c>
      <c r="L21" s="108">
        <v>56</v>
      </c>
      <c r="M21" s="109">
        <v>3</v>
      </c>
      <c r="N21" s="110">
        <f t="shared" si="3"/>
        <v>5.3571428571428568</v>
      </c>
      <c r="O21" s="136">
        <v>314</v>
      </c>
      <c r="P21" s="109">
        <v>224</v>
      </c>
      <c r="Q21" s="134">
        <f t="shared" si="4"/>
        <v>71.337579617834393</v>
      </c>
      <c r="R21" s="293">
        <v>71</v>
      </c>
      <c r="S21" s="136">
        <v>93</v>
      </c>
      <c r="T21" s="109">
        <v>62</v>
      </c>
      <c r="U21" s="134">
        <f t="shared" si="5"/>
        <v>66.666666666666657</v>
      </c>
      <c r="V21" s="108">
        <v>53</v>
      </c>
      <c r="W21" s="109">
        <v>43</v>
      </c>
      <c r="X21" s="110">
        <f t="shared" si="6"/>
        <v>81.132075471698116</v>
      </c>
      <c r="Y21" s="147"/>
    </row>
    <row r="22" spans="1:25" ht="17.399999999999999" customHeight="1" x14ac:dyDescent="0.3">
      <c r="A22" s="308" t="s">
        <v>49</v>
      </c>
      <c r="B22" s="309">
        <v>586</v>
      </c>
      <c r="C22" s="136">
        <v>1197</v>
      </c>
      <c r="D22" s="109">
        <v>481</v>
      </c>
      <c r="E22" s="134">
        <f t="shared" si="0"/>
        <v>40.18379281537176</v>
      </c>
      <c r="F22" s="108">
        <v>440</v>
      </c>
      <c r="G22" s="109">
        <v>140</v>
      </c>
      <c r="H22" s="110">
        <f t="shared" si="1"/>
        <v>31.818181818181817</v>
      </c>
      <c r="I22" s="136">
        <v>117</v>
      </c>
      <c r="J22" s="109">
        <v>18</v>
      </c>
      <c r="K22" s="134">
        <f t="shared" si="2"/>
        <v>15.384615384615385</v>
      </c>
      <c r="L22" s="108">
        <v>90</v>
      </c>
      <c r="M22" s="109">
        <v>24</v>
      </c>
      <c r="N22" s="110">
        <f t="shared" si="3"/>
        <v>26.666666666666668</v>
      </c>
      <c r="O22" s="136">
        <v>1052</v>
      </c>
      <c r="P22" s="109">
        <v>349</v>
      </c>
      <c r="Q22" s="134">
        <f t="shared" si="4"/>
        <v>33.174904942965775</v>
      </c>
      <c r="R22" s="293">
        <v>233</v>
      </c>
      <c r="S22" s="136">
        <v>267</v>
      </c>
      <c r="T22" s="109">
        <v>172</v>
      </c>
      <c r="U22" s="134">
        <f t="shared" si="5"/>
        <v>64.419475655430716</v>
      </c>
      <c r="V22" s="108">
        <v>203</v>
      </c>
      <c r="W22" s="109">
        <v>142</v>
      </c>
      <c r="X22" s="110">
        <f t="shared" si="6"/>
        <v>69.950738916256157</v>
      </c>
      <c r="Y22" s="147"/>
    </row>
    <row r="23" spans="1:25" ht="17.399999999999999" customHeight="1" x14ac:dyDescent="0.3">
      <c r="A23" s="308" t="s">
        <v>50</v>
      </c>
      <c r="B23" s="309">
        <v>82</v>
      </c>
      <c r="C23" s="136">
        <v>261</v>
      </c>
      <c r="D23" s="109">
        <v>78</v>
      </c>
      <c r="E23" s="134">
        <f t="shared" si="0"/>
        <v>29.885057471264371</v>
      </c>
      <c r="F23" s="108">
        <v>104</v>
      </c>
      <c r="G23" s="109">
        <v>25</v>
      </c>
      <c r="H23" s="110">
        <f t="shared" si="1"/>
        <v>24.03846153846154</v>
      </c>
      <c r="I23" s="136">
        <v>46</v>
      </c>
      <c r="J23" s="109">
        <v>8</v>
      </c>
      <c r="K23" s="134">
        <f t="shared" si="2"/>
        <v>17.391304347826086</v>
      </c>
      <c r="L23" s="108">
        <v>31</v>
      </c>
      <c r="M23" s="109">
        <v>2</v>
      </c>
      <c r="N23" s="110">
        <f t="shared" si="3"/>
        <v>6.4516129032258061</v>
      </c>
      <c r="O23" s="136">
        <v>233</v>
      </c>
      <c r="P23" s="109">
        <v>59</v>
      </c>
      <c r="Q23" s="134">
        <f t="shared" si="4"/>
        <v>25.321888412017167</v>
      </c>
      <c r="R23" s="293">
        <v>8</v>
      </c>
      <c r="S23" s="136">
        <v>63</v>
      </c>
      <c r="T23" s="109">
        <v>8</v>
      </c>
      <c r="U23" s="134">
        <f t="shared" si="5"/>
        <v>12.698412698412698</v>
      </c>
      <c r="V23" s="108">
        <v>35</v>
      </c>
      <c r="W23" s="109">
        <v>3</v>
      </c>
      <c r="X23" s="110">
        <f t="shared" si="6"/>
        <v>8.5714285714285712</v>
      </c>
      <c r="Y23" s="147"/>
    </row>
    <row r="24" spans="1:25" ht="17.399999999999999" customHeight="1" x14ac:dyDescent="0.3">
      <c r="A24" s="308" t="s">
        <v>51</v>
      </c>
      <c r="B24" s="309">
        <v>93</v>
      </c>
      <c r="C24" s="136">
        <v>216</v>
      </c>
      <c r="D24" s="109">
        <v>88</v>
      </c>
      <c r="E24" s="134">
        <f t="shared" si="0"/>
        <v>40.74074074074074</v>
      </c>
      <c r="F24" s="108">
        <v>80</v>
      </c>
      <c r="G24" s="109">
        <v>22</v>
      </c>
      <c r="H24" s="110">
        <f t="shared" si="1"/>
        <v>27.500000000000004</v>
      </c>
      <c r="I24" s="136">
        <v>16</v>
      </c>
      <c r="J24" s="109">
        <v>2</v>
      </c>
      <c r="K24" s="134">
        <f t="shared" si="2"/>
        <v>12.5</v>
      </c>
      <c r="L24" s="108">
        <v>12</v>
      </c>
      <c r="M24" s="109">
        <v>4</v>
      </c>
      <c r="N24" s="110">
        <f t="shared" si="3"/>
        <v>33.333333333333329</v>
      </c>
      <c r="O24" s="136">
        <v>197</v>
      </c>
      <c r="P24" s="109">
        <v>82</v>
      </c>
      <c r="Q24" s="134">
        <f t="shared" si="4"/>
        <v>41.624365482233507</v>
      </c>
      <c r="R24" s="293">
        <v>36</v>
      </c>
      <c r="S24" s="136">
        <v>55</v>
      </c>
      <c r="T24" s="109">
        <v>35</v>
      </c>
      <c r="U24" s="134">
        <f t="shared" si="5"/>
        <v>63.636363636363633</v>
      </c>
      <c r="V24" s="108">
        <v>44</v>
      </c>
      <c r="W24" s="109">
        <v>30</v>
      </c>
      <c r="X24" s="110">
        <f t="shared" si="6"/>
        <v>68.181818181818173</v>
      </c>
      <c r="Y24" s="147"/>
    </row>
    <row r="25" spans="1:25" ht="17.399999999999999" customHeight="1" x14ac:dyDescent="0.3">
      <c r="A25" s="308" t="s">
        <v>66</v>
      </c>
      <c r="B25" s="309">
        <v>302</v>
      </c>
      <c r="C25" s="136">
        <v>535</v>
      </c>
      <c r="D25" s="109">
        <v>289</v>
      </c>
      <c r="E25" s="134">
        <f t="shared" si="0"/>
        <v>54.018691588785053</v>
      </c>
      <c r="F25" s="108">
        <v>202</v>
      </c>
      <c r="G25" s="109">
        <v>68</v>
      </c>
      <c r="H25" s="110">
        <f t="shared" si="1"/>
        <v>33.663366336633665</v>
      </c>
      <c r="I25" s="136">
        <v>88</v>
      </c>
      <c r="J25" s="109">
        <v>39</v>
      </c>
      <c r="K25" s="134">
        <f t="shared" si="2"/>
        <v>44.31818181818182</v>
      </c>
      <c r="L25" s="108">
        <v>57</v>
      </c>
      <c r="M25" s="109">
        <v>9</v>
      </c>
      <c r="N25" s="110">
        <f t="shared" si="3"/>
        <v>15.789473684210526</v>
      </c>
      <c r="O25" s="136">
        <v>452</v>
      </c>
      <c r="P25" s="109">
        <v>171</v>
      </c>
      <c r="Q25" s="134">
        <f t="shared" si="4"/>
        <v>37.831858407079643</v>
      </c>
      <c r="R25" s="293">
        <v>91</v>
      </c>
      <c r="S25" s="136">
        <v>164</v>
      </c>
      <c r="T25" s="109">
        <v>90</v>
      </c>
      <c r="U25" s="134">
        <f t="shared" si="5"/>
        <v>54.878048780487809</v>
      </c>
      <c r="V25" s="108">
        <v>123</v>
      </c>
      <c r="W25" s="109">
        <v>57</v>
      </c>
      <c r="X25" s="110">
        <f t="shared" si="6"/>
        <v>46.341463414634148</v>
      </c>
      <c r="Y25" s="147"/>
    </row>
    <row r="26" spans="1:25" ht="17.399999999999999" customHeight="1" x14ac:dyDescent="0.3">
      <c r="A26" s="308" t="s">
        <v>53</v>
      </c>
      <c r="B26" s="309">
        <v>187</v>
      </c>
      <c r="C26" s="136">
        <v>381</v>
      </c>
      <c r="D26" s="109">
        <v>156</v>
      </c>
      <c r="E26" s="134">
        <f t="shared" si="0"/>
        <v>40.944881889763778</v>
      </c>
      <c r="F26" s="108">
        <v>134</v>
      </c>
      <c r="G26" s="109">
        <v>37</v>
      </c>
      <c r="H26" s="110">
        <f t="shared" si="1"/>
        <v>27.611940298507463</v>
      </c>
      <c r="I26" s="136">
        <v>34</v>
      </c>
      <c r="J26" s="109">
        <v>13</v>
      </c>
      <c r="K26" s="134">
        <f t="shared" si="2"/>
        <v>38.235294117647058</v>
      </c>
      <c r="L26" s="108">
        <v>17</v>
      </c>
      <c r="M26" s="109">
        <v>0</v>
      </c>
      <c r="N26" s="110">
        <f t="shared" si="3"/>
        <v>0</v>
      </c>
      <c r="O26" s="136">
        <v>325</v>
      </c>
      <c r="P26" s="109">
        <v>123</v>
      </c>
      <c r="Q26" s="134">
        <f t="shared" si="4"/>
        <v>37.846153846153847</v>
      </c>
      <c r="R26" s="293">
        <v>15</v>
      </c>
      <c r="S26" s="136">
        <v>116</v>
      </c>
      <c r="T26" s="109">
        <v>13</v>
      </c>
      <c r="U26" s="134">
        <f t="shared" si="5"/>
        <v>11.206896551724139</v>
      </c>
      <c r="V26" s="108">
        <v>81</v>
      </c>
      <c r="W26" s="109">
        <v>7</v>
      </c>
      <c r="X26" s="110">
        <f t="shared" si="6"/>
        <v>8.6419753086419746</v>
      </c>
      <c r="Y26" s="147"/>
    </row>
    <row r="27" spans="1:25" ht="17.399999999999999" customHeight="1" x14ac:dyDescent="0.3">
      <c r="A27" s="308" t="s">
        <v>54</v>
      </c>
      <c r="B27" s="309">
        <v>47</v>
      </c>
      <c r="C27" s="136">
        <v>136</v>
      </c>
      <c r="D27" s="109">
        <v>41</v>
      </c>
      <c r="E27" s="134">
        <f t="shared" si="0"/>
        <v>30.147058823529409</v>
      </c>
      <c r="F27" s="108">
        <v>68</v>
      </c>
      <c r="G27" s="109">
        <v>8</v>
      </c>
      <c r="H27" s="110">
        <f t="shared" si="1"/>
        <v>11.76470588235294</v>
      </c>
      <c r="I27" s="136">
        <v>20</v>
      </c>
      <c r="J27" s="109">
        <v>9</v>
      </c>
      <c r="K27" s="134">
        <f t="shared" si="2"/>
        <v>45</v>
      </c>
      <c r="L27" s="108">
        <v>12</v>
      </c>
      <c r="M27" s="109">
        <v>0</v>
      </c>
      <c r="N27" s="110">
        <f t="shared" si="3"/>
        <v>0</v>
      </c>
      <c r="O27" s="136">
        <v>127</v>
      </c>
      <c r="P27" s="109">
        <v>33</v>
      </c>
      <c r="Q27" s="134">
        <f t="shared" si="4"/>
        <v>25.984251968503933</v>
      </c>
      <c r="R27" s="293">
        <v>6</v>
      </c>
      <c r="S27" s="136">
        <v>22</v>
      </c>
      <c r="T27" s="109">
        <v>1</v>
      </c>
      <c r="U27" s="134">
        <f t="shared" si="5"/>
        <v>4.5454545454545459</v>
      </c>
      <c r="V27" s="108">
        <v>14</v>
      </c>
      <c r="W27" s="109">
        <v>1</v>
      </c>
      <c r="X27" s="110">
        <f t="shared" si="6"/>
        <v>7.1428571428571423</v>
      </c>
      <c r="Y27" s="147"/>
    </row>
    <row r="28" spans="1:25" ht="17.399999999999999" customHeight="1" x14ac:dyDescent="0.3">
      <c r="A28" s="308" t="s">
        <v>55</v>
      </c>
      <c r="B28" s="309">
        <v>242</v>
      </c>
      <c r="C28" s="136">
        <v>338</v>
      </c>
      <c r="D28" s="109">
        <v>174</v>
      </c>
      <c r="E28" s="134">
        <f t="shared" si="0"/>
        <v>51.479289940828401</v>
      </c>
      <c r="F28" s="108">
        <v>178</v>
      </c>
      <c r="G28" s="109">
        <v>63</v>
      </c>
      <c r="H28" s="110">
        <f t="shared" si="1"/>
        <v>35.393258426966291</v>
      </c>
      <c r="I28" s="136">
        <v>58</v>
      </c>
      <c r="J28" s="109">
        <v>23</v>
      </c>
      <c r="K28" s="134">
        <f t="shared" si="2"/>
        <v>39.655172413793103</v>
      </c>
      <c r="L28" s="108">
        <v>3</v>
      </c>
      <c r="M28" s="109">
        <v>1</v>
      </c>
      <c r="N28" s="110">
        <f t="shared" si="3"/>
        <v>33.333333333333329</v>
      </c>
      <c r="O28" s="136">
        <v>314</v>
      </c>
      <c r="P28" s="109">
        <v>157</v>
      </c>
      <c r="Q28" s="134">
        <f t="shared" si="4"/>
        <v>50</v>
      </c>
      <c r="R28" s="293">
        <v>51</v>
      </c>
      <c r="S28" s="136">
        <v>63</v>
      </c>
      <c r="T28" s="109">
        <v>49</v>
      </c>
      <c r="U28" s="134">
        <f t="shared" si="5"/>
        <v>77.777777777777786</v>
      </c>
      <c r="V28" s="108">
        <v>43</v>
      </c>
      <c r="W28" s="109">
        <v>40</v>
      </c>
      <c r="X28" s="110">
        <f t="shared" si="6"/>
        <v>93.023255813953483</v>
      </c>
      <c r="Y28" s="147"/>
    </row>
    <row r="29" spans="1:25" ht="17.399999999999999" customHeight="1" thickBot="1" x14ac:dyDescent="0.35">
      <c r="A29" s="310" t="s">
        <v>56</v>
      </c>
      <c r="B29" s="311">
        <v>68</v>
      </c>
      <c r="C29" s="137">
        <v>183</v>
      </c>
      <c r="D29" s="112">
        <v>58</v>
      </c>
      <c r="E29" s="135">
        <f t="shared" si="0"/>
        <v>31.693989071038253</v>
      </c>
      <c r="F29" s="111">
        <v>100</v>
      </c>
      <c r="G29" s="112">
        <v>16</v>
      </c>
      <c r="H29" s="113">
        <f t="shared" si="1"/>
        <v>16</v>
      </c>
      <c r="I29" s="137">
        <v>54</v>
      </c>
      <c r="J29" s="112">
        <v>9</v>
      </c>
      <c r="K29" s="135">
        <f t="shared" si="2"/>
        <v>16.666666666666664</v>
      </c>
      <c r="L29" s="111">
        <v>15</v>
      </c>
      <c r="M29" s="112">
        <v>2</v>
      </c>
      <c r="N29" s="110">
        <f t="shared" si="3"/>
        <v>13.333333333333334</v>
      </c>
      <c r="O29" s="137">
        <v>174</v>
      </c>
      <c r="P29" s="112">
        <v>50</v>
      </c>
      <c r="Q29" s="135">
        <f t="shared" si="4"/>
        <v>28.735632183908045</v>
      </c>
      <c r="R29" s="294">
        <v>0</v>
      </c>
      <c r="S29" s="137">
        <v>43</v>
      </c>
      <c r="T29" s="112">
        <v>0</v>
      </c>
      <c r="U29" s="135">
        <f t="shared" si="5"/>
        <v>0</v>
      </c>
      <c r="V29" s="111">
        <v>35</v>
      </c>
      <c r="W29" s="112">
        <v>0</v>
      </c>
      <c r="X29" s="113">
        <f t="shared" si="6"/>
        <v>0</v>
      </c>
      <c r="Y29" s="147"/>
    </row>
    <row r="30" spans="1:25" ht="42.6" customHeight="1" x14ac:dyDescent="0.3">
      <c r="B30" s="429" t="s">
        <v>98</v>
      </c>
      <c r="C30" s="429"/>
      <c r="D30" s="429"/>
      <c r="E30" s="429"/>
      <c r="F30" s="429"/>
      <c r="G30" s="429"/>
      <c r="H30" s="429"/>
      <c r="I30" s="429"/>
      <c r="J30" s="429"/>
      <c r="K30" s="429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</row>
  </sheetData>
  <mergeCells count="12">
    <mergeCell ref="B30:K30"/>
    <mergeCell ref="A3:A6"/>
    <mergeCell ref="B1:K1"/>
    <mergeCell ref="B3:B5"/>
    <mergeCell ref="C3:E5"/>
    <mergeCell ref="F3:H5"/>
    <mergeCell ref="I3:K5"/>
    <mergeCell ref="L3:N5"/>
    <mergeCell ref="O3:Q5"/>
    <mergeCell ref="R3:R5"/>
    <mergeCell ref="S3:U5"/>
    <mergeCell ref="V3:X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7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zoomScaleSheetLayoutView="80" workbookViewId="0">
      <selection activeCell="A3" sqref="A3:D3"/>
    </sheetView>
  </sheetViews>
  <sheetFormatPr defaultColWidth="8" defaultRowHeight="13.2" x14ac:dyDescent="0.25"/>
  <cols>
    <col min="1" max="1" width="57.21875" style="3" customWidth="1"/>
    <col min="2" max="3" width="17.77734375" style="149" customWidth="1"/>
    <col min="4" max="4" width="17.77734375" style="151" customWidth="1"/>
    <col min="5" max="5" width="13.109375" style="3" bestFit="1" customWidth="1"/>
    <col min="6" max="6" width="11.33203125" style="3" bestFit="1" customWidth="1"/>
    <col min="7" max="16384" width="8" style="3"/>
  </cols>
  <sheetData>
    <row r="1" spans="1:21" ht="24.6" customHeight="1" x14ac:dyDescent="0.25">
      <c r="A1" s="335" t="s">
        <v>79</v>
      </c>
      <c r="B1" s="335"/>
      <c r="C1" s="335"/>
      <c r="D1" s="335"/>
    </row>
    <row r="2" spans="1:21" ht="24.6" customHeight="1" x14ac:dyDescent="0.25">
      <c r="A2" s="335" t="s">
        <v>30</v>
      </c>
      <c r="B2" s="335"/>
      <c r="C2" s="335"/>
      <c r="D2" s="335"/>
    </row>
    <row r="3" spans="1:21" ht="23.25" customHeight="1" x14ac:dyDescent="0.25">
      <c r="A3" s="434" t="s">
        <v>157</v>
      </c>
      <c r="B3" s="434"/>
      <c r="C3" s="434"/>
      <c r="D3" s="434"/>
    </row>
    <row r="4" spans="1:21" ht="21.6" customHeight="1" x14ac:dyDescent="0.25">
      <c r="A4" s="378"/>
      <c r="B4" s="378"/>
      <c r="C4" s="378"/>
      <c r="D4" s="148" t="s">
        <v>107</v>
      </c>
    </row>
    <row r="5" spans="1:21" s="4" customFormat="1" ht="25.5" customHeight="1" x14ac:dyDescent="0.3">
      <c r="A5" s="340" t="s">
        <v>0</v>
      </c>
      <c r="B5" s="435" t="s">
        <v>89</v>
      </c>
      <c r="C5" s="438" t="s">
        <v>108</v>
      </c>
      <c r="D5" s="439"/>
    </row>
    <row r="6" spans="1:21" s="4" customFormat="1" ht="23.25" customHeight="1" x14ac:dyDescent="0.3">
      <c r="A6" s="437"/>
      <c r="B6" s="436"/>
      <c r="C6" s="325" t="s">
        <v>109</v>
      </c>
      <c r="D6" s="330" t="s">
        <v>110</v>
      </c>
    </row>
    <row r="7" spans="1:21" s="5" customFormat="1" ht="15.75" customHeight="1" x14ac:dyDescent="0.3">
      <c r="A7" s="299" t="s">
        <v>5</v>
      </c>
      <c r="B7" s="124">
        <v>1</v>
      </c>
      <c r="C7" s="124">
        <v>2</v>
      </c>
      <c r="D7" s="124">
        <v>3</v>
      </c>
    </row>
    <row r="8" spans="1:21" s="5" customFormat="1" ht="27" customHeight="1" x14ac:dyDescent="0.3">
      <c r="A8" s="6" t="s">
        <v>80</v>
      </c>
      <c r="B8" s="7">
        <v>26.7</v>
      </c>
      <c r="C8" s="7">
        <v>15.8</v>
      </c>
      <c r="D8" s="7">
        <v>10.9</v>
      </c>
      <c r="E8" s="11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</row>
    <row r="9" spans="1:21" s="4" customFormat="1" ht="39" customHeight="1" x14ac:dyDescent="0.3">
      <c r="A9" s="6" t="s">
        <v>81</v>
      </c>
      <c r="B9" s="7">
        <v>22.5</v>
      </c>
      <c r="C9" s="7">
        <v>13.7</v>
      </c>
      <c r="D9" s="7">
        <v>8.9</v>
      </c>
      <c r="E9" s="11"/>
      <c r="F9" s="314"/>
    </row>
    <row r="10" spans="1:21" s="4" customFormat="1" ht="39" customHeight="1" x14ac:dyDescent="0.3">
      <c r="A10" s="12" t="s">
        <v>101</v>
      </c>
      <c r="B10" s="71">
        <v>5730</v>
      </c>
      <c r="C10" s="71">
        <v>2911</v>
      </c>
      <c r="D10" s="71">
        <v>2819</v>
      </c>
      <c r="E10" s="11"/>
      <c r="F10" s="314"/>
    </row>
    <row r="11" spans="1:21" s="4" customFormat="1" ht="39" customHeight="1" x14ac:dyDescent="0.3">
      <c r="A11" s="13" t="s">
        <v>94</v>
      </c>
      <c r="B11" s="71">
        <v>1111</v>
      </c>
      <c r="C11" s="71">
        <v>636</v>
      </c>
      <c r="D11" s="71">
        <v>475</v>
      </c>
      <c r="E11" s="11"/>
      <c r="F11" s="314"/>
    </row>
    <row r="12" spans="1:21" s="4" customFormat="1" ht="39" customHeight="1" x14ac:dyDescent="0.3">
      <c r="A12" s="13" t="s">
        <v>111</v>
      </c>
      <c r="B12" s="71">
        <v>890</v>
      </c>
      <c r="C12" s="71">
        <v>493</v>
      </c>
      <c r="D12" s="71">
        <v>397</v>
      </c>
      <c r="E12" s="11"/>
      <c r="F12" s="314"/>
    </row>
    <row r="13" spans="1:21" s="4" customFormat="1" ht="39" customHeight="1" x14ac:dyDescent="0.3">
      <c r="A13" s="13" t="s">
        <v>82</v>
      </c>
      <c r="B13" s="7">
        <v>17.3</v>
      </c>
      <c r="C13" s="7">
        <v>10.3</v>
      </c>
      <c r="D13" s="7">
        <v>6.9</v>
      </c>
      <c r="E13" s="11"/>
      <c r="F13" s="314"/>
    </row>
    <row r="14" spans="1:21" s="4" customFormat="1" ht="12.75" customHeight="1" x14ac:dyDescent="0.3">
      <c r="A14" s="342" t="s">
        <v>158</v>
      </c>
      <c r="B14" s="343"/>
      <c r="C14" s="343"/>
      <c r="D14" s="343"/>
      <c r="E14" s="11"/>
      <c r="F14" s="314"/>
    </row>
    <row r="15" spans="1:21" s="4" customFormat="1" ht="15.6" customHeight="1" x14ac:dyDescent="0.3">
      <c r="A15" s="345"/>
      <c r="B15" s="346"/>
      <c r="C15" s="346"/>
      <c r="D15" s="346"/>
      <c r="E15" s="11"/>
      <c r="F15" s="314"/>
    </row>
    <row r="16" spans="1:21" s="4" customFormat="1" ht="25.2" customHeight="1" x14ac:dyDescent="0.3">
      <c r="A16" s="340" t="s">
        <v>0</v>
      </c>
      <c r="B16" s="435" t="s">
        <v>89</v>
      </c>
      <c r="C16" s="438" t="s">
        <v>108</v>
      </c>
      <c r="D16" s="439"/>
      <c r="E16" s="11"/>
      <c r="F16" s="314"/>
    </row>
    <row r="17" spans="1:6" ht="35.25" customHeight="1" x14ac:dyDescent="0.4">
      <c r="A17" s="341"/>
      <c r="B17" s="436"/>
      <c r="C17" s="325" t="s">
        <v>109</v>
      </c>
      <c r="D17" s="330" t="s">
        <v>110</v>
      </c>
      <c r="E17" s="11"/>
      <c r="F17" s="315"/>
    </row>
    <row r="18" spans="1:6" ht="35.25" customHeight="1" x14ac:dyDescent="0.4">
      <c r="A18" s="6" t="s">
        <v>80</v>
      </c>
      <c r="B18" s="24">
        <v>9.1</v>
      </c>
      <c r="C18" s="19">
        <v>5.7</v>
      </c>
      <c r="D18" s="326">
        <v>3.5</v>
      </c>
      <c r="E18" s="11"/>
      <c r="F18" s="315"/>
    </row>
    <row r="19" spans="1:6" ht="31.95" customHeight="1" x14ac:dyDescent="0.4">
      <c r="A19" s="1" t="s">
        <v>81</v>
      </c>
      <c r="B19" s="24">
        <v>8.1</v>
      </c>
      <c r="C19" s="19">
        <v>5.0999999999999996</v>
      </c>
      <c r="D19" s="326">
        <v>3</v>
      </c>
      <c r="E19" s="11"/>
      <c r="F19" s="315"/>
    </row>
    <row r="20" spans="1:6" ht="31.95" customHeight="1" x14ac:dyDescent="0.4">
      <c r="A20" s="1" t="s">
        <v>85</v>
      </c>
      <c r="B20" s="24">
        <v>6.9</v>
      </c>
      <c r="C20" s="19">
        <v>4.3</v>
      </c>
      <c r="D20" s="14">
        <v>2.5</v>
      </c>
      <c r="E20" s="11"/>
      <c r="F20" s="315"/>
    </row>
    <row r="21" spans="1:6" ht="21" x14ac:dyDescent="0.4">
      <c r="C21" s="150"/>
      <c r="E21" s="315"/>
      <c r="F21" s="315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sqref="A1:K1"/>
    </sheetView>
  </sheetViews>
  <sheetFormatPr defaultRowHeight="15.6" x14ac:dyDescent="0.3"/>
  <cols>
    <col min="1" max="1" width="26.109375" style="41" customWidth="1"/>
    <col min="2" max="2" width="11.21875" style="41" customWidth="1"/>
    <col min="3" max="5" width="12.109375" style="40" customWidth="1"/>
    <col min="6" max="6" width="12.77734375" style="40" customWidth="1"/>
    <col min="7" max="7" width="13.109375" style="40" customWidth="1"/>
    <col min="8" max="10" width="12.109375" style="40" customWidth="1"/>
    <col min="11" max="11" width="11.21875" style="40" customWidth="1"/>
    <col min="12" max="251" width="8.88671875" style="40"/>
    <col min="252" max="252" width="18" style="40" customWidth="1"/>
    <col min="253" max="253" width="10.6640625" style="40" customWidth="1"/>
    <col min="254" max="254" width="11.6640625" style="40" customWidth="1"/>
    <col min="255" max="255" width="15.77734375" style="40" customWidth="1"/>
    <col min="256" max="256" width="11.77734375" style="40" customWidth="1"/>
    <col min="257" max="257" width="10.109375" style="40" customWidth="1"/>
    <col min="258" max="258" width="17.88671875" style="40" customWidth="1"/>
    <col min="259" max="259" width="14.6640625" style="40" customWidth="1"/>
    <col min="260" max="260" width="11.21875" style="40" customWidth="1"/>
    <col min="261" max="261" width="11.6640625" style="40" customWidth="1"/>
    <col min="262" max="262" width="11.21875" style="40" customWidth="1"/>
    <col min="263" max="507" width="8.88671875" style="40"/>
    <col min="508" max="508" width="18" style="40" customWidth="1"/>
    <col min="509" max="509" width="10.6640625" style="40" customWidth="1"/>
    <col min="510" max="510" width="11.6640625" style="40" customWidth="1"/>
    <col min="511" max="511" width="15.77734375" style="40" customWidth="1"/>
    <col min="512" max="512" width="11.77734375" style="40" customWidth="1"/>
    <col min="513" max="513" width="10.109375" style="40" customWidth="1"/>
    <col min="514" max="514" width="17.88671875" style="40" customWidth="1"/>
    <col min="515" max="515" width="14.6640625" style="40" customWidth="1"/>
    <col min="516" max="516" width="11.21875" style="40" customWidth="1"/>
    <col min="517" max="517" width="11.6640625" style="40" customWidth="1"/>
    <col min="518" max="518" width="11.21875" style="40" customWidth="1"/>
    <col min="519" max="763" width="8.88671875" style="40"/>
    <col min="764" max="764" width="18" style="40" customWidth="1"/>
    <col min="765" max="765" width="10.6640625" style="40" customWidth="1"/>
    <col min="766" max="766" width="11.6640625" style="40" customWidth="1"/>
    <col min="767" max="767" width="15.77734375" style="40" customWidth="1"/>
    <col min="768" max="768" width="11.77734375" style="40" customWidth="1"/>
    <col min="769" max="769" width="10.109375" style="40" customWidth="1"/>
    <col min="770" max="770" width="17.88671875" style="40" customWidth="1"/>
    <col min="771" max="771" width="14.6640625" style="40" customWidth="1"/>
    <col min="772" max="772" width="11.21875" style="40" customWidth="1"/>
    <col min="773" max="773" width="11.6640625" style="40" customWidth="1"/>
    <col min="774" max="774" width="11.21875" style="40" customWidth="1"/>
    <col min="775" max="1019" width="8.88671875" style="40"/>
    <col min="1020" max="1020" width="18" style="40" customWidth="1"/>
    <col min="1021" max="1021" width="10.6640625" style="40" customWidth="1"/>
    <col min="1022" max="1022" width="11.6640625" style="40" customWidth="1"/>
    <col min="1023" max="1023" width="15.77734375" style="40" customWidth="1"/>
    <col min="1024" max="1024" width="11.77734375" style="40" customWidth="1"/>
    <col min="1025" max="1025" width="10.109375" style="40" customWidth="1"/>
    <col min="1026" max="1026" width="17.88671875" style="40" customWidth="1"/>
    <col min="1027" max="1027" width="14.6640625" style="40" customWidth="1"/>
    <col min="1028" max="1028" width="11.21875" style="40" customWidth="1"/>
    <col min="1029" max="1029" width="11.6640625" style="40" customWidth="1"/>
    <col min="1030" max="1030" width="11.21875" style="40" customWidth="1"/>
    <col min="1031" max="1275" width="8.88671875" style="40"/>
    <col min="1276" max="1276" width="18" style="40" customWidth="1"/>
    <col min="1277" max="1277" width="10.6640625" style="40" customWidth="1"/>
    <col min="1278" max="1278" width="11.6640625" style="40" customWidth="1"/>
    <col min="1279" max="1279" width="15.77734375" style="40" customWidth="1"/>
    <col min="1280" max="1280" width="11.77734375" style="40" customWidth="1"/>
    <col min="1281" max="1281" width="10.109375" style="40" customWidth="1"/>
    <col min="1282" max="1282" width="17.88671875" style="40" customWidth="1"/>
    <col min="1283" max="1283" width="14.6640625" style="40" customWidth="1"/>
    <col min="1284" max="1284" width="11.21875" style="40" customWidth="1"/>
    <col min="1285" max="1285" width="11.6640625" style="40" customWidth="1"/>
    <col min="1286" max="1286" width="11.21875" style="40" customWidth="1"/>
    <col min="1287" max="1531" width="8.88671875" style="40"/>
    <col min="1532" max="1532" width="18" style="40" customWidth="1"/>
    <col min="1533" max="1533" width="10.6640625" style="40" customWidth="1"/>
    <col min="1534" max="1534" width="11.6640625" style="40" customWidth="1"/>
    <col min="1535" max="1535" width="15.77734375" style="40" customWidth="1"/>
    <col min="1536" max="1536" width="11.77734375" style="40" customWidth="1"/>
    <col min="1537" max="1537" width="10.109375" style="40" customWidth="1"/>
    <col min="1538" max="1538" width="17.88671875" style="40" customWidth="1"/>
    <col min="1539" max="1539" width="14.6640625" style="40" customWidth="1"/>
    <col min="1540" max="1540" width="11.21875" style="40" customWidth="1"/>
    <col min="1541" max="1541" width="11.6640625" style="40" customWidth="1"/>
    <col min="1542" max="1542" width="11.21875" style="40" customWidth="1"/>
    <col min="1543" max="1787" width="8.88671875" style="40"/>
    <col min="1788" max="1788" width="18" style="40" customWidth="1"/>
    <col min="1789" max="1789" width="10.6640625" style="40" customWidth="1"/>
    <col min="1790" max="1790" width="11.6640625" style="40" customWidth="1"/>
    <col min="1791" max="1791" width="15.77734375" style="40" customWidth="1"/>
    <col min="1792" max="1792" width="11.77734375" style="40" customWidth="1"/>
    <col min="1793" max="1793" width="10.109375" style="40" customWidth="1"/>
    <col min="1794" max="1794" width="17.88671875" style="40" customWidth="1"/>
    <col min="1795" max="1795" width="14.6640625" style="40" customWidth="1"/>
    <col min="1796" max="1796" width="11.21875" style="40" customWidth="1"/>
    <col min="1797" max="1797" width="11.6640625" style="40" customWidth="1"/>
    <col min="1798" max="1798" width="11.21875" style="40" customWidth="1"/>
    <col min="1799" max="2043" width="8.88671875" style="40"/>
    <col min="2044" max="2044" width="18" style="40" customWidth="1"/>
    <col min="2045" max="2045" width="10.6640625" style="40" customWidth="1"/>
    <col min="2046" max="2046" width="11.6640625" style="40" customWidth="1"/>
    <col min="2047" max="2047" width="15.77734375" style="40" customWidth="1"/>
    <col min="2048" max="2048" width="11.77734375" style="40" customWidth="1"/>
    <col min="2049" max="2049" width="10.109375" style="40" customWidth="1"/>
    <col min="2050" max="2050" width="17.88671875" style="40" customWidth="1"/>
    <col min="2051" max="2051" width="14.6640625" style="40" customWidth="1"/>
    <col min="2052" max="2052" width="11.21875" style="40" customWidth="1"/>
    <col min="2053" max="2053" width="11.6640625" style="40" customWidth="1"/>
    <col min="2054" max="2054" width="11.21875" style="40" customWidth="1"/>
    <col min="2055" max="2299" width="8.88671875" style="40"/>
    <col min="2300" max="2300" width="18" style="40" customWidth="1"/>
    <col min="2301" max="2301" width="10.6640625" style="40" customWidth="1"/>
    <col min="2302" max="2302" width="11.6640625" style="40" customWidth="1"/>
    <col min="2303" max="2303" width="15.77734375" style="40" customWidth="1"/>
    <col min="2304" max="2304" width="11.77734375" style="40" customWidth="1"/>
    <col min="2305" max="2305" width="10.109375" style="40" customWidth="1"/>
    <col min="2306" max="2306" width="17.88671875" style="40" customWidth="1"/>
    <col min="2307" max="2307" width="14.6640625" style="40" customWidth="1"/>
    <col min="2308" max="2308" width="11.21875" style="40" customWidth="1"/>
    <col min="2309" max="2309" width="11.6640625" style="40" customWidth="1"/>
    <col min="2310" max="2310" width="11.21875" style="40" customWidth="1"/>
    <col min="2311" max="2555" width="8.88671875" style="40"/>
    <col min="2556" max="2556" width="18" style="40" customWidth="1"/>
    <col min="2557" max="2557" width="10.6640625" style="40" customWidth="1"/>
    <col min="2558" max="2558" width="11.6640625" style="40" customWidth="1"/>
    <col min="2559" max="2559" width="15.77734375" style="40" customWidth="1"/>
    <col min="2560" max="2560" width="11.77734375" style="40" customWidth="1"/>
    <col min="2561" max="2561" width="10.109375" style="40" customWidth="1"/>
    <col min="2562" max="2562" width="17.88671875" style="40" customWidth="1"/>
    <col min="2563" max="2563" width="14.6640625" style="40" customWidth="1"/>
    <col min="2564" max="2564" width="11.21875" style="40" customWidth="1"/>
    <col min="2565" max="2565" width="11.6640625" style="40" customWidth="1"/>
    <col min="2566" max="2566" width="11.21875" style="40" customWidth="1"/>
    <col min="2567" max="2811" width="8.88671875" style="40"/>
    <col min="2812" max="2812" width="18" style="40" customWidth="1"/>
    <col min="2813" max="2813" width="10.6640625" style="40" customWidth="1"/>
    <col min="2814" max="2814" width="11.6640625" style="40" customWidth="1"/>
    <col min="2815" max="2815" width="15.77734375" style="40" customWidth="1"/>
    <col min="2816" max="2816" width="11.77734375" style="40" customWidth="1"/>
    <col min="2817" max="2817" width="10.109375" style="40" customWidth="1"/>
    <col min="2818" max="2818" width="17.88671875" style="40" customWidth="1"/>
    <col min="2819" max="2819" width="14.6640625" style="40" customWidth="1"/>
    <col min="2820" max="2820" width="11.21875" style="40" customWidth="1"/>
    <col min="2821" max="2821" width="11.6640625" style="40" customWidth="1"/>
    <col min="2822" max="2822" width="11.21875" style="40" customWidth="1"/>
    <col min="2823" max="3067" width="8.88671875" style="40"/>
    <col min="3068" max="3068" width="18" style="40" customWidth="1"/>
    <col min="3069" max="3069" width="10.6640625" style="40" customWidth="1"/>
    <col min="3070" max="3070" width="11.6640625" style="40" customWidth="1"/>
    <col min="3071" max="3071" width="15.77734375" style="40" customWidth="1"/>
    <col min="3072" max="3072" width="11.77734375" style="40" customWidth="1"/>
    <col min="3073" max="3073" width="10.109375" style="40" customWidth="1"/>
    <col min="3074" max="3074" width="17.88671875" style="40" customWidth="1"/>
    <col min="3075" max="3075" width="14.6640625" style="40" customWidth="1"/>
    <col min="3076" max="3076" width="11.21875" style="40" customWidth="1"/>
    <col min="3077" max="3077" width="11.6640625" style="40" customWidth="1"/>
    <col min="3078" max="3078" width="11.21875" style="40" customWidth="1"/>
    <col min="3079" max="3323" width="8.88671875" style="40"/>
    <col min="3324" max="3324" width="18" style="40" customWidth="1"/>
    <col min="3325" max="3325" width="10.6640625" style="40" customWidth="1"/>
    <col min="3326" max="3326" width="11.6640625" style="40" customWidth="1"/>
    <col min="3327" max="3327" width="15.77734375" style="40" customWidth="1"/>
    <col min="3328" max="3328" width="11.77734375" style="40" customWidth="1"/>
    <col min="3329" max="3329" width="10.109375" style="40" customWidth="1"/>
    <col min="3330" max="3330" width="17.88671875" style="40" customWidth="1"/>
    <col min="3331" max="3331" width="14.6640625" style="40" customWidth="1"/>
    <col min="3332" max="3332" width="11.21875" style="40" customWidth="1"/>
    <col min="3333" max="3333" width="11.6640625" style="40" customWidth="1"/>
    <col min="3334" max="3334" width="11.21875" style="40" customWidth="1"/>
    <col min="3335" max="3579" width="8.88671875" style="40"/>
    <col min="3580" max="3580" width="18" style="40" customWidth="1"/>
    <col min="3581" max="3581" width="10.6640625" style="40" customWidth="1"/>
    <col min="3582" max="3582" width="11.6640625" style="40" customWidth="1"/>
    <col min="3583" max="3583" width="15.77734375" style="40" customWidth="1"/>
    <col min="3584" max="3584" width="11.77734375" style="40" customWidth="1"/>
    <col min="3585" max="3585" width="10.109375" style="40" customWidth="1"/>
    <col min="3586" max="3586" width="17.88671875" style="40" customWidth="1"/>
    <col min="3587" max="3587" width="14.6640625" style="40" customWidth="1"/>
    <col min="3588" max="3588" width="11.21875" style="40" customWidth="1"/>
    <col min="3589" max="3589" width="11.6640625" style="40" customWidth="1"/>
    <col min="3590" max="3590" width="11.21875" style="40" customWidth="1"/>
    <col min="3591" max="3835" width="8.88671875" style="40"/>
    <col min="3836" max="3836" width="18" style="40" customWidth="1"/>
    <col min="3837" max="3837" width="10.6640625" style="40" customWidth="1"/>
    <col min="3838" max="3838" width="11.6640625" style="40" customWidth="1"/>
    <col min="3839" max="3839" width="15.77734375" style="40" customWidth="1"/>
    <col min="3840" max="3840" width="11.77734375" style="40" customWidth="1"/>
    <col min="3841" max="3841" width="10.109375" style="40" customWidth="1"/>
    <col min="3842" max="3842" width="17.88671875" style="40" customWidth="1"/>
    <col min="3843" max="3843" width="14.6640625" style="40" customWidth="1"/>
    <col min="3844" max="3844" width="11.21875" style="40" customWidth="1"/>
    <col min="3845" max="3845" width="11.6640625" style="40" customWidth="1"/>
    <col min="3846" max="3846" width="11.21875" style="40" customWidth="1"/>
    <col min="3847" max="4091" width="8.88671875" style="40"/>
    <col min="4092" max="4092" width="18" style="40" customWidth="1"/>
    <col min="4093" max="4093" width="10.6640625" style="40" customWidth="1"/>
    <col min="4094" max="4094" width="11.6640625" style="40" customWidth="1"/>
    <col min="4095" max="4095" width="15.77734375" style="40" customWidth="1"/>
    <col min="4096" max="4096" width="11.77734375" style="40" customWidth="1"/>
    <col min="4097" max="4097" width="10.109375" style="40" customWidth="1"/>
    <col min="4098" max="4098" width="17.88671875" style="40" customWidth="1"/>
    <col min="4099" max="4099" width="14.6640625" style="40" customWidth="1"/>
    <col min="4100" max="4100" width="11.21875" style="40" customWidth="1"/>
    <col min="4101" max="4101" width="11.6640625" style="40" customWidth="1"/>
    <col min="4102" max="4102" width="11.21875" style="40" customWidth="1"/>
    <col min="4103" max="4347" width="8.88671875" style="40"/>
    <col min="4348" max="4348" width="18" style="40" customWidth="1"/>
    <col min="4349" max="4349" width="10.6640625" style="40" customWidth="1"/>
    <col min="4350" max="4350" width="11.6640625" style="40" customWidth="1"/>
    <col min="4351" max="4351" width="15.77734375" style="40" customWidth="1"/>
    <col min="4352" max="4352" width="11.77734375" style="40" customWidth="1"/>
    <col min="4353" max="4353" width="10.109375" style="40" customWidth="1"/>
    <col min="4354" max="4354" width="17.88671875" style="40" customWidth="1"/>
    <col min="4355" max="4355" width="14.6640625" style="40" customWidth="1"/>
    <col min="4356" max="4356" width="11.21875" style="40" customWidth="1"/>
    <col min="4357" max="4357" width="11.6640625" style="40" customWidth="1"/>
    <col min="4358" max="4358" width="11.21875" style="40" customWidth="1"/>
    <col min="4359" max="4603" width="8.88671875" style="40"/>
    <col min="4604" max="4604" width="18" style="40" customWidth="1"/>
    <col min="4605" max="4605" width="10.6640625" style="40" customWidth="1"/>
    <col min="4606" max="4606" width="11.6640625" style="40" customWidth="1"/>
    <col min="4607" max="4607" width="15.77734375" style="40" customWidth="1"/>
    <col min="4608" max="4608" width="11.77734375" style="40" customWidth="1"/>
    <col min="4609" max="4609" width="10.109375" style="40" customWidth="1"/>
    <col min="4610" max="4610" width="17.88671875" style="40" customWidth="1"/>
    <col min="4611" max="4611" width="14.6640625" style="40" customWidth="1"/>
    <col min="4612" max="4612" width="11.21875" style="40" customWidth="1"/>
    <col min="4613" max="4613" width="11.6640625" style="40" customWidth="1"/>
    <col min="4614" max="4614" width="11.21875" style="40" customWidth="1"/>
    <col min="4615" max="4859" width="8.88671875" style="40"/>
    <col min="4860" max="4860" width="18" style="40" customWidth="1"/>
    <col min="4861" max="4861" width="10.6640625" style="40" customWidth="1"/>
    <col min="4862" max="4862" width="11.6640625" style="40" customWidth="1"/>
    <col min="4863" max="4863" width="15.77734375" style="40" customWidth="1"/>
    <col min="4864" max="4864" width="11.77734375" style="40" customWidth="1"/>
    <col min="4865" max="4865" width="10.109375" style="40" customWidth="1"/>
    <col min="4866" max="4866" width="17.88671875" style="40" customWidth="1"/>
    <col min="4867" max="4867" width="14.6640625" style="40" customWidth="1"/>
    <col min="4868" max="4868" width="11.21875" style="40" customWidth="1"/>
    <col min="4869" max="4869" width="11.6640625" style="40" customWidth="1"/>
    <col min="4870" max="4870" width="11.21875" style="40" customWidth="1"/>
    <col min="4871" max="5115" width="8.88671875" style="40"/>
    <col min="5116" max="5116" width="18" style="40" customWidth="1"/>
    <col min="5117" max="5117" width="10.6640625" style="40" customWidth="1"/>
    <col min="5118" max="5118" width="11.6640625" style="40" customWidth="1"/>
    <col min="5119" max="5119" width="15.77734375" style="40" customWidth="1"/>
    <col min="5120" max="5120" width="11.77734375" style="40" customWidth="1"/>
    <col min="5121" max="5121" width="10.109375" style="40" customWidth="1"/>
    <col min="5122" max="5122" width="17.88671875" style="40" customWidth="1"/>
    <col min="5123" max="5123" width="14.6640625" style="40" customWidth="1"/>
    <col min="5124" max="5124" width="11.21875" style="40" customWidth="1"/>
    <col min="5125" max="5125" width="11.6640625" style="40" customWidth="1"/>
    <col min="5126" max="5126" width="11.21875" style="40" customWidth="1"/>
    <col min="5127" max="5371" width="8.88671875" style="40"/>
    <col min="5372" max="5372" width="18" style="40" customWidth="1"/>
    <col min="5373" max="5373" width="10.6640625" style="40" customWidth="1"/>
    <col min="5374" max="5374" width="11.6640625" style="40" customWidth="1"/>
    <col min="5375" max="5375" width="15.77734375" style="40" customWidth="1"/>
    <col min="5376" max="5376" width="11.77734375" style="40" customWidth="1"/>
    <col min="5377" max="5377" width="10.109375" style="40" customWidth="1"/>
    <col min="5378" max="5378" width="17.88671875" style="40" customWidth="1"/>
    <col min="5379" max="5379" width="14.6640625" style="40" customWidth="1"/>
    <col min="5380" max="5380" width="11.21875" style="40" customWidth="1"/>
    <col min="5381" max="5381" width="11.6640625" style="40" customWidth="1"/>
    <col min="5382" max="5382" width="11.21875" style="40" customWidth="1"/>
    <col min="5383" max="5627" width="8.88671875" style="40"/>
    <col min="5628" max="5628" width="18" style="40" customWidth="1"/>
    <col min="5629" max="5629" width="10.6640625" style="40" customWidth="1"/>
    <col min="5630" max="5630" width="11.6640625" style="40" customWidth="1"/>
    <col min="5631" max="5631" width="15.77734375" style="40" customWidth="1"/>
    <col min="5632" max="5632" width="11.77734375" style="40" customWidth="1"/>
    <col min="5633" max="5633" width="10.109375" style="40" customWidth="1"/>
    <col min="5634" max="5634" width="17.88671875" style="40" customWidth="1"/>
    <col min="5635" max="5635" width="14.6640625" style="40" customWidth="1"/>
    <col min="5636" max="5636" width="11.21875" style="40" customWidth="1"/>
    <col min="5637" max="5637" width="11.6640625" style="40" customWidth="1"/>
    <col min="5638" max="5638" width="11.21875" style="40" customWidth="1"/>
    <col min="5639" max="5883" width="8.88671875" style="40"/>
    <col min="5884" max="5884" width="18" style="40" customWidth="1"/>
    <col min="5885" max="5885" width="10.6640625" style="40" customWidth="1"/>
    <col min="5886" max="5886" width="11.6640625" style="40" customWidth="1"/>
    <col min="5887" max="5887" width="15.77734375" style="40" customWidth="1"/>
    <col min="5888" max="5888" width="11.77734375" style="40" customWidth="1"/>
    <col min="5889" max="5889" width="10.109375" style="40" customWidth="1"/>
    <col min="5890" max="5890" width="17.88671875" style="40" customWidth="1"/>
    <col min="5891" max="5891" width="14.6640625" style="40" customWidth="1"/>
    <col min="5892" max="5892" width="11.21875" style="40" customWidth="1"/>
    <col min="5893" max="5893" width="11.6640625" style="40" customWidth="1"/>
    <col min="5894" max="5894" width="11.21875" style="40" customWidth="1"/>
    <col min="5895" max="6139" width="8.88671875" style="40"/>
    <col min="6140" max="6140" width="18" style="40" customWidth="1"/>
    <col min="6141" max="6141" width="10.6640625" style="40" customWidth="1"/>
    <col min="6142" max="6142" width="11.6640625" style="40" customWidth="1"/>
    <col min="6143" max="6143" width="15.77734375" style="40" customWidth="1"/>
    <col min="6144" max="6144" width="11.77734375" style="40" customWidth="1"/>
    <col min="6145" max="6145" width="10.109375" style="40" customWidth="1"/>
    <col min="6146" max="6146" width="17.88671875" style="40" customWidth="1"/>
    <col min="6147" max="6147" width="14.6640625" style="40" customWidth="1"/>
    <col min="6148" max="6148" width="11.21875" style="40" customWidth="1"/>
    <col min="6149" max="6149" width="11.6640625" style="40" customWidth="1"/>
    <col min="6150" max="6150" width="11.21875" style="40" customWidth="1"/>
    <col min="6151" max="6395" width="8.88671875" style="40"/>
    <col min="6396" max="6396" width="18" style="40" customWidth="1"/>
    <col min="6397" max="6397" width="10.6640625" style="40" customWidth="1"/>
    <col min="6398" max="6398" width="11.6640625" style="40" customWidth="1"/>
    <col min="6399" max="6399" width="15.77734375" style="40" customWidth="1"/>
    <col min="6400" max="6400" width="11.77734375" style="40" customWidth="1"/>
    <col min="6401" max="6401" width="10.109375" style="40" customWidth="1"/>
    <col min="6402" max="6402" width="17.88671875" style="40" customWidth="1"/>
    <col min="6403" max="6403" width="14.6640625" style="40" customWidth="1"/>
    <col min="6404" max="6404" width="11.21875" style="40" customWidth="1"/>
    <col min="6405" max="6405" width="11.6640625" style="40" customWidth="1"/>
    <col min="6406" max="6406" width="11.21875" style="40" customWidth="1"/>
    <col min="6407" max="6651" width="8.88671875" style="40"/>
    <col min="6652" max="6652" width="18" style="40" customWidth="1"/>
    <col min="6653" max="6653" width="10.6640625" style="40" customWidth="1"/>
    <col min="6654" max="6654" width="11.6640625" style="40" customWidth="1"/>
    <col min="6655" max="6655" width="15.77734375" style="40" customWidth="1"/>
    <col min="6656" max="6656" width="11.77734375" style="40" customWidth="1"/>
    <col min="6657" max="6657" width="10.109375" style="40" customWidth="1"/>
    <col min="6658" max="6658" width="17.88671875" style="40" customWidth="1"/>
    <col min="6659" max="6659" width="14.6640625" style="40" customWidth="1"/>
    <col min="6660" max="6660" width="11.21875" style="40" customWidth="1"/>
    <col min="6661" max="6661" width="11.6640625" style="40" customWidth="1"/>
    <col min="6662" max="6662" width="11.21875" style="40" customWidth="1"/>
    <col min="6663" max="6907" width="8.88671875" style="40"/>
    <col min="6908" max="6908" width="18" style="40" customWidth="1"/>
    <col min="6909" max="6909" width="10.6640625" style="40" customWidth="1"/>
    <col min="6910" max="6910" width="11.6640625" style="40" customWidth="1"/>
    <col min="6911" max="6911" width="15.77734375" style="40" customWidth="1"/>
    <col min="6912" max="6912" width="11.77734375" style="40" customWidth="1"/>
    <col min="6913" max="6913" width="10.109375" style="40" customWidth="1"/>
    <col min="6914" max="6914" width="17.88671875" style="40" customWidth="1"/>
    <col min="6915" max="6915" width="14.6640625" style="40" customWidth="1"/>
    <col min="6916" max="6916" width="11.21875" style="40" customWidth="1"/>
    <col min="6917" max="6917" width="11.6640625" style="40" customWidth="1"/>
    <col min="6918" max="6918" width="11.21875" style="40" customWidth="1"/>
    <col min="6919" max="7163" width="8.88671875" style="40"/>
    <col min="7164" max="7164" width="18" style="40" customWidth="1"/>
    <col min="7165" max="7165" width="10.6640625" style="40" customWidth="1"/>
    <col min="7166" max="7166" width="11.6640625" style="40" customWidth="1"/>
    <col min="7167" max="7167" width="15.77734375" style="40" customWidth="1"/>
    <col min="7168" max="7168" width="11.77734375" style="40" customWidth="1"/>
    <col min="7169" max="7169" width="10.109375" style="40" customWidth="1"/>
    <col min="7170" max="7170" width="17.88671875" style="40" customWidth="1"/>
    <col min="7171" max="7171" width="14.6640625" style="40" customWidth="1"/>
    <col min="7172" max="7172" width="11.21875" style="40" customWidth="1"/>
    <col min="7173" max="7173" width="11.6640625" style="40" customWidth="1"/>
    <col min="7174" max="7174" width="11.21875" style="40" customWidth="1"/>
    <col min="7175" max="7419" width="8.88671875" style="40"/>
    <col min="7420" max="7420" width="18" style="40" customWidth="1"/>
    <col min="7421" max="7421" width="10.6640625" style="40" customWidth="1"/>
    <col min="7422" max="7422" width="11.6640625" style="40" customWidth="1"/>
    <col min="7423" max="7423" width="15.77734375" style="40" customWidth="1"/>
    <col min="7424" max="7424" width="11.77734375" style="40" customWidth="1"/>
    <col min="7425" max="7425" width="10.109375" style="40" customWidth="1"/>
    <col min="7426" max="7426" width="17.88671875" style="40" customWidth="1"/>
    <col min="7427" max="7427" width="14.6640625" style="40" customWidth="1"/>
    <col min="7428" max="7428" width="11.21875" style="40" customWidth="1"/>
    <col min="7429" max="7429" width="11.6640625" style="40" customWidth="1"/>
    <col min="7430" max="7430" width="11.21875" style="40" customWidth="1"/>
    <col min="7431" max="7675" width="8.88671875" style="40"/>
    <col min="7676" max="7676" width="18" style="40" customWidth="1"/>
    <col min="7677" max="7677" width="10.6640625" style="40" customWidth="1"/>
    <col min="7678" max="7678" width="11.6640625" style="40" customWidth="1"/>
    <col min="7679" max="7679" width="15.77734375" style="40" customWidth="1"/>
    <col min="7680" max="7680" width="11.77734375" style="40" customWidth="1"/>
    <col min="7681" max="7681" width="10.109375" style="40" customWidth="1"/>
    <col min="7682" max="7682" width="17.88671875" style="40" customWidth="1"/>
    <col min="7683" max="7683" width="14.6640625" style="40" customWidth="1"/>
    <col min="7684" max="7684" width="11.21875" style="40" customWidth="1"/>
    <col min="7685" max="7685" width="11.6640625" style="40" customWidth="1"/>
    <col min="7686" max="7686" width="11.21875" style="40" customWidth="1"/>
    <col min="7687" max="7931" width="8.88671875" style="40"/>
    <col min="7932" max="7932" width="18" style="40" customWidth="1"/>
    <col min="7933" max="7933" width="10.6640625" style="40" customWidth="1"/>
    <col min="7934" max="7934" width="11.6640625" style="40" customWidth="1"/>
    <col min="7935" max="7935" width="15.77734375" style="40" customWidth="1"/>
    <col min="7936" max="7936" width="11.77734375" style="40" customWidth="1"/>
    <col min="7937" max="7937" width="10.109375" style="40" customWidth="1"/>
    <col min="7938" max="7938" width="17.88671875" style="40" customWidth="1"/>
    <col min="7939" max="7939" width="14.6640625" style="40" customWidth="1"/>
    <col min="7940" max="7940" width="11.21875" style="40" customWidth="1"/>
    <col min="7941" max="7941" width="11.6640625" style="40" customWidth="1"/>
    <col min="7942" max="7942" width="11.21875" style="40" customWidth="1"/>
    <col min="7943" max="8187" width="8.88671875" style="40"/>
    <col min="8188" max="8188" width="18" style="40" customWidth="1"/>
    <col min="8189" max="8189" width="10.6640625" style="40" customWidth="1"/>
    <col min="8190" max="8190" width="11.6640625" style="40" customWidth="1"/>
    <col min="8191" max="8191" width="15.77734375" style="40" customWidth="1"/>
    <col min="8192" max="8192" width="11.77734375" style="40" customWidth="1"/>
    <col min="8193" max="8193" width="10.109375" style="40" customWidth="1"/>
    <col min="8194" max="8194" width="17.88671875" style="40" customWidth="1"/>
    <col min="8195" max="8195" width="14.6640625" style="40" customWidth="1"/>
    <col min="8196" max="8196" width="11.21875" style="40" customWidth="1"/>
    <col min="8197" max="8197" width="11.6640625" style="40" customWidth="1"/>
    <col min="8198" max="8198" width="11.21875" style="40" customWidth="1"/>
    <col min="8199" max="8443" width="8.88671875" style="40"/>
    <col min="8444" max="8444" width="18" style="40" customWidth="1"/>
    <col min="8445" max="8445" width="10.6640625" style="40" customWidth="1"/>
    <col min="8446" max="8446" width="11.6640625" style="40" customWidth="1"/>
    <col min="8447" max="8447" width="15.77734375" style="40" customWidth="1"/>
    <col min="8448" max="8448" width="11.77734375" style="40" customWidth="1"/>
    <col min="8449" max="8449" width="10.109375" style="40" customWidth="1"/>
    <col min="8450" max="8450" width="17.88671875" style="40" customWidth="1"/>
    <col min="8451" max="8451" width="14.6640625" style="40" customWidth="1"/>
    <col min="8452" max="8452" width="11.21875" style="40" customWidth="1"/>
    <col min="8453" max="8453" width="11.6640625" style="40" customWidth="1"/>
    <col min="8454" max="8454" width="11.21875" style="40" customWidth="1"/>
    <col min="8455" max="8699" width="8.88671875" style="40"/>
    <col min="8700" max="8700" width="18" style="40" customWidth="1"/>
    <col min="8701" max="8701" width="10.6640625" style="40" customWidth="1"/>
    <col min="8702" max="8702" width="11.6640625" style="40" customWidth="1"/>
    <col min="8703" max="8703" width="15.77734375" style="40" customWidth="1"/>
    <col min="8704" max="8704" width="11.77734375" style="40" customWidth="1"/>
    <col min="8705" max="8705" width="10.109375" style="40" customWidth="1"/>
    <col min="8706" max="8706" width="17.88671875" style="40" customWidth="1"/>
    <col min="8707" max="8707" width="14.6640625" style="40" customWidth="1"/>
    <col min="8708" max="8708" width="11.21875" style="40" customWidth="1"/>
    <col min="8709" max="8709" width="11.6640625" style="40" customWidth="1"/>
    <col min="8710" max="8710" width="11.21875" style="40" customWidth="1"/>
    <col min="8711" max="8955" width="8.88671875" style="40"/>
    <col min="8956" max="8956" width="18" style="40" customWidth="1"/>
    <col min="8957" max="8957" width="10.6640625" style="40" customWidth="1"/>
    <col min="8958" max="8958" width="11.6640625" style="40" customWidth="1"/>
    <col min="8959" max="8959" width="15.77734375" style="40" customWidth="1"/>
    <col min="8960" max="8960" width="11.77734375" style="40" customWidth="1"/>
    <col min="8961" max="8961" width="10.109375" style="40" customWidth="1"/>
    <col min="8962" max="8962" width="17.88671875" style="40" customWidth="1"/>
    <col min="8963" max="8963" width="14.6640625" style="40" customWidth="1"/>
    <col min="8964" max="8964" width="11.21875" style="40" customWidth="1"/>
    <col min="8965" max="8965" width="11.6640625" style="40" customWidth="1"/>
    <col min="8966" max="8966" width="11.21875" style="40" customWidth="1"/>
    <col min="8967" max="9211" width="8.88671875" style="40"/>
    <col min="9212" max="9212" width="18" style="40" customWidth="1"/>
    <col min="9213" max="9213" width="10.6640625" style="40" customWidth="1"/>
    <col min="9214" max="9214" width="11.6640625" style="40" customWidth="1"/>
    <col min="9215" max="9215" width="15.77734375" style="40" customWidth="1"/>
    <col min="9216" max="9216" width="11.77734375" style="40" customWidth="1"/>
    <col min="9217" max="9217" width="10.109375" style="40" customWidth="1"/>
    <col min="9218" max="9218" width="17.88671875" style="40" customWidth="1"/>
    <col min="9219" max="9219" width="14.6640625" style="40" customWidth="1"/>
    <col min="9220" max="9220" width="11.21875" style="40" customWidth="1"/>
    <col min="9221" max="9221" width="11.6640625" style="40" customWidth="1"/>
    <col min="9222" max="9222" width="11.21875" style="40" customWidth="1"/>
    <col min="9223" max="9467" width="8.88671875" style="40"/>
    <col min="9468" max="9468" width="18" style="40" customWidth="1"/>
    <col min="9469" max="9469" width="10.6640625" style="40" customWidth="1"/>
    <col min="9470" max="9470" width="11.6640625" style="40" customWidth="1"/>
    <col min="9471" max="9471" width="15.77734375" style="40" customWidth="1"/>
    <col min="9472" max="9472" width="11.77734375" style="40" customWidth="1"/>
    <col min="9473" max="9473" width="10.109375" style="40" customWidth="1"/>
    <col min="9474" max="9474" width="17.88671875" style="40" customWidth="1"/>
    <col min="9475" max="9475" width="14.6640625" style="40" customWidth="1"/>
    <col min="9476" max="9476" width="11.21875" style="40" customWidth="1"/>
    <col min="9477" max="9477" width="11.6640625" style="40" customWidth="1"/>
    <col min="9478" max="9478" width="11.21875" style="40" customWidth="1"/>
    <col min="9479" max="9723" width="8.88671875" style="40"/>
    <col min="9724" max="9724" width="18" style="40" customWidth="1"/>
    <col min="9725" max="9725" width="10.6640625" style="40" customWidth="1"/>
    <col min="9726" max="9726" width="11.6640625" style="40" customWidth="1"/>
    <col min="9727" max="9727" width="15.77734375" style="40" customWidth="1"/>
    <col min="9728" max="9728" width="11.77734375" style="40" customWidth="1"/>
    <col min="9729" max="9729" width="10.109375" style="40" customWidth="1"/>
    <col min="9730" max="9730" width="17.88671875" style="40" customWidth="1"/>
    <col min="9731" max="9731" width="14.6640625" style="40" customWidth="1"/>
    <col min="9732" max="9732" width="11.21875" style="40" customWidth="1"/>
    <col min="9733" max="9733" width="11.6640625" style="40" customWidth="1"/>
    <col min="9734" max="9734" width="11.21875" style="40" customWidth="1"/>
    <col min="9735" max="9979" width="8.88671875" style="40"/>
    <col min="9980" max="9980" width="18" style="40" customWidth="1"/>
    <col min="9981" max="9981" width="10.6640625" style="40" customWidth="1"/>
    <col min="9982" max="9982" width="11.6640625" style="40" customWidth="1"/>
    <col min="9983" max="9983" width="15.77734375" style="40" customWidth="1"/>
    <col min="9984" max="9984" width="11.77734375" style="40" customWidth="1"/>
    <col min="9985" max="9985" width="10.109375" style="40" customWidth="1"/>
    <col min="9986" max="9986" width="17.88671875" style="40" customWidth="1"/>
    <col min="9987" max="9987" width="14.6640625" style="40" customWidth="1"/>
    <col min="9988" max="9988" width="11.21875" style="40" customWidth="1"/>
    <col min="9989" max="9989" width="11.6640625" style="40" customWidth="1"/>
    <col min="9990" max="9990" width="11.21875" style="40" customWidth="1"/>
    <col min="9991" max="10235" width="8.88671875" style="40"/>
    <col min="10236" max="10236" width="18" style="40" customWidth="1"/>
    <col min="10237" max="10237" width="10.6640625" style="40" customWidth="1"/>
    <col min="10238" max="10238" width="11.6640625" style="40" customWidth="1"/>
    <col min="10239" max="10239" width="15.77734375" style="40" customWidth="1"/>
    <col min="10240" max="10240" width="11.77734375" style="40" customWidth="1"/>
    <col min="10241" max="10241" width="10.109375" style="40" customWidth="1"/>
    <col min="10242" max="10242" width="17.88671875" style="40" customWidth="1"/>
    <col min="10243" max="10243" width="14.6640625" style="40" customWidth="1"/>
    <col min="10244" max="10244" width="11.21875" style="40" customWidth="1"/>
    <col min="10245" max="10245" width="11.6640625" style="40" customWidth="1"/>
    <col min="10246" max="10246" width="11.21875" style="40" customWidth="1"/>
    <col min="10247" max="10491" width="8.88671875" style="40"/>
    <col min="10492" max="10492" width="18" style="40" customWidth="1"/>
    <col min="10493" max="10493" width="10.6640625" style="40" customWidth="1"/>
    <col min="10494" max="10494" width="11.6640625" style="40" customWidth="1"/>
    <col min="10495" max="10495" width="15.77734375" style="40" customWidth="1"/>
    <col min="10496" max="10496" width="11.77734375" style="40" customWidth="1"/>
    <col min="10497" max="10497" width="10.109375" style="40" customWidth="1"/>
    <col min="10498" max="10498" width="17.88671875" style="40" customWidth="1"/>
    <col min="10499" max="10499" width="14.6640625" style="40" customWidth="1"/>
    <col min="10500" max="10500" width="11.21875" style="40" customWidth="1"/>
    <col min="10501" max="10501" width="11.6640625" style="40" customWidth="1"/>
    <col min="10502" max="10502" width="11.21875" style="40" customWidth="1"/>
    <col min="10503" max="10747" width="8.88671875" style="40"/>
    <col min="10748" max="10748" width="18" style="40" customWidth="1"/>
    <col min="10749" max="10749" width="10.6640625" style="40" customWidth="1"/>
    <col min="10750" max="10750" width="11.6640625" style="40" customWidth="1"/>
    <col min="10751" max="10751" width="15.77734375" style="40" customWidth="1"/>
    <col min="10752" max="10752" width="11.77734375" style="40" customWidth="1"/>
    <col min="10753" max="10753" width="10.109375" style="40" customWidth="1"/>
    <col min="10754" max="10754" width="17.88671875" style="40" customWidth="1"/>
    <col min="10755" max="10755" width="14.6640625" style="40" customWidth="1"/>
    <col min="10756" max="10756" width="11.21875" style="40" customWidth="1"/>
    <col min="10757" max="10757" width="11.6640625" style="40" customWidth="1"/>
    <col min="10758" max="10758" width="11.21875" style="40" customWidth="1"/>
    <col min="10759" max="11003" width="8.88671875" style="40"/>
    <col min="11004" max="11004" width="18" style="40" customWidth="1"/>
    <col min="11005" max="11005" width="10.6640625" style="40" customWidth="1"/>
    <col min="11006" max="11006" width="11.6640625" style="40" customWidth="1"/>
    <col min="11007" max="11007" width="15.77734375" style="40" customWidth="1"/>
    <col min="11008" max="11008" width="11.77734375" style="40" customWidth="1"/>
    <col min="11009" max="11009" width="10.109375" style="40" customWidth="1"/>
    <col min="11010" max="11010" width="17.88671875" style="40" customWidth="1"/>
    <col min="11011" max="11011" width="14.6640625" style="40" customWidth="1"/>
    <col min="11012" max="11012" width="11.21875" style="40" customWidth="1"/>
    <col min="11013" max="11013" width="11.6640625" style="40" customWidth="1"/>
    <col min="11014" max="11014" width="11.21875" style="40" customWidth="1"/>
    <col min="11015" max="11259" width="8.88671875" style="40"/>
    <col min="11260" max="11260" width="18" style="40" customWidth="1"/>
    <col min="11261" max="11261" width="10.6640625" style="40" customWidth="1"/>
    <col min="11262" max="11262" width="11.6640625" style="40" customWidth="1"/>
    <col min="11263" max="11263" width="15.77734375" style="40" customWidth="1"/>
    <col min="11264" max="11264" width="11.77734375" style="40" customWidth="1"/>
    <col min="11265" max="11265" width="10.109375" style="40" customWidth="1"/>
    <col min="11266" max="11266" width="17.88671875" style="40" customWidth="1"/>
    <col min="11267" max="11267" width="14.6640625" style="40" customWidth="1"/>
    <col min="11268" max="11268" width="11.21875" style="40" customWidth="1"/>
    <col min="11269" max="11269" width="11.6640625" style="40" customWidth="1"/>
    <col min="11270" max="11270" width="11.21875" style="40" customWidth="1"/>
    <col min="11271" max="11515" width="8.88671875" style="40"/>
    <col min="11516" max="11516" width="18" style="40" customWidth="1"/>
    <col min="11517" max="11517" width="10.6640625" style="40" customWidth="1"/>
    <col min="11518" max="11518" width="11.6640625" style="40" customWidth="1"/>
    <col min="11519" max="11519" width="15.77734375" style="40" customWidth="1"/>
    <col min="11520" max="11520" width="11.77734375" style="40" customWidth="1"/>
    <col min="11521" max="11521" width="10.109375" style="40" customWidth="1"/>
    <col min="11522" max="11522" width="17.88671875" style="40" customWidth="1"/>
    <col min="11523" max="11523" width="14.6640625" style="40" customWidth="1"/>
    <col min="11524" max="11524" width="11.21875" style="40" customWidth="1"/>
    <col min="11525" max="11525" width="11.6640625" style="40" customWidth="1"/>
    <col min="11526" max="11526" width="11.21875" style="40" customWidth="1"/>
    <col min="11527" max="11771" width="8.88671875" style="40"/>
    <col min="11772" max="11772" width="18" style="40" customWidth="1"/>
    <col min="11773" max="11773" width="10.6640625" style="40" customWidth="1"/>
    <col min="11774" max="11774" width="11.6640625" style="40" customWidth="1"/>
    <col min="11775" max="11775" width="15.77734375" style="40" customWidth="1"/>
    <col min="11776" max="11776" width="11.77734375" style="40" customWidth="1"/>
    <col min="11777" max="11777" width="10.109375" style="40" customWidth="1"/>
    <col min="11778" max="11778" width="17.88671875" style="40" customWidth="1"/>
    <col min="11779" max="11779" width="14.6640625" style="40" customWidth="1"/>
    <col min="11780" max="11780" width="11.21875" style="40" customWidth="1"/>
    <col min="11781" max="11781" width="11.6640625" style="40" customWidth="1"/>
    <col min="11782" max="11782" width="11.21875" style="40" customWidth="1"/>
    <col min="11783" max="12027" width="8.88671875" style="40"/>
    <col min="12028" max="12028" width="18" style="40" customWidth="1"/>
    <col min="12029" max="12029" width="10.6640625" style="40" customWidth="1"/>
    <col min="12030" max="12030" width="11.6640625" style="40" customWidth="1"/>
    <col min="12031" max="12031" width="15.77734375" style="40" customWidth="1"/>
    <col min="12032" max="12032" width="11.77734375" style="40" customWidth="1"/>
    <col min="12033" max="12033" width="10.109375" style="40" customWidth="1"/>
    <col min="12034" max="12034" width="17.88671875" style="40" customWidth="1"/>
    <col min="12035" max="12035" width="14.6640625" style="40" customWidth="1"/>
    <col min="12036" max="12036" width="11.21875" style="40" customWidth="1"/>
    <col min="12037" max="12037" width="11.6640625" style="40" customWidth="1"/>
    <col min="12038" max="12038" width="11.21875" style="40" customWidth="1"/>
    <col min="12039" max="12283" width="8.88671875" style="40"/>
    <col min="12284" max="12284" width="18" style="40" customWidth="1"/>
    <col min="12285" max="12285" width="10.6640625" style="40" customWidth="1"/>
    <col min="12286" max="12286" width="11.6640625" style="40" customWidth="1"/>
    <col min="12287" max="12287" width="15.77734375" style="40" customWidth="1"/>
    <col min="12288" max="12288" width="11.77734375" style="40" customWidth="1"/>
    <col min="12289" max="12289" width="10.109375" style="40" customWidth="1"/>
    <col min="12290" max="12290" width="17.88671875" style="40" customWidth="1"/>
    <col min="12291" max="12291" width="14.6640625" style="40" customWidth="1"/>
    <col min="12292" max="12292" width="11.21875" style="40" customWidth="1"/>
    <col min="12293" max="12293" width="11.6640625" style="40" customWidth="1"/>
    <col min="12294" max="12294" width="11.21875" style="40" customWidth="1"/>
    <col min="12295" max="12539" width="8.88671875" style="40"/>
    <col min="12540" max="12540" width="18" style="40" customWidth="1"/>
    <col min="12541" max="12541" width="10.6640625" style="40" customWidth="1"/>
    <col min="12542" max="12542" width="11.6640625" style="40" customWidth="1"/>
    <col min="12543" max="12543" width="15.77734375" style="40" customWidth="1"/>
    <col min="12544" max="12544" width="11.77734375" style="40" customWidth="1"/>
    <col min="12545" max="12545" width="10.109375" style="40" customWidth="1"/>
    <col min="12546" max="12546" width="17.88671875" style="40" customWidth="1"/>
    <col min="12547" max="12547" width="14.6640625" style="40" customWidth="1"/>
    <col min="12548" max="12548" width="11.21875" style="40" customWidth="1"/>
    <col min="12549" max="12549" width="11.6640625" style="40" customWidth="1"/>
    <col min="12550" max="12550" width="11.21875" style="40" customWidth="1"/>
    <col min="12551" max="12795" width="8.88671875" style="40"/>
    <col min="12796" max="12796" width="18" style="40" customWidth="1"/>
    <col min="12797" max="12797" width="10.6640625" style="40" customWidth="1"/>
    <col min="12798" max="12798" width="11.6640625" style="40" customWidth="1"/>
    <col min="12799" max="12799" width="15.77734375" style="40" customWidth="1"/>
    <col min="12800" max="12800" width="11.77734375" style="40" customWidth="1"/>
    <col min="12801" max="12801" width="10.109375" style="40" customWidth="1"/>
    <col min="12802" max="12802" width="17.88671875" style="40" customWidth="1"/>
    <col min="12803" max="12803" width="14.6640625" style="40" customWidth="1"/>
    <col min="12804" max="12804" width="11.21875" style="40" customWidth="1"/>
    <col min="12805" max="12805" width="11.6640625" style="40" customWidth="1"/>
    <col min="12806" max="12806" width="11.21875" style="40" customWidth="1"/>
    <col min="12807" max="13051" width="8.88671875" style="40"/>
    <col min="13052" max="13052" width="18" style="40" customWidth="1"/>
    <col min="13053" max="13053" width="10.6640625" style="40" customWidth="1"/>
    <col min="13054" max="13054" width="11.6640625" style="40" customWidth="1"/>
    <col min="13055" max="13055" width="15.77734375" style="40" customWidth="1"/>
    <col min="13056" max="13056" width="11.77734375" style="40" customWidth="1"/>
    <col min="13057" max="13057" width="10.109375" style="40" customWidth="1"/>
    <col min="13058" max="13058" width="17.88671875" style="40" customWidth="1"/>
    <col min="13059" max="13059" width="14.6640625" style="40" customWidth="1"/>
    <col min="13060" max="13060" width="11.21875" style="40" customWidth="1"/>
    <col min="13061" max="13061" width="11.6640625" style="40" customWidth="1"/>
    <col min="13062" max="13062" width="11.21875" style="40" customWidth="1"/>
    <col min="13063" max="13307" width="8.88671875" style="40"/>
    <col min="13308" max="13308" width="18" style="40" customWidth="1"/>
    <col min="13309" max="13309" width="10.6640625" style="40" customWidth="1"/>
    <col min="13310" max="13310" width="11.6640625" style="40" customWidth="1"/>
    <col min="13311" max="13311" width="15.77734375" style="40" customWidth="1"/>
    <col min="13312" max="13312" width="11.77734375" style="40" customWidth="1"/>
    <col min="13313" max="13313" width="10.109375" style="40" customWidth="1"/>
    <col min="13314" max="13314" width="17.88671875" style="40" customWidth="1"/>
    <col min="13315" max="13315" width="14.6640625" style="40" customWidth="1"/>
    <col min="13316" max="13316" width="11.21875" style="40" customWidth="1"/>
    <col min="13317" max="13317" width="11.6640625" style="40" customWidth="1"/>
    <col min="13318" max="13318" width="11.21875" style="40" customWidth="1"/>
    <col min="13319" max="13563" width="8.88671875" style="40"/>
    <col min="13564" max="13564" width="18" style="40" customWidth="1"/>
    <col min="13565" max="13565" width="10.6640625" style="40" customWidth="1"/>
    <col min="13566" max="13566" width="11.6640625" style="40" customWidth="1"/>
    <col min="13567" max="13567" width="15.77734375" style="40" customWidth="1"/>
    <col min="13568" max="13568" width="11.77734375" style="40" customWidth="1"/>
    <col min="13569" max="13569" width="10.109375" style="40" customWidth="1"/>
    <col min="13570" max="13570" width="17.88671875" style="40" customWidth="1"/>
    <col min="13571" max="13571" width="14.6640625" style="40" customWidth="1"/>
    <col min="13572" max="13572" width="11.21875" style="40" customWidth="1"/>
    <col min="13573" max="13573" width="11.6640625" style="40" customWidth="1"/>
    <col min="13574" max="13574" width="11.21875" style="40" customWidth="1"/>
    <col min="13575" max="13819" width="8.88671875" style="40"/>
    <col min="13820" max="13820" width="18" style="40" customWidth="1"/>
    <col min="13821" max="13821" width="10.6640625" style="40" customWidth="1"/>
    <col min="13822" max="13822" width="11.6640625" style="40" customWidth="1"/>
    <col min="13823" max="13823" width="15.77734375" style="40" customWidth="1"/>
    <col min="13824" max="13824" width="11.77734375" style="40" customWidth="1"/>
    <col min="13825" max="13825" width="10.109375" style="40" customWidth="1"/>
    <col min="13826" max="13826" width="17.88671875" style="40" customWidth="1"/>
    <col min="13827" max="13827" width="14.6640625" style="40" customWidth="1"/>
    <col min="13828" max="13828" width="11.21875" style="40" customWidth="1"/>
    <col min="13829" max="13829" width="11.6640625" style="40" customWidth="1"/>
    <col min="13830" max="13830" width="11.21875" style="40" customWidth="1"/>
    <col min="13831" max="14075" width="8.88671875" style="40"/>
    <col min="14076" max="14076" width="18" style="40" customWidth="1"/>
    <col min="14077" max="14077" width="10.6640625" style="40" customWidth="1"/>
    <col min="14078" max="14078" width="11.6640625" style="40" customWidth="1"/>
    <col min="14079" max="14079" width="15.77734375" style="40" customWidth="1"/>
    <col min="14080" max="14080" width="11.77734375" style="40" customWidth="1"/>
    <col min="14081" max="14081" width="10.109375" style="40" customWidth="1"/>
    <col min="14082" max="14082" width="17.88671875" style="40" customWidth="1"/>
    <col min="14083" max="14083" width="14.6640625" style="40" customWidth="1"/>
    <col min="14084" max="14084" width="11.21875" style="40" customWidth="1"/>
    <col min="14085" max="14085" width="11.6640625" style="40" customWidth="1"/>
    <col min="14086" max="14086" width="11.21875" style="40" customWidth="1"/>
    <col min="14087" max="14331" width="8.88671875" style="40"/>
    <col min="14332" max="14332" width="18" style="40" customWidth="1"/>
    <col min="14333" max="14333" width="10.6640625" style="40" customWidth="1"/>
    <col min="14334" max="14334" width="11.6640625" style="40" customWidth="1"/>
    <col min="14335" max="14335" width="15.77734375" style="40" customWidth="1"/>
    <col min="14336" max="14336" width="11.77734375" style="40" customWidth="1"/>
    <col min="14337" max="14337" width="10.109375" style="40" customWidth="1"/>
    <col min="14338" max="14338" width="17.88671875" style="40" customWidth="1"/>
    <col min="14339" max="14339" width="14.6640625" style="40" customWidth="1"/>
    <col min="14340" max="14340" width="11.21875" style="40" customWidth="1"/>
    <col min="14341" max="14341" width="11.6640625" style="40" customWidth="1"/>
    <col min="14342" max="14342" width="11.21875" style="40" customWidth="1"/>
    <col min="14343" max="14587" width="8.88671875" style="40"/>
    <col min="14588" max="14588" width="18" style="40" customWidth="1"/>
    <col min="14589" max="14589" width="10.6640625" style="40" customWidth="1"/>
    <col min="14590" max="14590" width="11.6640625" style="40" customWidth="1"/>
    <col min="14591" max="14591" width="15.77734375" style="40" customWidth="1"/>
    <col min="14592" max="14592" width="11.77734375" style="40" customWidth="1"/>
    <col min="14593" max="14593" width="10.109375" style="40" customWidth="1"/>
    <col min="14594" max="14594" width="17.88671875" style="40" customWidth="1"/>
    <col min="14595" max="14595" width="14.6640625" style="40" customWidth="1"/>
    <col min="14596" max="14596" width="11.21875" style="40" customWidth="1"/>
    <col min="14597" max="14597" width="11.6640625" style="40" customWidth="1"/>
    <col min="14598" max="14598" width="11.21875" style="40" customWidth="1"/>
    <col min="14599" max="14843" width="8.88671875" style="40"/>
    <col min="14844" max="14844" width="18" style="40" customWidth="1"/>
    <col min="14845" max="14845" width="10.6640625" style="40" customWidth="1"/>
    <col min="14846" max="14846" width="11.6640625" style="40" customWidth="1"/>
    <col min="14847" max="14847" width="15.77734375" style="40" customWidth="1"/>
    <col min="14848" max="14848" width="11.77734375" style="40" customWidth="1"/>
    <col min="14849" max="14849" width="10.109375" style="40" customWidth="1"/>
    <col min="14850" max="14850" width="17.88671875" style="40" customWidth="1"/>
    <col min="14851" max="14851" width="14.6640625" style="40" customWidth="1"/>
    <col min="14852" max="14852" width="11.21875" style="40" customWidth="1"/>
    <col min="14853" max="14853" width="11.6640625" style="40" customWidth="1"/>
    <col min="14854" max="14854" width="11.21875" style="40" customWidth="1"/>
    <col min="14855" max="15099" width="8.88671875" style="40"/>
    <col min="15100" max="15100" width="18" style="40" customWidth="1"/>
    <col min="15101" max="15101" width="10.6640625" style="40" customWidth="1"/>
    <col min="15102" max="15102" width="11.6640625" style="40" customWidth="1"/>
    <col min="15103" max="15103" width="15.77734375" style="40" customWidth="1"/>
    <col min="15104" max="15104" width="11.77734375" style="40" customWidth="1"/>
    <col min="15105" max="15105" width="10.109375" style="40" customWidth="1"/>
    <col min="15106" max="15106" width="17.88671875" style="40" customWidth="1"/>
    <col min="15107" max="15107" width="14.6640625" style="40" customWidth="1"/>
    <col min="15108" max="15108" width="11.21875" style="40" customWidth="1"/>
    <col min="15109" max="15109" width="11.6640625" style="40" customWidth="1"/>
    <col min="15110" max="15110" width="11.21875" style="40" customWidth="1"/>
    <col min="15111" max="15355" width="8.88671875" style="40"/>
    <col min="15356" max="15356" width="18" style="40" customWidth="1"/>
    <col min="15357" max="15357" width="10.6640625" style="40" customWidth="1"/>
    <col min="15358" max="15358" width="11.6640625" style="40" customWidth="1"/>
    <col min="15359" max="15359" width="15.77734375" style="40" customWidth="1"/>
    <col min="15360" max="15360" width="11.77734375" style="40" customWidth="1"/>
    <col min="15361" max="15361" width="10.109375" style="40" customWidth="1"/>
    <col min="15362" max="15362" width="17.88671875" style="40" customWidth="1"/>
    <col min="15363" max="15363" width="14.6640625" style="40" customWidth="1"/>
    <col min="15364" max="15364" width="11.21875" style="40" customWidth="1"/>
    <col min="15365" max="15365" width="11.6640625" style="40" customWidth="1"/>
    <col min="15366" max="15366" width="11.21875" style="40" customWidth="1"/>
    <col min="15367" max="15611" width="8.88671875" style="40"/>
    <col min="15612" max="15612" width="18" style="40" customWidth="1"/>
    <col min="15613" max="15613" width="10.6640625" style="40" customWidth="1"/>
    <col min="15614" max="15614" width="11.6640625" style="40" customWidth="1"/>
    <col min="15615" max="15615" width="15.77734375" style="40" customWidth="1"/>
    <col min="15616" max="15616" width="11.77734375" style="40" customWidth="1"/>
    <col min="15617" max="15617" width="10.109375" style="40" customWidth="1"/>
    <col min="15618" max="15618" width="17.88671875" style="40" customWidth="1"/>
    <col min="15619" max="15619" width="14.6640625" style="40" customWidth="1"/>
    <col min="15620" max="15620" width="11.21875" style="40" customWidth="1"/>
    <col min="15621" max="15621" width="11.6640625" style="40" customWidth="1"/>
    <col min="15622" max="15622" width="11.21875" style="40" customWidth="1"/>
    <col min="15623" max="15867" width="8.88671875" style="40"/>
    <col min="15868" max="15868" width="18" style="40" customWidth="1"/>
    <col min="15869" max="15869" width="10.6640625" style="40" customWidth="1"/>
    <col min="15870" max="15870" width="11.6640625" style="40" customWidth="1"/>
    <col min="15871" max="15871" width="15.77734375" style="40" customWidth="1"/>
    <col min="15872" max="15872" width="11.77734375" style="40" customWidth="1"/>
    <col min="15873" max="15873" width="10.109375" style="40" customWidth="1"/>
    <col min="15874" max="15874" width="17.88671875" style="40" customWidth="1"/>
    <col min="15875" max="15875" width="14.6640625" style="40" customWidth="1"/>
    <col min="15876" max="15876" width="11.21875" style="40" customWidth="1"/>
    <col min="15877" max="15877" width="11.6640625" style="40" customWidth="1"/>
    <col min="15878" max="15878" width="11.21875" style="40" customWidth="1"/>
    <col min="15879" max="16123" width="8.88671875" style="40"/>
    <col min="16124" max="16124" width="18" style="40" customWidth="1"/>
    <col min="16125" max="16125" width="10.6640625" style="40" customWidth="1"/>
    <col min="16126" max="16126" width="11.6640625" style="40" customWidth="1"/>
    <col min="16127" max="16127" width="15.77734375" style="40" customWidth="1"/>
    <col min="16128" max="16128" width="11.77734375" style="40" customWidth="1"/>
    <col min="16129" max="16129" width="10.109375" style="40" customWidth="1"/>
    <col min="16130" max="16130" width="17.88671875" style="40" customWidth="1"/>
    <col min="16131" max="16131" width="14.6640625" style="40" customWidth="1"/>
    <col min="16132" max="16132" width="11.21875" style="40" customWidth="1"/>
    <col min="16133" max="16133" width="11.6640625" style="40" customWidth="1"/>
    <col min="16134" max="16134" width="11.21875" style="40" customWidth="1"/>
    <col min="16135" max="16379" width="8.88671875" style="40"/>
    <col min="16380" max="16384" width="9.109375" style="40" customWidth="1"/>
  </cols>
  <sheetData>
    <row r="1" spans="1:11" s="36" customFormat="1" ht="53.25" customHeight="1" x14ac:dyDescent="0.25">
      <c r="A1" s="440" t="s">
        <v>159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s="36" customFormat="1" ht="13.5" customHeight="1" thickBot="1" x14ac:dyDescent="0.35">
      <c r="C2" s="120"/>
      <c r="D2" s="120"/>
      <c r="E2" s="120"/>
      <c r="G2" s="120"/>
      <c r="H2" s="120"/>
      <c r="I2" s="120"/>
      <c r="J2" s="121"/>
      <c r="K2" s="36" t="s">
        <v>112</v>
      </c>
    </row>
    <row r="3" spans="1:11" s="43" customFormat="1" ht="11.4" customHeight="1" x14ac:dyDescent="0.25">
      <c r="A3" s="441"/>
      <c r="B3" s="443" t="s">
        <v>8</v>
      </c>
      <c r="C3" s="443" t="s">
        <v>21</v>
      </c>
      <c r="D3" s="443" t="s">
        <v>105</v>
      </c>
      <c r="E3" s="443" t="s">
        <v>113</v>
      </c>
      <c r="F3" s="443" t="s">
        <v>15</v>
      </c>
      <c r="G3" s="443" t="s">
        <v>22</v>
      </c>
      <c r="H3" s="443" t="s">
        <v>11</v>
      </c>
      <c r="I3" s="443" t="s">
        <v>16</v>
      </c>
      <c r="J3" s="445" t="s">
        <v>114</v>
      </c>
      <c r="K3" s="447" t="s">
        <v>17</v>
      </c>
    </row>
    <row r="4" spans="1:11" s="44" customFormat="1" ht="24" customHeight="1" x14ac:dyDescent="0.25">
      <c r="A4" s="442"/>
      <c r="B4" s="444"/>
      <c r="C4" s="444"/>
      <c r="D4" s="444"/>
      <c r="E4" s="444"/>
      <c r="F4" s="444"/>
      <c r="G4" s="444"/>
      <c r="H4" s="444"/>
      <c r="I4" s="444"/>
      <c r="J4" s="446"/>
      <c r="K4" s="448"/>
    </row>
    <row r="5" spans="1:11" s="44" customFormat="1" ht="50.25" customHeight="1" x14ac:dyDescent="0.25">
      <c r="A5" s="442"/>
      <c r="B5" s="444"/>
      <c r="C5" s="444"/>
      <c r="D5" s="444"/>
      <c r="E5" s="444"/>
      <c r="F5" s="444"/>
      <c r="G5" s="444"/>
      <c r="H5" s="444"/>
      <c r="I5" s="444"/>
      <c r="J5" s="446"/>
      <c r="K5" s="448"/>
    </row>
    <row r="6" spans="1:11" s="290" customFormat="1" ht="14.4" thickBot="1" x14ac:dyDescent="0.3">
      <c r="A6" s="287" t="s">
        <v>5</v>
      </c>
      <c r="B6" s="288">
        <v>1</v>
      </c>
      <c r="C6" s="288">
        <v>2</v>
      </c>
      <c r="D6" s="288">
        <v>3</v>
      </c>
      <c r="E6" s="288">
        <v>4</v>
      </c>
      <c r="F6" s="288">
        <v>5</v>
      </c>
      <c r="G6" s="288">
        <v>6</v>
      </c>
      <c r="H6" s="288">
        <v>7</v>
      </c>
      <c r="I6" s="288">
        <v>8</v>
      </c>
      <c r="J6" s="288">
        <v>9</v>
      </c>
      <c r="K6" s="289">
        <v>10</v>
      </c>
    </row>
    <row r="7" spans="1:11" s="154" customFormat="1" ht="24.75" customHeight="1" thickBot="1" x14ac:dyDescent="0.35">
      <c r="A7" s="91" t="s">
        <v>62</v>
      </c>
      <c r="B7" s="152">
        <v>15799</v>
      </c>
      <c r="C7" s="152">
        <v>13671</v>
      </c>
      <c r="D7" s="152">
        <v>2911</v>
      </c>
      <c r="E7" s="152">
        <v>2351</v>
      </c>
      <c r="F7" s="152">
        <v>636</v>
      </c>
      <c r="G7" s="152">
        <v>493</v>
      </c>
      <c r="H7" s="152">
        <v>10340</v>
      </c>
      <c r="I7" s="152">
        <v>5660</v>
      </c>
      <c r="J7" s="152">
        <v>5071</v>
      </c>
      <c r="K7" s="153">
        <v>4320</v>
      </c>
    </row>
    <row r="8" spans="1:11" ht="24.75" customHeight="1" x14ac:dyDescent="0.3">
      <c r="A8" s="155" t="s">
        <v>36</v>
      </c>
      <c r="B8" s="156">
        <v>222</v>
      </c>
      <c r="C8" s="157">
        <v>167</v>
      </c>
      <c r="D8" s="158">
        <v>28</v>
      </c>
      <c r="E8" s="159">
        <v>24</v>
      </c>
      <c r="F8" s="158">
        <v>9</v>
      </c>
      <c r="G8" s="158">
        <v>2</v>
      </c>
      <c r="H8" s="159">
        <v>109</v>
      </c>
      <c r="I8" s="159">
        <v>83</v>
      </c>
      <c r="J8" s="159">
        <v>55</v>
      </c>
      <c r="K8" s="160">
        <v>33</v>
      </c>
    </row>
    <row r="9" spans="1:11" ht="24.75" customHeight="1" x14ac:dyDescent="0.3">
      <c r="A9" s="161" t="s">
        <v>77</v>
      </c>
      <c r="B9" s="162">
        <v>1088</v>
      </c>
      <c r="C9" s="163">
        <v>1005</v>
      </c>
      <c r="D9" s="164">
        <v>181</v>
      </c>
      <c r="E9" s="165">
        <v>150</v>
      </c>
      <c r="F9" s="164">
        <v>29</v>
      </c>
      <c r="G9" s="164">
        <v>59</v>
      </c>
      <c r="H9" s="165">
        <v>531</v>
      </c>
      <c r="I9" s="165">
        <v>400</v>
      </c>
      <c r="J9" s="165">
        <v>371</v>
      </c>
      <c r="K9" s="166">
        <v>271</v>
      </c>
    </row>
    <row r="10" spans="1:11" ht="24.75" customHeight="1" x14ac:dyDescent="0.3">
      <c r="A10" s="161" t="s">
        <v>38</v>
      </c>
      <c r="B10" s="162">
        <v>454</v>
      </c>
      <c r="C10" s="163">
        <v>283</v>
      </c>
      <c r="D10" s="164">
        <v>51</v>
      </c>
      <c r="E10" s="165">
        <v>36</v>
      </c>
      <c r="F10" s="164">
        <v>11</v>
      </c>
      <c r="G10" s="164">
        <v>1</v>
      </c>
      <c r="H10" s="165">
        <v>146</v>
      </c>
      <c r="I10" s="165">
        <v>215</v>
      </c>
      <c r="J10" s="165">
        <v>147</v>
      </c>
      <c r="K10" s="166">
        <v>140</v>
      </c>
    </row>
    <row r="11" spans="1:11" ht="24.75" customHeight="1" x14ac:dyDescent="0.3">
      <c r="A11" s="161" t="s">
        <v>64</v>
      </c>
      <c r="B11" s="162">
        <v>674</v>
      </c>
      <c r="C11" s="163">
        <v>576</v>
      </c>
      <c r="D11" s="164">
        <v>160</v>
      </c>
      <c r="E11" s="165">
        <v>128</v>
      </c>
      <c r="F11" s="164">
        <v>13</v>
      </c>
      <c r="G11" s="164">
        <v>3</v>
      </c>
      <c r="H11" s="165">
        <v>525</v>
      </c>
      <c r="I11" s="165">
        <v>294</v>
      </c>
      <c r="J11" s="165">
        <v>283</v>
      </c>
      <c r="K11" s="166">
        <v>242</v>
      </c>
    </row>
    <row r="12" spans="1:11" ht="24.75" customHeight="1" x14ac:dyDescent="0.3">
      <c r="A12" s="161" t="s">
        <v>40</v>
      </c>
      <c r="B12" s="162">
        <v>700</v>
      </c>
      <c r="C12" s="163">
        <v>604</v>
      </c>
      <c r="D12" s="164">
        <v>154</v>
      </c>
      <c r="E12" s="165">
        <v>130</v>
      </c>
      <c r="F12" s="164">
        <v>27</v>
      </c>
      <c r="G12" s="164">
        <v>18</v>
      </c>
      <c r="H12" s="165">
        <v>516</v>
      </c>
      <c r="I12" s="165">
        <v>233</v>
      </c>
      <c r="J12" s="165">
        <v>221</v>
      </c>
      <c r="K12" s="166">
        <v>183</v>
      </c>
    </row>
    <row r="13" spans="1:11" ht="24.75" customHeight="1" x14ac:dyDescent="0.3">
      <c r="A13" s="161" t="s">
        <v>41</v>
      </c>
      <c r="B13" s="162">
        <v>1229</v>
      </c>
      <c r="C13" s="163">
        <v>1159</v>
      </c>
      <c r="D13" s="164">
        <v>183</v>
      </c>
      <c r="E13" s="165">
        <v>160</v>
      </c>
      <c r="F13" s="164">
        <v>35</v>
      </c>
      <c r="G13" s="164">
        <v>172</v>
      </c>
      <c r="H13" s="165">
        <v>1121</v>
      </c>
      <c r="I13" s="165">
        <v>618</v>
      </c>
      <c r="J13" s="165">
        <v>606</v>
      </c>
      <c r="K13" s="166">
        <v>545</v>
      </c>
    </row>
    <row r="14" spans="1:11" ht="24.75" customHeight="1" x14ac:dyDescent="0.3">
      <c r="A14" s="161" t="s">
        <v>42</v>
      </c>
      <c r="B14" s="162">
        <v>1818</v>
      </c>
      <c r="C14" s="163">
        <v>1563</v>
      </c>
      <c r="D14" s="164">
        <v>239</v>
      </c>
      <c r="E14" s="165">
        <v>147</v>
      </c>
      <c r="F14" s="164">
        <v>28</v>
      </c>
      <c r="G14" s="164">
        <v>25</v>
      </c>
      <c r="H14" s="165">
        <v>1314</v>
      </c>
      <c r="I14" s="165">
        <v>1028</v>
      </c>
      <c r="J14" s="165">
        <v>965</v>
      </c>
      <c r="K14" s="166">
        <v>908</v>
      </c>
    </row>
    <row r="15" spans="1:11" ht="24.75" customHeight="1" x14ac:dyDescent="0.3">
      <c r="A15" s="161" t="s">
        <v>43</v>
      </c>
      <c r="B15" s="162">
        <v>2001</v>
      </c>
      <c r="C15" s="163">
        <v>1644</v>
      </c>
      <c r="D15" s="164">
        <v>388</v>
      </c>
      <c r="E15" s="165">
        <v>314</v>
      </c>
      <c r="F15" s="164">
        <v>82</v>
      </c>
      <c r="G15" s="164">
        <v>64</v>
      </c>
      <c r="H15" s="165">
        <v>1383</v>
      </c>
      <c r="I15" s="165">
        <v>692</v>
      </c>
      <c r="J15" s="165">
        <v>599</v>
      </c>
      <c r="K15" s="166">
        <v>568</v>
      </c>
    </row>
    <row r="16" spans="1:11" ht="24.75" customHeight="1" x14ac:dyDescent="0.3">
      <c r="A16" s="161" t="s">
        <v>65</v>
      </c>
      <c r="B16" s="162">
        <v>765</v>
      </c>
      <c r="C16" s="163">
        <v>690</v>
      </c>
      <c r="D16" s="164">
        <v>200</v>
      </c>
      <c r="E16" s="165">
        <v>154</v>
      </c>
      <c r="F16" s="164">
        <v>27</v>
      </c>
      <c r="G16" s="164">
        <v>9</v>
      </c>
      <c r="H16" s="165">
        <v>626</v>
      </c>
      <c r="I16" s="165">
        <v>337</v>
      </c>
      <c r="J16" s="165">
        <v>332</v>
      </c>
      <c r="K16" s="166">
        <v>318</v>
      </c>
    </row>
    <row r="17" spans="1:11" ht="24.75" customHeight="1" x14ac:dyDescent="0.3">
      <c r="A17" s="161" t="s">
        <v>45</v>
      </c>
      <c r="B17" s="162">
        <v>254</v>
      </c>
      <c r="C17" s="163">
        <v>222</v>
      </c>
      <c r="D17" s="164">
        <v>62</v>
      </c>
      <c r="E17" s="165">
        <v>56</v>
      </c>
      <c r="F17" s="164">
        <v>9</v>
      </c>
      <c r="G17" s="164">
        <v>0</v>
      </c>
      <c r="H17" s="165">
        <v>191</v>
      </c>
      <c r="I17" s="165">
        <v>71</v>
      </c>
      <c r="J17" s="165">
        <v>63</v>
      </c>
      <c r="K17" s="166">
        <v>22</v>
      </c>
    </row>
    <row r="18" spans="1:11" ht="24.75" customHeight="1" x14ac:dyDescent="0.3">
      <c r="A18" s="161" t="s">
        <v>46</v>
      </c>
      <c r="B18" s="162">
        <v>2458</v>
      </c>
      <c r="C18" s="163">
        <v>2164</v>
      </c>
      <c r="D18" s="164">
        <v>334</v>
      </c>
      <c r="E18" s="165">
        <v>300</v>
      </c>
      <c r="F18" s="164">
        <v>123</v>
      </c>
      <c r="G18" s="164">
        <v>0</v>
      </c>
      <c r="H18" s="165">
        <v>1125</v>
      </c>
      <c r="I18" s="165">
        <v>386</v>
      </c>
      <c r="J18" s="165">
        <v>239</v>
      </c>
      <c r="K18" s="166">
        <v>152</v>
      </c>
    </row>
    <row r="19" spans="1:11" ht="24.75" customHeight="1" x14ac:dyDescent="0.3">
      <c r="A19" s="161" t="s">
        <v>47</v>
      </c>
      <c r="B19" s="162">
        <v>171</v>
      </c>
      <c r="C19" s="163">
        <v>135</v>
      </c>
      <c r="D19" s="164">
        <v>68</v>
      </c>
      <c r="E19" s="165">
        <v>46</v>
      </c>
      <c r="F19" s="164">
        <v>21</v>
      </c>
      <c r="G19" s="164">
        <v>9</v>
      </c>
      <c r="H19" s="165">
        <v>126</v>
      </c>
      <c r="I19" s="165">
        <v>49</v>
      </c>
      <c r="J19" s="165">
        <v>39</v>
      </c>
      <c r="K19" s="166">
        <v>32</v>
      </c>
    </row>
    <row r="20" spans="1:11" ht="24.75" customHeight="1" x14ac:dyDescent="0.3">
      <c r="A20" s="161" t="s">
        <v>48</v>
      </c>
      <c r="B20" s="162">
        <v>565</v>
      </c>
      <c r="C20" s="163">
        <v>462</v>
      </c>
      <c r="D20" s="164">
        <v>152</v>
      </c>
      <c r="E20" s="165">
        <v>112</v>
      </c>
      <c r="F20" s="164">
        <v>32</v>
      </c>
      <c r="G20" s="164">
        <v>23</v>
      </c>
      <c r="H20" s="165">
        <v>440</v>
      </c>
      <c r="I20" s="165">
        <v>197</v>
      </c>
      <c r="J20" s="165">
        <v>189</v>
      </c>
      <c r="K20" s="166">
        <v>136</v>
      </c>
    </row>
    <row r="21" spans="1:11" ht="24.75" customHeight="1" x14ac:dyDescent="0.3">
      <c r="A21" s="161" t="s">
        <v>49</v>
      </c>
      <c r="B21" s="162">
        <v>1261</v>
      </c>
      <c r="C21" s="163">
        <v>1101</v>
      </c>
      <c r="D21" s="164">
        <v>336</v>
      </c>
      <c r="E21" s="165">
        <v>261</v>
      </c>
      <c r="F21" s="164">
        <v>37</v>
      </c>
      <c r="G21" s="164">
        <v>66</v>
      </c>
      <c r="H21" s="165">
        <v>820</v>
      </c>
      <c r="I21" s="165">
        <v>546</v>
      </c>
      <c r="J21" s="165">
        <v>475</v>
      </c>
      <c r="K21" s="166">
        <v>401</v>
      </c>
    </row>
    <row r="22" spans="1:11" ht="24.75" customHeight="1" x14ac:dyDescent="0.3">
      <c r="A22" s="161" t="s">
        <v>50</v>
      </c>
      <c r="B22" s="162">
        <v>170</v>
      </c>
      <c r="C22" s="163">
        <v>163</v>
      </c>
      <c r="D22" s="164">
        <v>34</v>
      </c>
      <c r="E22" s="165">
        <v>32</v>
      </c>
      <c r="F22" s="164">
        <v>10</v>
      </c>
      <c r="G22" s="164">
        <v>4</v>
      </c>
      <c r="H22" s="165">
        <v>115</v>
      </c>
      <c r="I22" s="165">
        <v>35</v>
      </c>
      <c r="J22" s="165">
        <v>35</v>
      </c>
      <c r="K22" s="166">
        <v>22</v>
      </c>
    </row>
    <row r="23" spans="1:11" ht="24.75" customHeight="1" x14ac:dyDescent="0.3">
      <c r="A23" s="161" t="s">
        <v>51</v>
      </c>
      <c r="B23" s="162">
        <v>277</v>
      </c>
      <c r="C23" s="163">
        <v>266</v>
      </c>
      <c r="D23" s="164">
        <v>53</v>
      </c>
      <c r="E23" s="165">
        <v>49</v>
      </c>
      <c r="F23" s="164">
        <v>9</v>
      </c>
      <c r="G23" s="164">
        <v>8</v>
      </c>
      <c r="H23" s="165">
        <v>246</v>
      </c>
      <c r="I23" s="165">
        <v>116</v>
      </c>
      <c r="J23" s="165">
        <v>111</v>
      </c>
      <c r="K23" s="166">
        <v>101</v>
      </c>
    </row>
    <row r="24" spans="1:11" ht="24.75" customHeight="1" x14ac:dyDescent="0.3">
      <c r="A24" s="161" t="s">
        <v>66</v>
      </c>
      <c r="B24" s="162">
        <v>504</v>
      </c>
      <c r="C24" s="163">
        <v>485</v>
      </c>
      <c r="D24" s="164">
        <v>68</v>
      </c>
      <c r="E24" s="165">
        <v>64</v>
      </c>
      <c r="F24" s="164">
        <v>28</v>
      </c>
      <c r="G24" s="164">
        <v>16</v>
      </c>
      <c r="H24" s="165">
        <v>220</v>
      </c>
      <c r="I24" s="165">
        <v>187</v>
      </c>
      <c r="J24" s="165">
        <v>185</v>
      </c>
      <c r="K24" s="166">
        <v>113</v>
      </c>
    </row>
    <row r="25" spans="1:11" ht="24.75" customHeight="1" x14ac:dyDescent="0.3">
      <c r="A25" s="161" t="s">
        <v>53</v>
      </c>
      <c r="B25" s="162">
        <v>424</v>
      </c>
      <c r="C25" s="163">
        <v>375</v>
      </c>
      <c r="D25" s="164">
        <v>46</v>
      </c>
      <c r="E25" s="165">
        <v>42</v>
      </c>
      <c r="F25" s="164">
        <v>12</v>
      </c>
      <c r="G25" s="164">
        <v>0</v>
      </c>
      <c r="H25" s="165">
        <v>257</v>
      </c>
      <c r="I25" s="165">
        <v>27</v>
      </c>
      <c r="J25" s="165">
        <v>22</v>
      </c>
      <c r="K25" s="166">
        <v>12</v>
      </c>
    </row>
    <row r="26" spans="1:11" ht="24.75" customHeight="1" x14ac:dyDescent="0.3">
      <c r="A26" s="161" t="s">
        <v>54</v>
      </c>
      <c r="B26" s="162">
        <v>130</v>
      </c>
      <c r="C26" s="163">
        <v>105</v>
      </c>
      <c r="D26" s="164">
        <v>21</v>
      </c>
      <c r="E26" s="165">
        <v>18</v>
      </c>
      <c r="F26" s="164">
        <v>17</v>
      </c>
      <c r="G26" s="164">
        <v>0</v>
      </c>
      <c r="H26" s="165">
        <v>86</v>
      </c>
      <c r="I26" s="165">
        <v>8</v>
      </c>
      <c r="J26" s="165">
        <v>0</v>
      </c>
      <c r="K26" s="166">
        <v>0</v>
      </c>
    </row>
    <row r="27" spans="1:11" ht="24.75" customHeight="1" x14ac:dyDescent="0.3">
      <c r="A27" s="161" t="s">
        <v>55</v>
      </c>
      <c r="B27" s="162">
        <v>493</v>
      </c>
      <c r="C27" s="163">
        <v>384</v>
      </c>
      <c r="D27" s="164">
        <v>116</v>
      </c>
      <c r="E27" s="165">
        <v>97</v>
      </c>
      <c r="F27" s="164">
        <v>56</v>
      </c>
      <c r="G27" s="164">
        <v>6</v>
      </c>
      <c r="H27" s="165">
        <v>346</v>
      </c>
      <c r="I27" s="165">
        <v>138</v>
      </c>
      <c r="J27" s="165">
        <v>134</v>
      </c>
      <c r="K27" s="166">
        <v>121</v>
      </c>
    </row>
    <row r="28" spans="1:11" ht="24.75" customHeight="1" thickBot="1" x14ac:dyDescent="0.35">
      <c r="A28" s="167" t="s">
        <v>56</v>
      </c>
      <c r="B28" s="168">
        <v>141</v>
      </c>
      <c r="C28" s="169">
        <v>118</v>
      </c>
      <c r="D28" s="170">
        <v>37</v>
      </c>
      <c r="E28" s="171">
        <v>31</v>
      </c>
      <c r="F28" s="170">
        <v>21</v>
      </c>
      <c r="G28" s="170">
        <v>8</v>
      </c>
      <c r="H28" s="171">
        <v>97</v>
      </c>
      <c r="I28" s="171">
        <v>0</v>
      </c>
      <c r="J28" s="171">
        <v>0</v>
      </c>
      <c r="K28" s="172">
        <v>0</v>
      </c>
    </row>
    <row r="29" spans="1:11" ht="20.25" customHeight="1" x14ac:dyDescent="0.3">
      <c r="H29" s="45"/>
      <c r="I29" s="45"/>
    </row>
    <row r="30" spans="1:11" ht="20.25" customHeight="1" x14ac:dyDescent="0.3"/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K1"/>
    </sheetView>
  </sheetViews>
  <sheetFormatPr defaultRowHeight="13.95" customHeight="1" x14ac:dyDescent="0.3"/>
  <cols>
    <col min="1" max="1" width="23.77734375" style="41" customWidth="1"/>
    <col min="2" max="2" width="11.88671875" style="41" customWidth="1"/>
    <col min="3" max="7" width="11.88671875" style="40" customWidth="1"/>
    <col min="8" max="8" width="12.109375" style="40" customWidth="1"/>
    <col min="9" max="11" width="11.88671875" style="40" customWidth="1"/>
    <col min="12" max="12" width="0.109375" style="40" customWidth="1"/>
    <col min="13" max="16" width="8.88671875" style="40" hidden="1" customWidth="1"/>
    <col min="17" max="228" width="8.88671875" style="40"/>
    <col min="229" max="229" width="18" style="40" customWidth="1"/>
    <col min="230" max="230" width="10.6640625" style="40" customWidth="1"/>
    <col min="231" max="231" width="11.6640625" style="40" customWidth="1"/>
    <col min="232" max="232" width="15.77734375" style="40" customWidth="1"/>
    <col min="233" max="233" width="11.77734375" style="40" customWidth="1"/>
    <col min="234" max="234" width="10.109375" style="40" customWidth="1"/>
    <col min="235" max="235" width="17.88671875" style="40" customWidth="1"/>
    <col min="236" max="236" width="14.6640625" style="40" customWidth="1"/>
    <col min="237" max="237" width="11.21875" style="40" customWidth="1"/>
    <col min="238" max="238" width="11.6640625" style="40" customWidth="1"/>
    <col min="239" max="239" width="11.21875" style="40" customWidth="1"/>
    <col min="240" max="484" width="8.88671875" style="40"/>
    <col min="485" max="485" width="18" style="40" customWidth="1"/>
    <col min="486" max="486" width="10.6640625" style="40" customWidth="1"/>
    <col min="487" max="487" width="11.6640625" style="40" customWidth="1"/>
    <col min="488" max="488" width="15.77734375" style="40" customWidth="1"/>
    <col min="489" max="489" width="11.77734375" style="40" customWidth="1"/>
    <col min="490" max="490" width="10.109375" style="40" customWidth="1"/>
    <col min="491" max="491" width="17.88671875" style="40" customWidth="1"/>
    <col min="492" max="492" width="14.6640625" style="40" customWidth="1"/>
    <col min="493" max="493" width="11.21875" style="40" customWidth="1"/>
    <col min="494" max="494" width="11.6640625" style="40" customWidth="1"/>
    <col min="495" max="495" width="11.21875" style="40" customWidth="1"/>
    <col min="496" max="740" width="8.88671875" style="40"/>
    <col min="741" max="741" width="18" style="40" customWidth="1"/>
    <col min="742" max="742" width="10.6640625" style="40" customWidth="1"/>
    <col min="743" max="743" width="11.6640625" style="40" customWidth="1"/>
    <col min="744" max="744" width="15.77734375" style="40" customWidth="1"/>
    <col min="745" max="745" width="11.77734375" style="40" customWidth="1"/>
    <col min="746" max="746" width="10.109375" style="40" customWidth="1"/>
    <col min="747" max="747" width="17.88671875" style="40" customWidth="1"/>
    <col min="748" max="748" width="14.6640625" style="40" customWidth="1"/>
    <col min="749" max="749" width="11.21875" style="40" customWidth="1"/>
    <col min="750" max="750" width="11.6640625" style="40" customWidth="1"/>
    <col min="751" max="751" width="11.21875" style="40" customWidth="1"/>
    <col min="752" max="996" width="8.88671875" style="40"/>
    <col min="997" max="997" width="18" style="40" customWidth="1"/>
    <col min="998" max="998" width="10.6640625" style="40" customWidth="1"/>
    <col min="999" max="999" width="11.6640625" style="40" customWidth="1"/>
    <col min="1000" max="1000" width="15.77734375" style="40" customWidth="1"/>
    <col min="1001" max="1001" width="11.77734375" style="40" customWidth="1"/>
    <col min="1002" max="1002" width="10.109375" style="40" customWidth="1"/>
    <col min="1003" max="1003" width="17.88671875" style="40" customWidth="1"/>
    <col min="1004" max="1004" width="14.6640625" style="40" customWidth="1"/>
    <col min="1005" max="1005" width="11.21875" style="40" customWidth="1"/>
    <col min="1006" max="1006" width="11.6640625" style="40" customWidth="1"/>
    <col min="1007" max="1007" width="11.21875" style="40" customWidth="1"/>
    <col min="1008" max="1252" width="8.88671875" style="40"/>
    <col min="1253" max="1253" width="18" style="40" customWidth="1"/>
    <col min="1254" max="1254" width="10.6640625" style="40" customWidth="1"/>
    <col min="1255" max="1255" width="11.6640625" style="40" customWidth="1"/>
    <col min="1256" max="1256" width="15.77734375" style="40" customWidth="1"/>
    <col min="1257" max="1257" width="11.77734375" style="40" customWidth="1"/>
    <col min="1258" max="1258" width="10.109375" style="40" customWidth="1"/>
    <col min="1259" max="1259" width="17.88671875" style="40" customWidth="1"/>
    <col min="1260" max="1260" width="14.6640625" style="40" customWidth="1"/>
    <col min="1261" max="1261" width="11.21875" style="40" customWidth="1"/>
    <col min="1262" max="1262" width="11.6640625" style="40" customWidth="1"/>
    <col min="1263" max="1263" width="11.21875" style="40" customWidth="1"/>
    <col min="1264" max="1508" width="8.88671875" style="40"/>
    <col min="1509" max="1509" width="18" style="40" customWidth="1"/>
    <col min="1510" max="1510" width="10.6640625" style="40" customWidth="1"/>
    <col min="1511" max="1511" width="11.6640625" style="40" customWidth="1"/>
    <col min="1512" max="1512" width="15.77734375" style="40" customWidth="1"/>
    <col min="1513" max="1513" width="11.77734375" style="40" customWidth="1"/>
    <col min="1514" max="1514" width="10.109375" style="40" customWidth="1"/>
    <col min="1515" max="1515" width="17.88671875" style="40" customWidth="1"/>
    <col min="1516" max="1516" width="14.6640625" style="40" customWidth="1"/>
    <col min="1517" max="1517" width="11.21875" style="40" customWidth="1"/>
    <col min="1518" max="1518" width="11.6640625" style="40" customWidth="1"/>
    <col min="1519" max="1519" width="11.21875" style="40" customWidth="1"/>
    <col min="1520" max="1764" width="8.88671875" style="40"/>
    <col min="1765" max="1765" width="18" style="40" customWidth="1"/>
    <col min="1766" max="1766" width="10.6640625" style="40" customWidth="1"/>
    <col min="1767" max="1767" width="11.6640625" style="40" customWidth="1"/>
    <col min="1768" max="1768" width="15.77734375" style="40" customWidth="1"/>
    <col min="1769" max="1769" width="11.77734375" style="40" customWidth="1"/>
    <col min="1770" max="1770" width="10.109375" style="40" customWidth="1"/>
    <col min="1771" max="1771" width="17.88671875" style="40" customWidth="1"/>
    <col min="1772" max="1772" width="14.6640625" style="40" customWidth="1"/>
    <col min="1773" max="1773" width="11.21875" style="40" customWidth="1"/>
    <col min="1774" max="1774" width="11.6640625" style="40" customWidth="1"/>
    <col min="1775" max="1775" width="11.21875" style="40" customWidth="1"/>
    <col min="1776" max="2020" width="8.88671875" style="40"/>
    <col min="2021" max="2021" width="18" style="40" customWidth="1"/>
    <col min="2022" max="2022" width="10.6640625" style="40" customWidth="1"/>
    <col min="2023" max="2023" width="11.6640625" style="40" customWidth="1"/>
    <col min="2024" max="2024" width="15.77734375" style="40" customWidth="1"/>
    <col min="2025" max="2025" width="11.77734375" style="40" customWidth="1"/>
    <col min="2026" max="2026" width="10.109375" style="40" customWidth="1"/>
    <col min="2027" max="2027" width="17.88671875" style="40" customWidth="1"/>
    <col min="2028" max="2028" width="14.6640625" style="40" customWidth="1"/>
    <col min="2029" max="2029" width="11.21875" style="40" customWidth="1"/>
    <col min="2030" max="2030" width="11.6640625" style="40" customWidth="1"/>
    <col min="2031" max="2031" width="11.21875" style="40" customWidth="1"/>
    <col min="2032" max="2276" width="8.88671875" style="40"/>
    <col min="2277" max="2277" width="18" style="40" customWidth="1"/>
    <col min="2278" max="2278" width="10.6640625" style="40" customWidth="1"/>
    <col min="2279" max="2279" width="11.6640625" style="40" customWidth="1"/>
    <col min="2280" max="2280" width="15.77734375" style="40" customWidth="1"/>
    <col min="2281" max="2281" width="11.77734375" style="40" customWidth="1"/>
    <col min="2282" max="2282" width="10.109375" style="40" customWidth="1"/>
    <col min="2283" max="2283" width="17.88671875" style="40" customWidth="1"/>
    <col min="2284" max="2284" width="14.6640625" style="40" customWidth="1"/>
    <col min="2285" max="2285" width="11.21875" style="40" customWidth="1"/>
    <col min="2286" max="2286" width="11.6640625" style="40" customWidth="1"/>
    <col min="2287" max="2287" width="11.21875" style="40" customWidth="1"/>
    <col min="2288" max="2532" width="8.88671875" style="40"/>
    <col min="2533" max="2533" width="18" style="40" customWidth="1"/>
    <col min="2534" max="2534" width="10.6640625" style="40" customWidth="1"/>
    <col min="2535" max="2535" width="11.6640625" style="40" customWidth="1"/>
    <col min="2536" max="2536" width="15.77734375" style="40" customWidth="1"/>
    <col min="2537" max="2537" width="11.77734375" style="40" customWidth="1"/>
    <col min="2538" max="2538" width="10.109375" style="40" customWidth="1"/>
    <col min="2539" max="2539" width="17.88671875" style="40" customWidth="1"/>
    <col min="2540" max="2540" width="14.6640625" style="40" customWidth="1"/>
    <col min="2541" max="2541" width="11.21875" style="40" customWidth="1"/>
    <col min="2542" max="2542" width="11.6640625" style="40" customWidth="1"/>
    <col min="2543" max="2543" width="11.21875" style="40" customWidth="1"/>
    <col min="2544" max="2788" width="8.88671875" style="40"/>
    <col min="2789" max="2789" width="18" style="40" customWidth="1"/>
    <col min="2790" max="2790" width="10.6640625" style="40" customWidth="1"/>
    <col min="2791" max="2791" width="11.6640625" style="40" customWidth="1"/>
    <col min="2792" max="2792" width="15.77734375" style="40" customWidth="1"/>
    <col min="2793" max="2793" width="11.77734375" style="40" customWidth="1"/>
    <col min="2794" max="2794" width="10.109375" style="40" customWidth="1"/>
    <col min="2795" max="2795" width="17.88671875" style="40" customWidth="1"/>
    <col min="2796" max="2796" width="14.6640625" style="40" customWidth="1"/>
    <col min="2797" max="2797" width="11.21875" style="40" customWidth="1"/>
    <col min="2798" max="2798" width="11.6640625" style="40" customWidth="1"/>
    <col min="2799" max="2799" width="11.21875" style="40" customWidth="1"/>
    <col min="2800" max="3044" width="8.88671875" style="40"/>
    <col min="3045" max="3045" width="18" style="40" customWidth="1"/>
    <col min="3046" max="3046" width="10.6640625" style="40" customWidth="1"/>
    <col min="3047" max="3047" width="11.6640625" style="40" customWidth="1"/>
    <col min="3048" max="3048" width="15.77734375" style="40" customWidth="1"/>
    <col min="3049" max="3049" width="11.77734375" style="40" customWidth="1"/>
    <col min="3050" max="3050" width="10.109375" style="40" customWidth="1"/>
    <col min="3051" max="3051" width="17.88671875" style="40" customWidth="1"/>
    <col min="3052" max="3052" width="14.6640625" style="40" customWidth="1"/>
    <col min="3053" max="3053" width="11.21875" style="40" customWidth="1"/>
    <col min="3054" max="3054" width="11.6640625" style="40" customWidth="1"/>
    <col min="3055" max="3055" width="11.21875" style="40" customWidth="1"/>
    <col min="3056" max="3300" width="8.88671875" style="40"/>
    <col min="3301" max="3301" width="18" style="40" customWidth="1"/>
    <col min="3302" max="3302" width="10.6640625" style="40" customWidth="1"/>
    <col min="3303" max="3303" width="11.6640625" style="40" customWidth="1"/>
    <col min="3304" max="3304" width="15.77734375" style="40" customWidth="1"/>
    <col min="3305" max="3305" width="11.77734375" style="40" customWidth="1"/>
    <col min="3306" max="3306" width="10.109375" style="40" customWidth="1"/>
    <col min="3307" max="3307" width="17.88671875" style="40" customWidth="1"/>
    <col min="3308" max="3308" width="14.6640625" style="40" customWidth="1"/>
    <col min="3309" max="3309" width="11.21875" style="40" customWidth="1"/>
    <col min="3310" max="3310" width="11.6640625" style="40" customWidth="1"/>
    <col min="3311" max="3311" width="11.21875" style="40" customWidth="1"/>
    <col min="3312" max="3556" width="8.88671875" style="40"/>
    <col min="3557" max="3557" width="18" style="40" customWidth="1"/>
    <col min="3558" max="3558" width="10.6640625" style="40" customWidth="1"/>
    <col min="3559" max="3559" width="11.6640625" style="40" customWidth="1"/>
    <col min="3560" max="3560" width="15.77734375" style="40" customWidth="1"/>
    <col min="3561" max="3561" width="11.77734375" style="40" customWidth="1"/>
    <col min="3562" max="3562" width="10.109375" style="40" customWidth="1"/>
    <col min="3563" max="3563" width="17.88671875" style="40" customWidth="1"/>
    <col min="3564" max="3564" width="14.6640625" style="40" customWidth="1"/>
    <col min="3565" max="3565" width="11.21875" style="40" customWidth="1"/>
    <col min="3566" max="3566" width="11.6640625" style="40" customWidth="1"/>
    <col min="3567" max="3567" width="11.21875" style="40" customWidth="1"/>
    <col min="3568" max="3812" width="8.88671875" style="40"/>
    <col min="3813" max="3813" width="18" style="40" customWidth="1"/>
    <col min="3814" max="3814" width="10.6640625" style="40" customWidth="1"/>
    <col min="3815" max="3815" width="11.6640625" style="40" customWidth="1"/>
    <col min="3816" max="3816" width="15.77734375" style="40" customWidth="1"/>
    <col min="3817" max="3817" width="11.77734375" style="40" customWidth="1"/>
    <col min="3818" max="3818" width="10.109375" style="40" customWidth="1"/>
    <col min="3819" max="3819" width="17.88671875" style="40" customWidth="1"/>
    <col min="3820" max="3820" width="14.6640625" style="40" customWidth="1"/>
    <col min="3821" max="3821" width="11.21875" style="40" customWidth="1"/>
    <col min="3822" max="3822" width="11.6640625" style="40" customWidth="1"/>
    <col min="3823" max="3823" width="11.21875" style="40" customWidth="1"/>
    <col min="3824" max="4068" width="8.88671875" style="40"/>
    <col min="4069" max="4069" width="18" style="40" customWidth="1"/>
    <col min="4070" max="4070" width="10.6640625" style="40" customWidth="1"/>
    <col min="4071" max="4071" width="11.6640625" style="40" customWidth="1"/>
    <col min="4072" max="4072" width="15.77734375" style="40" customWidth="1"/>
    <col min="4073" max="4073" width="11.77734375" style="40" customWidth="1"/>
    <col min="4074" max="4074" width="10.109375" style="40" customWidth="1"/>
    <col min="4075" max="4075" width="17.88671875" style="40" customWidth="1"/>
    <col min="4076" max="4076" width="14.6640625" style="40" customWidth="1"/>
    <col min="4077" max="4077" width="11.21875" style="40" customWidth="1"/>
    <col min="4078" max="4078" width="11.6640625" style="40" customWidth="1"/>
    <col min="4079" max="4079" width="11.21875" style="40" customWidth="1"/>
    <col min="4080" max="4324" width="8.88671875" style="40"/>
    <col min="4325" max="4325" width="18" style="40" customWidth="1"/>
    <col min="4326" max="4326" width="10.6640625" style="40" customWidth="1"/>
    <col min="4327" max="4327" width="11.6640625" style="40" customWidth="1"/>
    <col min="4328" max="4328" width="15.77734375" style="40" customWidth="1"/>
    <col min="4329" max="4329" width="11.77734375" style="40" customWidth="1"/>
    <col min="4330" max="4330" width="10.109375" style="40" customWidth="1"/>
    <col min="4331" max="4331" width="17.88671875" style="40" customWidth="1"/>
    <col min="4332" max="4332" width="14.6640625" style="40" customWidth="1"/>
    <col min="4333" max="4333" width="11.21875" style="40" customWidth="1"/>
    <col min="4334" max="4334" width="11.6640625" style="40" customWidth="1"/>
    <col min="4335" max="4335" width="11.21875" style="40" customWidth="1"/>
    <col min="4336" max="4580" width="8.88671875" style="40"/>
    <col min="4581" max="4581" width="18" style="40" customWidth="1"/>
    <col min="4582" max="4582" width="10.6640625" style="40" customWidth="1"/>
    <col min="4583" max="4583" width="11.6640625" style="40" customWidth="1"/>
    <col min="4584" max="4584" width="15.77734375" style="40" customWidth="1"/>
    <col min="4585" max="4585" width="11.77734375" style="40" customWidth="1"/>
    <col min="4586" max="4586" width="10.109375" style="40" customWidth="1"/>
    <col min="4587" max="4587" width="17.88671875" style="40" customWidth="1"/>
    <col min="4588" max="4588" width="14.6640625" style="40" customWidth="1"/>
    <col min="4589" max="4589" width="11.21875" style="40" customWidth="1"/>
    <col min="4590" max="4590" width="11.6640625" style="40" customWidth="1"/>
    <col min="4591" max="4591" width="11.21875" style="40" customWidth="1"/>
    <col min="4592" max="4836" width="8.88671875" style="40"/>
    <col min="4837" max="4837" width="18" style="40" customWidth="1"/>
    <col min="4838" max="4838" width="10.6640625" style="40" customWidth="1"/>
    <col min="4839" max="4839" width="11.6640625" style="40" customWidth="1"/>
    <col min="4840" max="4840" width="15.77734375" style="40" customWidth="1"/>
    <col min="4841" max="4841" width="11.77734375" style="40" customWidth="1"/>
    <col min="4842" max="4842" width="10.109375" style="40" customWidth="1"/>
    <col min="4843" max="4843" width="17.88671875" style="40" customWidth="1"/>
    <col min="4844" max="4844" width="14.6640625" style="40" customWidth="1"/>
    <col min="4845" max="4845" width="11.21875" style="40" customWidth="1"/>
    <col min="4846" max="4846" width="11.6640625" style="40" customWidth="1"/>
    <col min="4847" max="4847" width="11.21875" style="40" customWidth="1"/>
    <col min="4848" max="5092" width="8.88671875" style="40"/>
    <col min="5093" max="5093" width="18" style="40" customWidth="1"/>
    <col min="5094" max="5094" width="10.6640625" style="40" customWidth="1"/>
    <col min="5095" max="5095" width="11.6640625" style="40" customWidth="1"/>
    <col min="5096" max="5096" width="15.77734375" style="40" customWidth="1"/>
    <col min="5097" max="5097" width="11.77734375" style="40" customWidth="1"/>
    <col min="5098" max="5098" width="10.109375" style="40" customWidth="1"/>
    <col min="5099" max="5099" width="17.88671875" style="40" customWidth="1"/>
    <col min="5100" max="5100" width="14.6640625" style="40" customWidth="1"/>
    <col min="5101" max="5101" width="11.21875" style="40" customWidth="1"/>
    <col min="5102" max="5102" width="11.6640625" style="40" customWidth="1"/>
    <col min="5103" max="5103" width="11.21875" style="40" customWidth="1"/>
    <col min="5104" max="5348" width="8.88671875" style="40"/>
    <col min="5349" max="5349" width="18" style="40" customWidth="1"/>
    <col min="5350" max="5350" width="10.6640625" style="40" customWidth="1"/>
    <col min="5351" max="5351" width="11.6640625" style="40" customWidth="1"/>
    <col min="5352" max="5352" width="15.77734375" style="40" customWidth="1"/>
    <col min="5353" max="5353" width="11.77734375" style="40" customWidth="1"/>
    <col min="5354" max="5354" width="10.109375" style="40" customWidth="1"/>
    <col min="5355" max="5355" width="17.88671875" style="40" customWidth="1"/>
    <col min="5356" max="5356" width="14.6640625" style="40" customWidth="1"/>
    <col min="5357" max="5357" width="11.21875" style="40" customWidth="1"/>
    <col min="5358" max="5358" width="11.6640625" style="40" customWidth="1"/>
    <col min="5359" max="5359" width="11.21875" style="40" customWidth="1"/>
    <col min="5360" max="5604" width="8.88671875" style="40"/>
    <col min="5605" max="5605" width="18" style="40" customWidth="1"/>
    <col min="5606" max="5606" width="10.6640625" style="40" customWidth="1"/>
    <col min="5607" max="5607" width="11.6640625" style="40" customWidth="1"/>
    <col min="5608" max="5608" width="15.77734375" style="40" customWidth="1"/>
    <col min="5609" max="5609" width="11.77734375" style="40" customWidth="1"/>
    <col min="5610" max="5610" width="10.109375" style="40" customWidth="1"/>
    <col min="5611" max="5611" width="17.88671875" style="40" customWidth="1"/>
    <col min="5612" max="5612" width="14.6640625" style="40" customWidth="1"/>
    <col min="5613" max="5613" width="11.21875" style="40" customWidth="1"/>
    <col min="5614" max="5614" width="11.6640625" style="40" customWidth="1"/>
    <col min="5615" max="5615" width="11.21875" style="40" customWidth="1"/>
    <col min="5616" max="5860" width="8.88671875" style="40"/>
    <col min="5861" max="5861" width="18" style="40" customWidth="1"/>
    <col min="5862" max="5862" width="10.6640625" style="40" customWidth="1"/>
    <col min="5863" max="5863" width="11.6640625" style="40" customWidth="1"/>
    <col min="5864" max="5864" width="15.77734375" style="40" customWidth="1"/>
    <col min="5865" max="5865" width="11.77734375" style="40" customWidth="1"/>
    <col min="5866" max="5866" width="10.109375" style="40" customWidth="1"/>
    <col min="5867" max="5867" width="17.88671875" style="40" customWidth="1"/>
    <col min="5868" max="5868" width="14.6640625" style="40" customWidth="1"/>
    <col min="5869" max="5869" width="11.21875" style="40" customWidth="1"/>
    <col min="5870" max="5870" width="11.6640625" style="40" customWidth="1"/>
    <col min="5871" max="5871" width="11.21875" style="40" customWidth="1"/>
    <col min="5872" max="6116" width="8.88671875" style="40"/>
    <col min="6117" max="6117" width="18" style="40" customWidth="1"/>
    <col min="6118" max="6118" width="10.6640625" style="40" customWidth="1"/>
    <col min="6119" max="6119" width="11.6640625" style="40" customWidth="1"/>
    <col min="6120" max="6120" width="15.77734375" style="40" customWidth="1"/>
    <col min="6121" max="6121" width="11.77734375" style="40" customWidth="1"/>
    <col min="6122" max="6122" width="10.109375" style="40" customWidth="1"/>
    <col min="6123" max="6123" width="17.88671875" style="40" customWidth="1"/>
    <col min="6124" max="6124" width="14.6640625" style="40" customWidth="1"/>
    <col min="6125" max="6125" width="11.21875" style="40" customWidth="1"/>
    <col min="6126" max="6126" width="11.6640625" style="40" customWidth="1"/>
    <col min="6127" max="6127" width="11.21875" style="40" customWidth="1"/>
    <col min="6128" max="6372" width="8.88671875" style="40"/>
    <col min="6373" max="6373" width="18" style="40" customWidth="1"/>
    <col min="6374" max="6374" width="10.6640625" style="40" customWidth="1"/>
    <col min="6375" max="6375" width="11.6640625" style="40" customWidth="1"/>
    <col min="6376" max="6376" width="15.77734375" style="40" customWidth="1"/>
    <col min="6377" max="6377" width="11.77734375" style="40" customWidth="1"/>
    <col min="6378" max="6378" width="10.109375" style="40" customWidth="1"/>
    <col min="6379" max="6379" width="17.88671875" style="40" customWidth="1"/>
    <col min="6380" max="6380" width="14.6640625" style="40" customWidth="1"/>
    <col min="6381" max="6381" width="11.21875" style="40" customWidth="1"/>
    <col min="6382" max="6382" width="11.6640625" style="40" customWidth="1"/>
    <col min="6383" max="6383" width="11.21875" style="40" customWidth="1"/>
    <col min="6384" max="6628" width="8.88671875" style="40"/>
    <col min="6629" max="6629" width="18" style="40" customWidth="1"/>
    <col min="6630" max="6630" width="10.6640625" style="40" customWidth="1"/>
    <col min="6631" max="6631" width="11.6640625" style="40" customWidth="1"/>
    <col min="6632" max="6632" width="15.77734375" style="40" customWidth="1"/>
    <col min="6633" max="6633" width="11.77734375" style="40" customWidth="1"/>
    <col min="6634" max="6634" width="10.109375" style="40" customWidth="1"/>
    <col min="6635" max="6635" width="17.88671875" style="40" customWidth="1"/>
    <col min="6636" max="6636" width="14.6640625" style="40" customWidth="1"/>
    <col min="6637" max="6637" width="11.21875" style="40" customWidth="1"/>
    <col min="6638" max="6638" width="11.6640625" style="40" customWidth="1"/>
    <col min="6639" max="6639" width="11.21875" style="40" customWidth="1"/>
    <col min="6640" max="6884" width="8.88671875" style="40"/>
    <col min="6885" max="6885" width="18" style="40" customWidth="1"/>
    <col min="6886" max="6886" width="10.6640625" style="40" customWidth="1"/>
    <col min="6887" max="6887" width="11.6640625" style="40" customWidth="1"/>
    <col min="6888" max="6888" width="15.77734375" style="40" customWidth="1"/>
    <col min="6889" max="6889" width="11.77734375" style="40" customWidth="1"/>
    <col min="6890" max="6890" width="10.109375" style="40" customWidth="1"/>
    <col min="6891" max="6891" width="17.88671875" style="40" customWidth="1"/>
    <col min="6892" max="6892" width="14.6640625" style="40" customWidth="1"/>
    <col min="6893" max="6893" width="11.21875" style="40" customWidth="1"/>
    <col min="6894" max="6894" width="11.6640625" style="40" customWidth="1"/>
    <col min="6895" max="6895" width="11.21875" style="40" customWidth="1"/>
    <col min="6896" max="7140" width="8.88671875" style="40"/>
    <col min="7141" max="7141" width="18" style="40" customWidth="1"/>
    <col min="7142" max="7142" width="10.6640625" style="40" customWidth="1"/>
    <col min="7143" max="7143" width="11.6640625" style="40" customWidth="1"/>
    <col min="7144" max="7144" width="15.77734375" style="40" customWidth="1"/>
    <col min="7145" max="7145" width="11.77734375" style="40" customWidth="1"/>
    <col min="7146" max="7146" width="10.109375" style="40" customWidth="1"/>
    <col min="7147" max="7147" width="17.88671875" style="40" customWidth="1"/>
    <col min="7148" max="7148" width="14.6640625" style="40" customWidth="1"/>
    <col min="7149" max="7149" width="11.21875" style="40" customWidth="1"/>
    <col min="7150" max="7150" width="11.6640625" style="40" customWidth="1"/>
    <col min="7151" max="7151" width="11.21875" style="40" customWidth="1"/>
    <col min="7152" max="7396" width="8.88671875" style="40"/>
    <col min="7397" max="7397" width="18" style="40" customWidth="1"/>
    <col min="7398" max="7398" width="10.6640625" style="40" customWidth="1"/>
    <col min="7399" max="7399" width="11.6640625" style="40" customWidth="1"/>
    <col min="7400" max="7400" width="15.77734375" style="40" customWidth="1"/>
    <col min="7401" max="7401" width="11.77734375" style="40" customWidth="1"/>
    <col min="7402" max="7402" width="10.109375" style="40" customWidth="1"/>
    <col min="7403" max="7403" width="17.88671875" style="40" customWidth="1"/>
    <col min="7404" max="7404" width="14.6640625" style="40" customWidth="1"/>
    <col min="7405" max="7405" width="11.21875" style="40" customWidth="1"/>
    <col min="7406" max="7406" width="11.6640625" style="40" customWidth="1"/>
    <col min="7407" max="7407" width="11.21875" style="40" customWidth="1"/>
    <col min="7408" max="7652" width="8.88671875" style="40"/>
    <col min="7653" max="7653" width="18" style="40" customWidth="1"/>
    <col min="7654" max="7654" width="10.6640625" style="40" customWidth="1"/>
    <col min="7655" max="7655" width="11.6640625" style="40" customWidth="1"/>
    <col min="7656" max="7656" width="15.77734375" style="40" customWidth="1"/>
    <col min="7657" max="7657" width="11.77734375" style="40" customWidth="1"/>
    <col min="7658" max="7658" width="10.109375" style="40" customWidth="1"/>
    <col min="7659" max="7659" width="17.88671875" style="40" customWidth="1"/>
    <col min="7660" max="7660" width="14.6640625" style="40" customWidth="1"/>
    <col min="7661" max="7661" width="11.21875" style="40" customWidth="1"/>
    <col min="7662" max="7662" width="11.6640625" style="40" customWidth="1"/>
    <col min="7663" max="7663" width="11.21875" style="40" customWidth="1"/>
    <col min="7664" max="7908" width="8.88671875" style="40"/>
    <col min="7909" max="7909" width="18" style="40" customWidth="1"/>
    <col min="7910" max="7910" width="10.6640625" style="40" customWidth="1"/>
    <col min="7911" max="7911" width="11.6640625" style="40" customWidth="1"/>
    <col min="7912" max="7912" width="15.77734375" style="40" customWidth="1"/>
    <col min="7913" max="7913" width="11.77734375" style="40" customWidth="1"/>
    <col min="7914" max="7914" width="10.109375" style="40" customWidth="1"/>
    <col min="7915" max="7915" width="17.88671875" style="40" customWidth="1"/>
    <col min="7916" max="7916" width="14.6640625" style="40" customWidth="1"/>
    <col min="7917" max="7917" width="11.21875" style="40" customWidth="1"/>
    <col min="7918" max="7918" width="11.6640625" style="40" customWidth="1"/>
    <col min="7919" max="7919" width="11.21875" style="40" customWidth="1"/>
    <col min="7920" max="8164" width="8.88671875" style="40"/>
    <col min="8165" max="8165" width="18" style="40" customWidth="1"/>
    <col min="8166" max="8166" width="10.6640625" style="40" customWidth="1"/>
    <col min="8167" max="8167" width="11.6640625" style="40" customWidth="1"/>
    <col min="8168" max="8168" width="15.77734375" style="40" customWidth="1"/>
    <col min="8169" max="8169" width="11.77734375" style="40" customWidth="1"/>
    <col min="8170" max="8170" width="10.109375" style="40" customWidth="1"/>
    <col min="8171" max="8171" width="17.88671875" style="40" customWidth="1"/>
    <col min="8172" max="8172" width="14.6640625" style="40" customWidth="1"/>
    <col min="8173" max="8173" width="11.21875" style="40" customWidth="1"/>
    <col min="8174" max="8174" width="11.6640625" style="40" customWidth="1"/>
    <col min="8175" max="8175" width="11.21875" style="40" customWidth="1"/>
    <col min="8176" max="8420" width="8.88671875" style="40"/>
    <col min="8421" max="8421" width="18" style="40" customWidth="1"/>
    <col min="8422" max="8422" width="10.6640625" style="40" customWidth="1"/>
    <col min="8423" max="8423" width="11.6640625" style="40" customWidth="1"/>
    <col min="8424" max="8424" width="15.77734375" style="40" customWidth="1"/>
    <col min="8425" max="8425" width="11.77734375" style="40" customWidth="1"/>
    <col min="8426" max="8426" width="10.109375" style="40" customWidth="1"/>
    <col min="8427" max="8427" width="17.88671875" style="40" customWidth="1"/>
    <col min="8428" max="8428" width="14.6640625" style="40" customWidth="1"/>
    <col min="8429" max="8429" width="11.21875" style="40" customWidth="1"/>
    <col min="8430" max="8430" width="11.6640625" style="40" customWidth="1"/>
    <col min="8431" max="8431" width="11.21875" style="40" customWidth="1"/>
    <col min="8432" max="8676" width="8.88671875" style="40"/>
    <col min="8677" max="8677" width="18" style="40" customWidth="1"/>
    <col min="8678" max="8678" width="10.6640625" style="40" customWidth="1"/>
    <col min="8679" max="8679" width="11.6640625" style="40" customWidth="1"/>
    <col min="8680" max="8680" width="15.77734375" style="40" customWidth="1"/>
    <col min="8681" max="8681" width="11.77734375" style="40" customWidth="1"/>
    <col min="8682" max="8682" width="10.109375" style="40" customWidth="1"/>
    <col min="8683" max="8683" width="17.88671875" style="40" customWidth="1"/>
    <col min="8684" max="8684" width="14.6640625" style="40" customWidth="1"/>
    <col min="8685" max="8685" width="11.21875" style="40" customWidth="1"/>
    <col min="8686" max="8686" width="11.6640625" style="40" customWidth="1"/>
    <col min="8687" max="8687" width="11.21875" style="40" customWidth="1"/>
    <col min="8688" max="8932" width="8.88671875" style="40"/>
    <col min="8933" max="8933" width="18" style="40" customWidth="1"/>
    <col min="8934" max="8934" width="10.6640625" style="40" customWidth="1"/>
    <col min="8935" max="8935" width="11.6640625" style="40" customWidth="1"/>
    <col min="8936" max="8936" width="15.77734375" style="40" customWidth="1"/>
    <col min="8937" max="8937" width="11.77734375" style="40" customWidth="1"/>
    <col min="8938" max="8938" width="10.109375" style="40" customWidth="1"/>
    <col min="8939" max="8939" width="17.88671875" style="40" customWidth="1"/>
    <col min="8940" max="8940" width="14.6640625" style="40" customWidth="1"/>
    <col min="8941" max="8941" width="11.21875" style="40" customWidth="1"/>
    <col min="8942" max="8942" width="11.6640625" style="40" customWidth="1"/>
    <col min="8943" max="8943" width="11.21875" style="40" customWidth="1"/>
    <col min="8944" max="9188" width="8.88671875" style="40"/>
    <col min="9189" max="9189" width="18" style="40" customWidth="1"/>
    <col min="9190" max="9190" width="10.6640625" style="40" customWidth="1"/>
    <col min="9191" max="9191" width="11.6640625" style="40" customWidth="1"/>
    <col min="9192" max="9192" width="15.77734375" style="40" customWidth="1"/>
    <col min="9193" max="9193" width="11.77734375" style="40" customWidth="1"/>
    <col min="9194" max="9194" width="10.109375" style="40" customWidth="1"/>
    <col min="9195" max="9195" width="17.88671875" style="40" customWidth="1"/>
    <col min="9196" max="9196" width="14.6640625" style="40" customWidth="1"/>
    <col min="9197" max="9197" width="11.21875" style="40" customWidth="1"/>
    <col min="9198" max="9198" width="11.6640625" style="40" customWidth="1"/>
    <col min="9199" max="9199" width="11.21875" style="40" customWidth="1"/>
    <col min="9200" max="9444" width="8.88671875" style="40"/>
    <col min="9445" max="9445" width="18" style="40" customWidth="1"/>
    <col min="9446" max="9446" width="10.6640625" style="40" customWidth="1"/>
    <col min="9447" max="9447" width="11.6640625" style="40" customWidth="1"/>
    <col min="9448" max="9448" width="15.77734375" style="40" customWidth="1"/>
    <col min="9449" max="9449" width="11.77734375" style="40" customWidth="1"/>
    <col min="9450" max="9450" width="10.109375" style="40" customWidth="1"/>
    <col min="9451" max="9451" width="17.88671875" style="40" customWidth="1"/>
    <col min="9452" max="9452" width="14.6640625" style="40" customWidth="1"/>
    <col min="9453" max="9453" width="11.21875" style="40" customWidth="1"/>
    <col min="9454" max="9454" width="11.6640625" style="40" customWidth="1"/>
    <col min="9455" max="9455" width="11.21875" style="40" customWidth="1"/>
    <col min="9456" max="9700" width="8.88671875" style="40"/>
    <col min="9701" max="9701" width="18" style="40" customWidth="1"/>
    <col min="9702" max="9702" width="10.6640625" style="40" customWidth="1"/>
    <col min="9703" max="9703" width="11.6640625" style="40" customWidth="1"/>
    <col min="9704" max="9704" width="15.77734375" style="40" customWidth="1"/>
    <col min="9705" max="9705" width="11.77734375" style="40" customWidth="1"/>
    <col min="9706" max="9706" width="10.109375" style="40" customWidth="1"/>
    <col min="9707" max="9707" width="17.88671875" style="40" customWidth="1"/>
    <col min="9708" max="9708" width="14.6640625" style="40" customWidth="1"/>
    <col min="9709" max="9709" width="11.21875" style="40" customWidth="1"/>
    <col min="9710" max="9710" width="11.6640625" style="40" customWidth="1"/>
    <col min="9711" max="9711" width="11.21875" style="40" customWidth="1"/>
    <col min="9712" max="9956" width="8.88671875" style="40"/>
    <col min="9957" max="9957" width="18" style="40" customWidth="1"/>
    <col min="9958" max="9958" width="10.6640625" style="40" customWidth="1"/>
    <col min="9959" max="9959" width="11.6640625" style="40" customWidth="1"/>
    <col min="9960" max="9960" width="15.77734375" style="40" customWidth="1"/>
    <col min="9961" max="9961" width="11.77734375" style="40" customWidth="1"/>
    <col min="9962" max="9962" width="10.109375" style="40" customWidth="1"/>
    <col min="9963" max="9963" width="17.88671875" style="40" customWidth="1"/>
    <col min="9964" max="9964" width="14.6640625" style="40" customWidth="1"/>
    <col min="9965" max="9965" width="11.21875" style="40" customWidth="1"/>
    <col min="9966" max="9966" width="11.6640625" style="40" customWidth="1"/>
    <col min="9967" max="9967" width="11.21875" style="40" customWidth="1"/>
    <col min="9968" max="10212" width="8.88671875" style="40"/>
    <col min="10213" max="10213" width="18" style="40" customWidth="1"/>
    <col min="10214" max="10214" width="10.6640625" style="40" customWidth="1"/>
    <col min="10215" max="10215" width="11.6640625" style="40" customWidth="1"/>
    <col min="10216" max="10216" width="15.77734375" style="40" customWidth="1"/>
    <col min="10217" max="10217" width="11.77734375" style="40" customWidth="1"/>
    <col min="10218" max="10218" width="10.109375" style="40" customWidth="1"/>
    <col min="10219" max="10219" width="17.88671875" style="40" customWidth="1"/>
    <col min="10220" max="10220" width="14.6640625" style="40" customWidth="1"/>
    <col min="10221" max="10221" width="11.21875" style="40" customWidth="1"/>
    <col min="10222" max="10222" width="11.6640625" style="40" customWidth="1"/>
    <col min="10223" max="10223" width="11.21875" style="40" customWidth="1"/>
    <col min="10224" max="10468" width="8.88671875" style="40"/>
    <col min="10469" max="10469" width="18" style="40" customWidth="1"/>
    <col min="10470" max="10470" width="10.6640625" style="40" customWidth="1"/>
    <col min="10471" max="10471" width="11.6640625" style="40" customWidth="1"/>
    <col min="10472" max="10472" width="15.77734375" style="40" customWidth="1"/>
    <col min="10473" max="10473" width="11.77734375" style="40" customWidth="1"/>
    <col min="10474" max="10474" width="10.109375" style="40" customWidth="1"/>
    <col min="10475" max="10475" width="17.88671875" style="40" customWidth="1"/>
    <col min="10476" max="10476" width="14.6640625" style="40" customWidth="1"/>
    <col min="10477" max="10477" width="11.21875" style="40" customWidth="1"/>
    <col min="10478" max="10478" width="11.6640625" style="40" customWidth="1"/>
    <col min="10479" max="10479" width="11.21875" style="40" customWidth="1"/>
    <col min="10480" max="10724" width="8.88671875" style="40"/>
    <col min="10725" max="10725" width="18" style="40" customWidth="1"/>
    <col min="10726" max="10726" width="10.6640625" style="40" customWidth="1"/>
    <col min="10727" max="10727" width="11.6640625" style="40" customWidth="1"/>
    <col min="10728" max="10728" width="15.77734375" style="40" customWidth="1"/>
    <col min="10729" max="10729" width="11.77734375" style="40" customWidth="1"/>
    <col min="10730" max="10730" width="10.109375" style="40" customWidth="1"/>
    <col min="10731" max="10731" width="17.88671875" style="40" customWidth="1"/>
    <col min="10732" max="10732" width="14.6640625" style="40" customWidth="1"/>
    <col min="10733" max="10733" width="11.21875" style="40" customWidth="1"/>
    <col min="10734" max="10734" width="11.6640625" style="40" customWidth="1"/>
    <col min="10735" max="10735" width="11.21875" style="40" customWidth="1"/>
    <col min="10736" max="10980" width="8.88671875" style="40"/>
    <col min="10981" max="10981" width="18" style="40" customWidth="1"/>
    <col min="10982" max="10982" width="10.6640625" style="40" customWidth="1"/>
    <col min="10983" max="10983" width="11.6640625" style="40" customWidth="1"/>
    <col min="10984" max="10984" width="15.77734375" style="40" customWidth="1"/>
    <col min="10985" max="10985" width="11.77734375" style="40" customWidth="1"/>
    <col min="10986" max="10986" width="10.109375" style="40" customWidth="1"/>
    <col min="10987" max="10987" width="17.88671875" style="40" customWidth="1"/>
    <col min="10988" max="10988" width="14.6640625" style="40" customWidth="1"/>
    <col min="10989" max="10989" width="11.21875" style="40" customWidth="1"/>
    <col min="10990" max="10990" width="11.6640625" style="40" customWidth="1"/>
    <col min="10991" max="10991" width="11.21875" style="40" customWidth="1"/>
    <col min="10992" max="11236" width="8.88671875" style="40"/>
    <col min="11237" max="11237" width="18" style="40" customWidth="1"/>
    <col min="11238" max="11238" width="10.6640625" style="40" customWidth="1"/>
    <col min="11239" max="11239" width="11.6640625" style="40" customWidth="1"/>
    <col min="11240" max="11240" width="15.77734375" style="40" customWidth="1"/>
    <col min="11241" max="11241" width="11.77734375" style="40" customWidth="1"/>
    <col min="11242" max="11242" width="10.109375" style="40" customWidth="1"/>
    <col min="11243" max="11243" width="17.88671875" style="40" customWidth="1"/>
    <col min="11244" max="11244" width="14.6640625" style="40" customWidth="1"/>
    <col min="11245" max="11245" width="11.21875" style="40" customWidth="1"/>
    <col min="11246" max="11246" width="11.6640625" style="40" customWidth="1"/>
    <col min="11247" max="11247" width="11.21875" style="40" customWidth="1"/>
    <col min="11248" max="11492" width="8.88671875" style="40"/>
    <col min="11493" max="11493" width="18" style="40" customWidth="1"/>
    <col min="11494" max="11494" width="10.6640625" style="40" customWidth="1"/>
    <col min="11495" max="11495" width="11.6640625" style="40" customWidth="1"/>
    <col min="11496" max="11496" width="15.77734375" style="40" customWidth="1"/>
    <col min="11497" max="11497" width="11.77734375" style="40" customWidth="1"/>
    <col min="11498" max="11498" width="10.109375" style="40" customWidth="1"/>
    <col min="11499" max="11499" width="17.88671875" style="40" customWidth="1"/>
    <col min="11500" max="11500" width="14.6640625" style="40" customWidth="1"/>
    <col min="11501" max="11501" width="11.21875" style="40" customWidth="1"/>
    <col min="11502" max="11502" width="11.6640625" style="40" customWidth="1"/>
    <col min="11503" max="11503" width="11.21875" style="40" customWidth="1"/>
    <col min="11504" max="11748" width="8.88671875" style="40"/>
    <col min="11749" max="11749" width="18" style="40" customWidth="1"/>
    <col min="11750" max="11750" width="10.6640625" style="40" customWidth="1"/>
    <col min="11751" max="11751" width="11.6640625" style="40" customWidth="1"/>
    <col min="11752" max="11752" width="15.77734375" style="40" customWidth="1"/>
    <col min="11753" max="11753" width="11.77734375" style="40" customWidth="1"/>
    <col min="11754" max="11754" width="10.109375" style="40" customWidth="1"/>
    <col min="11755" max="11755" width="17.88671875" style="40" customWidth="1"/>
    <col min="11756" max="11756" width="14.6640625" style="40" customWidth="1"/>
    <col min="11757" max="11757" width="11.21875" style="40" customWidth="1"/>
    <col min="11758" max="11758" width="11.6640625" style="40" customWidth="1"/>
    <col min="11759" max="11759" width="11.21875" style="40" customWidth="1"/>
    <col min="11760" max="12004" width="8.88671875" style="40"/>
    <col min="12005" max="12005" width="18" style="40" customWidth="1"/>
    <col min="12006" max="12006" width="10.6640625" style="40" customWidth="1"/>
    <col min="12007" max="12007" width="11.6640625" style="40" customWidth="1"/>
    <col min="12008" max="12008" width="15.77734375" style="40" customWidth="1"/>
    <col min="12009" max="12009" width="11.77734375" style="40" customWidth="1"/>
    <col min="12010" max="12010" width="10.109375" style="40" customWidth="1"/>
    <col min="12011" max="12011" width="17.88671875" style="40" customWidth="1"/>
    <col min="12012" max="12012" width="14.6640625" style="40" customWidth="1"/>
    <col min="12013" max="12013" width="11.21875" style="40" customWidth="1"/>
    <col min="12014" max="12014" width="11.6640625" style="40" customWidth="1"/>
    <col min="12015" max="12015" width="11.21875" style="40" customWidth="1"/>
    <col min="12016" max="12260" width="8.88671875" style="40"/>
    <col min="12261" max="12261" width="18" style="40" customWidth="1"/>
    <col min="12262" max="12262" width="10.6640625" style="40" customWidth="1"/>
    <col min="12263" max="12263" width="11.6640625" style="40" customWidth="1"/>
    <col min="12264" max="12264" width="15.77734375" style="40" customWidth="1"/>
    <col min="12265" max="12265" width="11.77734375" style="40" customWidth="1"/>
    <col min="12266" max="12266" width="10.109375" style="40" customWidth="1"/>
    <col min="12267" max="12267" width="17.88671875" style="40" customWidth="1"/>
    <col min="12268" max="12268" width="14.6640625" style="40" customWidth="1"/>
    <col min="12269" max="12269" width="11.21875" style="40" customWidth="1"/>
    <col min="12270" max="12270" width="11.6640625" style="40" customWidth="1"/>
    <col min="12271" max="12271" width="11.21875" style="40" customWidth="1"/>
    <col min="12272" max="12516" width="8.88671875" style="40"/>
    <col min="12517" max="12517" width="18" style="40" customWidth="1"/>
    <col min="12518" max="12518" width="10.6640625" style="40" customWidth="1"/>
    <col min="12519" max="12519" width="11.6640625" style="40" customWidth="1"/>
    <col min="12520" max="12520" width="15.77734375" style="40" customWidth="1"/>
    <col min="12521" max="12521" width="11.77734375" style="40" customWidth="1"/>
    <col min="12522" max="12522" width="10.109375" style="40" customWidth="1"/>
    <col min="12523" max="12523" width="17.88671875" style="40" customWidth="1"/>
    <col min="12524" max="12524" width="14.6640625" style="40" customWidth="1"/>
    <col min="12525" max="12525" width="11.21875" style="40" customWidth="1"/>
    <col min="12526" max="12526" width="11.6640625" style="40" customWidth="1"/>
    <col min="12527" max="12527" width="11.21875" style="40" customWidth="1"/>
    <col min="12528" max="12772" width="8.88671875" style="40"/>
    <col min="12773" max="12773" width="18" style="40" customWidth="1"/>
    <col min="12774" max="12774" width="10.6640625" style="40" customWidth="1"/>
    <col min="12775" max="12775" width="11.6640625" style="40" customWidth="1"/>
    <col min="12776" max="12776" width="15.77734375" style="40" customWidth="1"/>
    <col min="12777" max="12777" width="11.77734375" style="40" customWidth="1"/>
    <col min="12778" max="12778" width="10.109375" style="40" customWidth="1"/>
    <col min="12779" max="12779" width="17.88671875" style="40" customWidth="1"/>
    <col min="12780" max="12780" width="14.6640625" style="40" customWidth="1"/>
    <col min="12781" max="12781" width="11.21875" style="40" customWidth="1"/>
    <col min="12782" max="12782" width="11.6640625" style="40" customWidth="1"/>
    <col min="12783" max="12783" width="11.21875" style="40" customWidth="1"/>
    <col min="12784" max="13028" width="8.88671875" style="40"/>
    <col min="13029" max="13029" width="18" style="40" customWidth="1"/>
    <col min="13030" max="13030" width="10.6640625" style="40" customWidth="1"/>
    <col min="13031" max="13031" width="11.6640625" style="40" customWidth="1"/>
    <col min="13032" max="13032" width="15.77734375" style="40" customWidth="1"/>
    <col min="13033" max="13033" width="11.77734375" style="40" customWidth="1"/>
    <col min="13034" max="13034" width="10.109375" style="40" customWidth="1"/>
    <col min="13035" max="13035" width="17.88671875" style="40" customWidth="1"/>
    <col min="13036" max="13036" width="14.6640625" style="40" customWidth="1"/>
    <col min="13037" max="13037" width="11.21875" style="40" customWidth="1"/>
    <col min="13038" max="13038" width="11.6640625" style="40" customWidth="1"/>
    <col min="13039" max="13039" width="11.21875" style="40" customWidth="1"/>
    <col min="13040" max="13284" width="8.88671875" style="40"/>
    <col min="13285" max="13285" width="18" style="40" customWidth="1"/>
    <col min="13286" max="13286" width="10.6640625" style="40" customWidth="1"/>
    <col min="13287" max="13287" width="11.6640625" style="40" customWidth="1"/>
    <col min="13288" max="13288" width="15.77734375" style="40" customWidth="1"/>
    <col min="13289" max="13289" width="11.77734375" style="40" customWidth="1"/>
    <col min="13290" max="13290" width="10.109375" style="40" customWidth="1"/>
    <col min="13291" max="13291" width="17.88671875" style="40" customWidth="1"/>
    <col min="13292" max="13292" width="14.6640625" style="40" customWidth="1"/>
    <col min="13293" max="13293" width="11.21875" style="40" customWidth="1"/>
    <col min="13294" max="13294" width="11.6640625" style="40" customWidth="1"/>
    <col min="13295" max="13295" width="11.21875" style="40" customWidth="1"/>
    <col min="13296" max="13540" width="8.88671875" style="40"/>
    <col min="13541" max="13541" width="18" style="40" customWidth="1"/>
    <col min="13542" max="13542" width="10.6640625" style="40" customWidth="1"/>
    <col min="13543" max="13543" width="11.6640625" style="40" customWidth="1"/>
    <col min="13544" max="13544" width="15.77734375" style="40" customWidth="1"/>
    <col min="13545" max="13545" width="11.77734375" style="40" customWidth="1"/>
    <col min="13546" max="13546" width="10.109375" style="40" customWidth="1"/>
    <col min="13547" max="13547" width="17.88671875" style="40" customWidth="1"/>
    <col min="13548" max="13548" width="14.6640625" style="40" customWidth="1"/>
    <col min="13549" max="13549" width="11.21875" style="40" customWidth="1"/>
    <col min="13550" max="13550" width="11.6640625" style="40" customWidth="1"/>
    <col min="13551" max="13551" width="11.21875" style="40" customWidth="1"/>
    <col min="13552" max="13796" width="8.88671875" style="40"/>
    <col min="13797" max="13797" width="18" style="40" customWidth="1"/>
    <col min="13798" max="13798" width="10.6640625" style="40" customWidth="1"/>
    <col min="13799" max="13799" width="11.6640625" style="40" customWidth="1"/>
    <col min="13800" max="13800" width="15.77734375" style="40" customWidth="1"/>
    <col min="13801" max="13801" width="11.77734375" style="40" customWidth="1"/>
    <col min="13802" max="13802" width="10.109375" style="40" customWidth="1"/>
    <col min="13803" max="13803" width="17.88671875" style="40" customWidth="1"/>
    <col min="13804" max="13804" width="14.6640625" style="40" customWidth="1"/>
    <col min="13805" max="13805" width="11.21875" style="40" customWidth="1"/>
    <col min="13806" max="13806" width="11.6640625" style="40" customWidth="1"/>
    <col min="13807" max="13807" width="11.21875" style="40" customWidth="1"/>
    <col min="13808" max="14052" width="8.88671875" style="40"/>
    <col min="14053" max="14053" width="18" style="40" customWidth="1"/>
    <col min="14054" max="14054" width="10.6640625" style="40" customWidth="1"/>
    <col min="14055" max="14055" width="11.6640625" style="40" customWidth="1"/>
    <col min="14056" max="14056" width="15.77734375" style="40" customWidth="1"/>
    <col min="14057" max="14057" width="11.77734375" style="40" customWidth="1"/>
    <col min="14058" max="14058" width="10.109375" style="40" customWidth="1"/>
    <col min="14059" max="14059" width="17.88671875" style="40" customWidth="1"/>
    <col min="14060" max="14060" width="14.6640625" style="40" customWidth="1"/>
    <col min="14061" max="14061" width="11.21875" style="40" customWidth="1"/>
    <col min="14062" max="14062" width="11.6640625" style="40" customWidth="1"/>
    <col min="14063" max="14063" width="11.21875" style="40" customWidth="1"/>
    <col min="14064" max="14308" width="8.88671875" style="40"/>
    <col min="14309" max="14309" width="18" style="40" customWidth="1"/>
    <col min="14310" max="14310" width="10.6640625" style="40" customWidth="1"/>
    <col min="14311" max="14311" width="11.6640625" style="40" customWidth="1"/>
    <col min="14312" max="14312" width="15.77734375" style="40" customWidth="1"/>
    <col min="14313" max="14313" width="11.77734375" style="40" customWidth="1"/>
    <col min="14314" max="14314" width="10.109375" style="40" customWidth="1"/>
    <col min="14315" max="14315" width="17.88671875" style="40" customWidth="1"/>
    <col min="14316" max="14316" width="14.6640625" style="40" customWidth="1"/>
    <col min="14317" max="14317" width="11.21875" style="40" customWidth="1"/>
    <col min="14318" max="14318" width="11.6640625" style="40" customWidth="1"/>
    <col min="14319" max="14319" width="11.21875" style="40" customWidth="1"/>
    <col min="14320" max="14564" width="8.88671875" style="40"/>
    <col min="14565" max="14565" width="18" style="40" customWidth="1"/>
    <col min="14566" max="14566" width="10.6640625" style="40" customWidth="1"/>
    <col min="14567" max="14567" width="11.6640625" style="40" customWidth="1"/>
    <col min="14568" max="14568" width="15.77734375" style="40" customWidth="1"/>
    <col min="14569" max="14569" width="11.77734375" style="40" customWidth="1"/>
    <col min="14570" max="14570" width="10.109375" style="40" customWidth="1"/>
    <col min="14571" max="14571" width="17.88671875" style="40" customWidth="1"/>
    <col min="14572" max="14572" width="14.6640625" style="40" customWidth="1"/>
    <col min="14573" max="14573" width="11.21875" style="40" customWidth="1"/>
    <col min="14574" max="14574" width="11.6640625" style="40" customWidth="1"/>
    <col min="14575" max="14575" width="11.21875" style="40" customWidth="1"/>
    <col min="14576" max="14820" width="8.88671875" style="40"/>
    <col min="14821" max="14821" width="18" style="40" customWidth="1"/>
    <col min="14822" max="14822" width="10.6640625" style="40" customWidth="1"/>
    <col min="14823" max="14823" width="11.6640625" style="40" customWidth="1"/>
    <col min="14824" max="14824" width="15.77734375" style="40" customWidth="1"/>
    <col min="14825" max="14825" width="11.77734375" style="40" customWidth="1"/>
    <col min="14826" max="14826" width="10.109375" style="40" customWidth="1"/>
    <col min="14827" max="14827" width="17.88671875" style="40" customWidth="1"/>
    <col min="14828" max="14828" width="14.6640625" style="40" customWidth="1"/>
    <col min="14829" max="14829" width="11.21875" style="40" customWidth="1"/>
    <col min="14830" max="14830" width="11.6640625" style="40" customWidth="1"/>
    <col min="14831" max="14831" width="11.21875" style="40" customWidth="1"/>
    <col min="14832" max="15076" width="8.88671875" style="40"/>
    <col min="15077" max="15077" width="18" style="40" customWidth="1"/>
    <col min="15078" max="15078" width="10.6640625" style="40" customWidth="1"/>
    <col min="15079" max="15079" width="11.6640625" style="40" customWidth="1"/>
    <col min="15080" max="15080" width="15.77734375" style="40" customWidth="1"/>
    <col min="15081" max="15081" width="11.77734375" style="40" customWidth="1"/>
    <col min="15082" max="15082" width="10.109375" style="40" customWidth="1"/>
    <col min="15083" max="15083" width="17.88671875" style="40" customWidth="1"/>
    <col min="15084" max="15084" width="14.6640625" style="40" customWidth="1"/>
    <col min="15085" max="15085" width="11.21875" style="40" customWidth="1"/>
    <col min="15086" max="15086" width="11.6640625" style="40" customWidth="1"/>
    <col min="15087" max="15087" width="11.21875" style="40" customWidth="1"/>
    <col min="15088" max="15332" width="8.88671875" style="40"/>
    <col min="15333" max="15333" width="18" style="40" customWidth="1"/>
    <col min="15334" max="15334" width="10.6640625" style="40" customWidth="1"/>
    <col min="15335" max="15335" width="11.6640625" style="40" customWidth="1"/>
    <col min="15336" max="15336" width="15.77734375" style="40" customWidth="1"/>
    <col min="15337" max="15337" width="11.77734375" style="40" customWidth="1"/>
    <col min="15338" max="15338" width="10.109375" style="40" customWidth="1"/>
    <col min="15339" max="15339" width="17.88671875" style="40" customWidth="1"/>
    <col min="15340" max="15340" width="14.6640625" style="40" customWidth="1"/>
    <col min="15341" max="15341" width="11.21875" style="40" customWidth="1"/>
    <col min="15342" max="15342" width="11.6640625" style="40" customWidth="1"/>
    <col min="15343" max="15343" width="11.21875" style="40" customWidth="1"/>
    <col min="15344" max="15588" width="8.88671875" style="40"/>
    <col min="15589" max="15589" width="18" style="40" customWidth="1"/>
    <col min="15590" max="15590" width="10.6640625" style="40" customWidth="1"/>
    <col min="15591" max="15591" width="11.6640625" style="40" customWidth="1"/>
    <col min="15592" max="15592" width="15.77734375" style="40" customWidth="1"/>
    <col min="15593" max="15593" width="11.77734375" style="40" customWidth="1"/>
    <col min="15594" max="15594" width="10.109375" style="40" customWidth="1"/>
    <col min="15595" max="15595" width="17.88671875" style="40" customWidth="1"/>
    <col min="15596" max="15596" width="14.6640625" style="40" customWidth="1"/>
    <col min="15597" max="15597" width="11.21875" style="40" customWidth="1"/>
    <col min="15598" max="15598" width="11.6640625" style="40" customWidth="1"/>
    <col min="15599" max="15599" width="11.21875" style="40" customWidth="1"/>
    <col min="15600" max="15844" width="8.88671875" style="40"/>
    <col min="15845" max="15845" width="18" style="40" customWidth="1"/>
    <col min="15846" max="15846" width="10.6640625" style="40" customWidth="1"/>
    <col min="15847" max="15847" width="11.6640625" style="40" customWidth="1"/>
    <col min="15848" max="15848" width="15.77734375" style="40" customWidth="1"/>
    <col min="15849" max="15849" width="11.77734375" style="40" customWidth="1"/>
    <col min="15850" max="15850" width="10.109375" style="40" customWidth="1"/>
    <col min="15851" max="15851" width="17.88671875" style="40" customWidth="1"/>
    <col min="15852" max="15852" width="14.6640625" style="40" customWidth="1"/>
    <col min="15853" max="15853" width="11.21875" style="40" customWidth="1"/>
    <col min="15854" max="15854" width="11.6640625" style="40" customWidth="1"/>
    <col min="15855" max="15855" width="11.21875" style="40" customWidth="1"/>
    <col min="15856" max="16100" width="8.88671875" style="40"/>
    <col min="16101" max="16101" width="18" style="40" customWidth="1"/>
    <col min="16102" max="16102" width="10.6640625" style="40" customWidth="1"/>
    <col min="16103" max="16103" width="11.6640625" style="40" customWidth="1"/>
    <col min="16104" max="16104" width="15.77734375" style="40" customWidth="1"/>
    <col min="16105" max="16105" width="11.77734375" style="40" customWidth="1"/>
    <col min="16106" max="16106" width="10.109375" style="40" customWidth="1"/>
    <col min="16107" max="16107" width="17.88671875" style="40" customWidth="1"/>
    <col min="16108" max="16108" width="14.6640625" style="40" customWidth="1"/>
    <col min="16109" max="16109" width="11.21875" style="40" customWidth="1"/>
    <col min="16110" max="16110" width="11.6640625" style="40" customWidth="1"/>
    <col min="16111" max="16111" width="11.21875" style="40" customWidth="1"/>
    <col min="16112" max="16353" width="8.88671875" style="40"/>
    <col min="16354" max="16384" width="9.109375" style="40" customWidth="1"/>
  </cols>
  <sheetData>
    <row r="1" spans="1:11" s="36" customFormat="1" ht="48.75" customHeight="1" x14ac:dyDescent="0.25">
      <c r="A1" s="440" t="s">
        <v>160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s="36" customFormat="1" ht="13.95" customHeight="1" thickBot="1" x14ac:dyDescent="0.35">
      <c r="C2" s="120"/>
      <c r="D2" s="120"/>
      <c r="E2" s="120"/>
      <c r="G2" s="120"/>
      <c r="H2" s="120"/>
      <c r="I2" s="120"/>
      <c r="J2" s="121"/>
      <c r="K2" s="173" t="s">
        <v>112</v>
      </c>
    </row>
    <row r="3" spans="1:11" s="43" customFormat="1" ht="13.95" customHeight="1" x14ac:dyDescent="0.25">
      <c r="A3" s="449"/>
      <c r="B3" s="443" t="s">
        <v>8</v>
      </c>
      <c r="C3" s="443" t="s">
        <v>21</v>
      </c>
      <c r="D3" s="443" t="s">
        <v>105</v>
      </c>
      <c r="E3" s="443" t="s">
        <v>113</v>
      </c>
      <c r="F3" s="443" t="s">
        <v>115</v>
      </c>
      <c r="G3" s="443" t="s">
        <v>22</v>
      </c>
      <c r="H3" s="443" t="s">
        <v>116</v>
      </c>
      <c r="I3" s="443" t="s">
        <v>16</v>
      </c>
      <c r="J3" s="445" t="s">
        <v>114</v>
      </c>
      <c r="K3" s="447" t="s">
        <v>17</v>
      </c>
    </row>
    <row r="4" spans="1:11" s="44" customFormat="1" ht="13.95" customHeight="1" x14ac:dyDescent="0.25">
      <c r="A4" s="450"/>
      <c r="B4" s="444"/>
      <c r="C4" s="444"/>
      <c r="D4" s="444"/>
      <c r="E4" s="444"/>
      <c r="F4" s="444"/>
      <c r="G4" s="444"/>
      <c r="H4" s="444"/>
      <c r="I4" s="444"/>
      <c r="J4" s="446"/>
      <c r="K4" s="448"/>
    </row>
    <row r="5" spans="1:11" s="44" customFormat="1" ht="69" customHeight="1" x14ac:dyDescent="0.25">
      <c r="A5" s="450"/>
      <c r="B5" s="444"/>
      <c r="C5" s="444"/>
      <c r="D5" s="444"/>
      <c r="E5" s="444"/>
      <c r="F5" s="444"/>
      <c r="G5" s="444"/>
      <c r="H5" s="444"/>
      <c r="I5" s="444"/>
      <c r="J5" s="446"/>
      <c r="K5" s="448"/>
    </row>
    <row r="6" spans="1:11" s="290" customFormat="1" ht="13.95" customHeight="1" thickBot="1" x14ac:dyDescent="0.3">
      <c r="A6" s="287" t="s">
        <v>5</v>
      </c>
      <c r="B6" s="288">
        <v>1</v>
      </c>
      <c r="C6" s="288">
        <v>2</v>
      </c>
      <c r="D6" s="288">
        <v>3</v>
      </c>
      <c r="E6" s="288">
        <v>4</v>
      </c>
      <c r="F6" s="288">
        <v>5</v>
      </c>
      <c r="G6" s="288">
        <v>6</v>
      </c>
      <c r="H6" s="288">
        <v>7</v>
      </c>
      <c r="I6" s="288">
        <v>8</v>
      </c>
      <c r="J6" s="288">
        <v>9</v>
      </c>
      <c r="K6" s="289">
        <v>10</v>
      </c>
    </row>
    <row r="7" spans="1:11" s="154" customFormat="1" ht="16.95" customHeight="1" thickBot="1" x14ac:dyDescent="0.35">
      <c r="A7" s="91" t="s">
        <v>62</v>
      </c>
      <c r="B7" s="152">
        <v>10949</v>
      </c>
      <c r="C7" s="152">
        <v>8864</v>
      </c>
      <c r="D7" s="152">
        <v>2819</v>
      </c>
      <c r="E7" s="152">
        <v>2094</v>
      </c>
      <c r="F7" s="152">
        <v>475</v>
      </c>
      <c r="G7" s="152">
        <v>397</v>
      </c>
      <c r="H7" s="152">
        <v>6939</v>
      </c>
      <c r="I7" s="152">
        <v>3482</v>
      </c>
      <c r="J7" s="152">
        <v>2996</v>
      </c>
      <c r="K7" s="153">
        <v>2533</v>
      </c>
    </row>
    <row r="8" spans="1:11" ht="16.95" customHeight="1" x14ac:dyDescent="0.3">
      <c r="A8" s="155" t="s">
        <v>36</v>
      </c>
      <c r="B8" s="156">
        <v>148</v>
      </c>
      <c r="C8" s="157">
        <v>86</v>
      </c>
      <c r="D8" s="158">
        <v>22</v>
      </c>
      <c r="E8" s="159">
        <v>16</v>
      </c>
      <c r="F8" s="158">
        <v>2</v>
      </c>
      <c r="G8" s="158">
        <v>2</v>
      </c>
      <c r="H8" s="159">
        <v>61</v>
      </c>
      <c r="I8" s="159">
        <v>51</v>
      </c>
      <c r="J8" s="159">
        <v>30</v>
      </c>
      <c r="K8" s="160">
        <v>22</v>
      </c>
    </row>
    <row r="9" spans="1:11" ht="16.95" customHeight="1" x14ac:dyDescent="0.3">
      <c r="A9" s="161" t="s">
        <v>77</v>
      </c>
      <c r="B9" s="162">
        <v>709</v>
      </c>
      <c r="C9" s="163">
        <v>611</v>
      </c>
      <c r="D9" s="164">
        <v>198</v>
      </c>
      <c r="E9" s="165">
        <v>140</v>
      </c>
      <c r="F9" s="164">
        <v>19</v>
      </c>
      <c r="G9" s="164">
        <v>47</v>
      </c>
      <c r="H9" s="165">
        <v>413</v>
      </c>
      <c r="I9" s="165">
        <v>227</v>
      </c>
      <c r="J9" s="165">
        <v>208</v>
      </c>
      <c r="K9" s="166">
        <v>148</v>
      </c>
    </row>
    <row r="10" spans="1:11" ht="16.95" customHeight="1" x14ac:dyDescent="0.3">
      <c r="A10" s="161" t="s">
        <v>38</v>
      </c>
      <c r="B10" s="162">
        <v>263</v>
      </c>
      <c r="C10" s="163">
        <v>123</v>
      </c>
      <c r="D10" s="164">
        <v>45</v>
      </c>
      <c r="E10" s="165">
        <v>33</v>
      </c>
      <c r="F10" s="164">
        <v>6</v>
      </c>
      <c r="G10" s="164">
        <v>4</v>
      </c>
      <c r="H10" s="165">
        <v>62</v>
      </c>
      <c r="I10" s="165">
        <v>89</v>
      </c>
      <c r="J10" s="165">
        <v>40</v>
      </c>
      <c r="K10" s="166">
        <v>34</v>
      </c>
    </row>
    <row r="11" spans="1:11" ht="16.95" customHeight="1" x14ac:dyDescent="0.3">
      <c r="A11" s="161" t="s">
        <v>64</v>
      </c>
      <c r="B11" s="162">
        <v>338</v>
      </c>
      <c r="C11" s="163">
        <v>266</v>
      </c>
      <c r="D11" s="164">
        <v>117</v>
      </c>
      <c r="E11" s="165">
        <v>86</v>
      </c>
      <c r="F11" s="164">
        <v>9</v>
      </c>
      <c r="G11" s="164">
        <v>1</v>
      </c>
      <c r="H11" s="165">
        <v>237</v>
      </c>
      <c r="I11" s="165">
        <v>107</v>
      </c>
      <c r="J11" s="165">
        <v>97</v>
      </c>
      <c r="K11" s="166">
        <v>66</v>
      </c>
    </row>
    <row r="12" spans="1:11" ht="16.95" customHeight="1" x14ac:dyDescent="0.3">
      <c r="A12" s="161" t="s">
        <v>40</v>
      </c>
      <c r="B12" s="162">
        <v>464</v>
      </c>
      <c r="C12" s="163">
        <v>334</v>
      </c>
      <c r="D12" s="164">
        <v>223</v>
      </c>
      <c r="E12" s="165">
        <v>157</v>
      </c>
      <c r="F12" s="164">
        <v>16</v>
      </c>
      <c r="G12" s="164">
        <v>15</v>
      </c>
      <c r="H12" s="165">
        <v>283</v>
      </c>
      <c r="I12" s="165">
        <v>93</v>
      </c>
      <c r="J12" s="165">
        <v>84</v>
      </c>
      <c r="K12" s="166">
        <v>59</v>
      </c>
    </row>
    <row r="13" spans="1:11" ht="16.95" customHeight="1" x14ac:dyDescent="0.3">
      <c r="A13" s="161" t="s">
        <v>41</v>
      </c>
      <c r="B13" s="162">
        <v>929</v>
      </c>
      <c r="C13" s="163">
        <v>857</v>
      </c>
      <c r="D13" s="164">
        <v>146</v>
      </c>
      <c r="E13" s="165">
        <v>118</v>
      </c>
      <c r="F13" s="164">
        <v>16</v>
      </c>
      <c r="G13" s="164">
        <v>110</v>
      </c>
      <c r="H13" s="165">
        <v>834</v>
      </c>
      <c r="I13" s="165">
        <v>551</v>
      </c>
      <c r="J13" s="165">
        <v>536</v>
      </c>
      <c r="K13" s="166">
        <v>490</v>
      </c>
    </row>
    <row r="14" spans="1:11" ht="16.95" customHeight="1" x14ac:dyDescent="0.3">
      <c r="A14" s="161" t="s">
        <v>42</v>
      </c>
      <c r="B14" s="162">
        <v>1223</v>
      </c>
      <c r="C14" s="163">
        <v>996</v>
      </c>
      <c r="D14" s="164">
        <v>237</v>
      </c>
      <c r="E14" s="165">
        <v>144</v>
      </c>
      <c r="F14" s="164">
        <v>12</v>
      </c>
      <c r="G14" s="164">
        <v>29</v>
      </c>
      <c r="H14" s="165">
        <v>846</v>
      </c>
      <c r="I14" s="165">
        <v>602</v>
      </c>
      <c r="J14" s="165">
        <v>560</v>
      </c>
      <c r="K14" s="166">
        <v>533</v>
      </c>
    </row>
    <row r="15" spans="1:11" ht="16.95" customHeight="1" x14ac:dyDescent="0.3">
      <c r="A15" s="161" t="s">
        <v>43</v>
      </c>
      <c r="B15" s="162">
        <v>1355</v>
      </c>
      <c r="C15" s="163">
        <v>1044</v>
      </c>
      <c r="D15" s="164">
        <v>326</v>
      </c>
      <c r="E15" s="165">
        <v>231</v>
      </c>
      <c r="F15" s="164">
        <v>25</v>
      </c>
      <c r="G15" s="164">
        <v>28</v>
      </c>
      <c r="H15" s="165">
        <v>895</v>
      </c>
      <c r="I15" s="165">
        <v>395</v>
      </c>
      <c r="J15" s="165">
        <v>347</v>
      </c>
      <c r="K15" s="166">
        <v>333</v>
      </c>
    </row>
    <row r="16" spans="1:11" ht="16.95" customHeight="1" x14ac:dyDescent="0.3">
      <c r="A16" s="161" t="s">
        <v>65</v>
      </c>
      <c r="B16" s="162">
        <v>423</v>
      </c>
      <c r="C16" s="163">
        <v>318</v>
      </c>
      <c r="D16" s="164">
        <v>179</v>
      </c>
      <c r="E16" s="165">
        <v>100</v>
      </c>
      <c r="F16" s="164">
        <v>13</v>
      </c>
      <c r="G16" s="164">
        <v>18</v>
      </c>
      <c r="H16" s="165">
        <v>291</v>
      </c>
      <c r="I16" s="165">
        <v>113</v>
      </c>
      <c r="J16" s="165">
        <v>111</v>
      </c>
      <c r="K16" s="166">
        <v>100</v>
      </c>
    </row>
    <row r="17" spans="1:11" ht="16.95" customHeight="1" x14ac:dyDescent="0.3">
      <c r="A17" s="161" t="s">
        <v>45</v>
      </c>
      <c r="B17" s="162">
        <v>167</v>
      </c>
      <c r="C17" s="163">
        <v>132</v>
      </c>
      <c r="D17" s="164">
        <v>44</v>
      </c>
      <c r="E17" s="165">
        <v>36</v>
      </c>
      <c r="F17" s="164">
        <v>11</v>
      </c>
      <c r="G17" s="164">
        <v>12</v>
      </c>
      <c r="H17" s="165">
        <v>108</v>
      </c>
      <c r="I17" s="165">
        <v>47</v>
      </c>
      <c r="J17" s="165">
        <v>42</v>
      </c>
      <c r="K17" s="166">
        <v>14</v>
      </c>
    </row>
    <row r="18" spans="1:11" ht="16.95" customHeight="1" x14ac:dyDescent="0.3">
      <c r="A18" s="161" t="s">
        <v>46</v>
      </c>
      <c r="B18" s="162">
        <v>1665</v>
      </c>
      <c r="C18" s="163">
        <v>1409</v>
      </c>
      <c r="D18" s="164">
        <v>288</v>
      </c>
      <c r="E18" s="165">
        <v>243</v>
      </c>
      <c r="F18" s="164">
        <v>60</v>
      </c>
      <c r="G18" s="164">
        <v>1</v>
      </c>
      <c r="H18" s="165">
        <v>770</v>
      </c>
      <c r="I18" s="165">
        <v>243</v>
      </c>
      <c r="J18" s="165">
        <v>124</v>
      </c>
      <c r="K18" s="166">
        <v>81</v>
      </c>
    </row>
    <row r="19" spans="1:11" ht="16.95" customHeight="1" x14ac:dyDescent="0.3">
      <c r="A19" s="161" t="s">
        <v>47</v>
      </c>
      <c r="B19" s="162">
        <v>115</v>
      </c>
      <c r="C19" s="163">
        <v>97</v>
      </c>
      <c r="D19" s="164">
        <v>52</v>
      </c>
      <c r="E19" s="165">
        <v>40</v>
      </c>
      <c r="F19" s="164">
        <v>3</v>
      </c>
      <c r="G19" s="164">
        <v>14</v>
      </c>
      <c r="H19" s="165">
        <v>93</v>
      </c>
      <c r="I19" s="165">
        <v>31</v>
      </c>
      <c r="J19" s="165">
        <v>28</v>
      </c>
      <c r="K19" s="166">
        <v>18</v>
      </c>
    </row>
    <row r="20" spans="1:11" ht="16.95" customHeight="1" x14ac:dyDescent="0.3">
      <c r="A20" s="161" t="s">
        <v>48</v>
      </c>
      <c r="B20" s="162">
        <v>374</v>
      </c>
      <c r="C20" s="163">
        <v>266</v>
      </c>
      <c r="D20" s="164">
        <v>160</v>
      </c>
      <c r="E20" s="165">
        <v>105</v>
      </c>
      <c r="F20" s="164">
        <v>9</v>
      </c>
      <c r="G20" s="164">
        <v>1</v>
      </c>
      <c r="H20" s="165">
        <v>259</v>
      </c>
      <c r="I20" s="165">
        <v>92</v>
      </c>
      <c r="J20" s="165">
        <v>74</v>
      </c>
      <c r="K20" s="166">
        <v>56</v>
      </c>
    </row>
    <row r="21" spans="1:11" ht="16.95" customHeight="1" x14ac:dyDescent="0.3">
      <c r="A21" s="161" t="s">
        <v>49</v>
      </c>
      <c r="B21" s="162">
        <v>940</v>
      </c>
      <c r="C21" s="163">
        <v>741</v>
      </c>
      <c r="D21" s="164">
        <v>292</v>
      </c>
      <c r="E21" s="165">
        <v>219</v>
      </c>
      <c r="F21" s="164">
        <v>28</v>
      </c>
      <c r="G21" s="164">
        <v>50</v>
      </c>
      <c r="H21" s="165">
        <v>561</v>
      </c>
      <c r="I21" s="165">
        <v>434</v>
      </c>
      <c r="J21" s="165">
        <v>327</v>
      </c>
      <c r="K21" s="166">
        <v>291</v>
      </c>
    </row>
    <row r="22" spans="1:11" ht="16.95" customHeight="1" x14ac:dyDescent="0.3">
      <c r="A22" s="161" t="s">
        <v>50</v>
      </c>
      <c r="B22" s="162">
        <v>83</v>
      </c>
      <c r="C22" s="163">
        <v>79</v>
      </c>
      <c r="D22" s="164">
        <v>25</v>
      </c>
      <c r="E22" s="165">
        <v>21</v>
      </c>
      <c r="F22" s="164">
        <v>10</v>
      </c>
      <c r="G22" s="164">
        <v>2</v>
      </c>
      <c r="H22" s="165">
        <v>63</v>
      </c>
      <c r="I22" s="165">
        <v>15</v>
      </c>
      <c r="J22" s="165">
        <v>15</v>
      </c>
      <c r="K22" s="166">
        <v>9</v>
      </c>
    </row>
    <row r="23" spans="1:11" ht="16.95" customHeight="1" x14ac:dyDescent="0.3">
      <c r="A23" s="161" t="s">
        <v>51</v>
      </c>
      <c r="B23" s="162">
        <v>143</v>
      </c>
      <c r="C23" s="163">
        <v>131</v>
      </c>
      <c r="D23" s="164">
        <v>56</v>
      </c>
      <c r="E23" s="165">
        <v>47</v>
      </c>
      <c r="F23" s="164">
        <v>1</v>
      </c>
      <c r="G23" s="164">
        <v>13</v>
      </c>
      <c r="H23" s="165">
        <v>123</v>
      </c>
      <c r="I23" s="165">
        <v>47</v>
      </c>
      <c r="J23" s="165">
        <v>46</v>
      </c>
      <c r="K23" s="166">
        <v>43</v>
      </c>
    </row>
    <row r="24" spans="1:11" ht="16.95" customHeight="1" x14ac:dyDescent="0.3">
      <c r="A24" s="161" t="s">
        <v>66</v>
      </c>
      <c r="B24" s="162">
        <v>634</v>
      </c>
      <c r="C24" s="163">
        <v>614</v>
      </c>
      <c r="D24" s="164">
        <v>186</v>
      </c>
      <c r="E24" s="165">
        <v>180</v>
      </c>
      <c r="F24" s="164">
        <v>129</v>
      </c>
      <c r="G24" s="164">
        <v>48</v>
      </c>
      <c r="H24" s="165">
        <v>388</v>
      </c>
      <c r="I24" s="165">
        <v>225</v>
      </c>
      <c r="J24" s="165">
        <v>222</v>
      </c>
      <c r="K24" s="166">
        <v>139</v>
      </c>
    </row>
    <row r="25" spans="1:11" ht="16.95" customHeight="1" x14ac:dyDescent="0.3">
      <c r="A25" s="161" t="s">
        <v>53</v>
      </c>
      <c r="B25" s="162">
        <v>362</v>
      </c>
      <c r="C25" s="163">
        <v>319</v>
      </c>
      <c r="D25" s="164">
        <v>49</v>
      </c>
      <c r="E25" s="165">
        <v>39</v>
      </c>
      <c r="F25" s="164">
        <v>43</v>
      </c>
      <c r="G25" s="164">
        <v>0</v>
      </c>
      <c r="H25" s="165">
        <v>250</v>
      </c>
      <c r="I25" s="165">
        <v>19</v>
      </c>
      <c r="J25" s="165">
        <v>14</v>
      </c>
      <c r="K25" s="166">
        <v>11</v>
      </c>
    </row>
    <row r="26" spans="1:11" ht="16.95" customHeight="1" x14ac:dyDescent="0.3">
      <c r="A26" s="161" t="s">
        <v>54</v>
      </c>
      <c r="B26" s="162">
        <v>92</v>
      </c>
      <c r="C26" s="163">
        <v>75</v>
      </c>
      <c r="D26" s="164">
        <v>24</v>
      </c>
      <c r="E26" s="165">
        <v>17</v>
      </c>
      <c r="F26" s="164">
        <v>11</v>
      </c>
      <c r="G26" s="164">
        <v>0</v>
      </c>
      <c r="H26" s="165">
        <v>68</v>
      </c>
      <c r="I26" s="165">
        <v>8</v>
      </c>
      <c r="J26" s="165">
        <v>1</v>
      </c>
      <c r="K26" s="166">
        <v>1</v>
      </c>
    </row>
    <row r="27" spans="1:11" ht="16.95" customHeight="1" x14ac:dyDescent="0.3">
      <c r="A27" s="161" t="s">
        <v>55</v>
      </c>
      <c r="B27" s="162">
        <v>407</v>
      </c>
      <c r="C27" s="163">
        <v>275</v>
      </c>
      <c r="D27" s="164">
        <v>133</v>
      </c>
      <c r="E27" s="165">
        <v>110</v>
      </c>
      <c r="F27" s="164">
        <v>43</v>
      </c>
      <c r="G27" s="164">
        <v>1</v>
      </c>
      <c r="H27" s="165">
        <v>250</v>
      </c>
      <c r="I27" s="165">
        <v>92</v>
      </c>
      <c r="J27" s="165">
        <v>89</v>
      </c>
      <c r="K27" s="166">
        <v>84</v>
      </c>
    </row>
    <row r="28" spans="1:11" ht="16.95" customHeight="1" thickBot="1" x14ac:dyDescent="0.35">
      <c r="A28" s="167" t="s">
        <v>56</v>
      </c>
      <c r="B28" s="168">
        <v>115</v>
      </c>
      <c r="C28" s="169">
        <v>91</v>
      </c>
      <c r="D28" s="170">
        <v>17</v>
      </c>
      <c r="E28" s="171">
        <v>12</v>
      </c>
      <c r="F28" s="170">
        <v>9</v>
      </c>
      <c r="G28" s="170">
        <v>1</v>
      </c>
      <c r="H28" s="171">
        <v>84</v>
      </c>
      <c r="I28" s="171">
        <v>1</v>
      </c>
      <c r="J28" s="171">
        <v>1</v>
      </c>
      <c r="K28" s="172">
        <v>1</v>
      </c>
    </row>
    <row r="29" spans="1:11" ht="13.95" customHeight="1" x14ac:dyDescent="0.3">
      <c r="H29" s="45"/>
      <c r="I29" s="45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activeCell="C5" sqref="C5:C6"/>
    </sheetView>
  </sheetViews>
  <sheetFormatPr defaultColWidth="8" defaultRowHeight="13.2" x14ac:dyDescent="0.25"/>
  <cols>
    <col min="1" max="1" width="57.44140625" style="52" customWidth="1"/>
    <col min="2" max="3" width="14.33203125" style="20" customWidth="1"/>
    <col min="4" max="4" width="8.6640625" style="52" customWidth="1"/>
    <col min="5" max="5" width="10.88671875" style="52" customWidth="1"/>
    <col min="6" max="7" width="14.6640625" style="52" customWidth="1"/>
    <col min="8" max="8" width="8.88671875" style="52" customWidth="1"/>
    <col min="9" max="10" width="10.88671875" style="52" customWidth="1"/>
    <col min="11" max="11" width="11.33203125" style="52" customWidth="1"/>
    <col min="12" max="16384" width="8" style="52"/>
  </cols>
  <sheetData>
    <row r="1" spans="1:16" ht="27" customHeight="1" x14ac:dyDescent="0.25">
      <c r="A1" s="408" t="s">
        <v>59</v>
      </c>
      <c r="B1" s="408"/>
      <c r="C1" s="408"/>
      <c r="D1" s="408"/>
      <c r="E1" s="408"/>
      <c r="F1" s="408"/>
      <c r="G1" s="408"/>
      <c r="H1" s="408"/>
      <c r="I1" s="408"/>
      <c r="J1" s="328"/>
    </row>
    <row r="2" spans="1:16" ht="23.25" customHeight="1" x14ac:dyDescent="0.25">
      <c r="A2" s="452" t="s">
        <v>25</v>
      </c>
      <c r="B2" s="408"/>
      <c r="C2" s="408"/>
      <c r="D2" s="408"/>
      <c r="E2" s="408"/>
      <c r="F2" s="408"/>
      <c r="G2" s="408"/>
      <c r="H2" s="408"/>
      <c r="I2" s="408"/>
      <c r="J2" s="328"/>
    </row>
    <row r="3" spans="1:16" ht="13.5" customHeight="1" x14ac:dyDescent="0.25">
      <c r="A3" s="453"/>
      <c r="B3" s="453"/>
      <c r="C3" s="453"/>
      <c r="D3" s="453"/>
      <c r="E3" s="453"/>
    </row>
    <row r="4" spans="1:16" s="49" customFormat="1" ht="30.75" customHeight="1" x14ac:dyDescent="0.3">
      <c r="A4" s="454" t="s">
        <v>0</v>
      </c>
      <c r="B4" s="457" t="s">
        <v>26</v>
      </c>
      <c r="C4" s="458"/>
      <c r="D4" s="458"/>
      <c r="E4" s="459"/>
      <c r="F4" s="457" t="s">
        <v>27</v>
      </c>
      <c r="G4" s="458"/>
      <c r="H4" s="458"/>
      <c r="I4" s="459"/>
      <c r="J4" s="59"/>
    </row>
    <row r="5" spans="1:16" s="49" customFormat="1" ht="23.25" customHeight="1" x14ac:dyDescent="0.3">
      <c r="A5" s="455"/>
      <c r="B5" s="364" t="s">
        <v>166</v>
      </c>
      <c r="C5" s="364" t="s">
        <v>167</v>
      </c>
      <c r="D5" s="460" t="s">
        <v>1</v>
      </c>
      <c r="E5" s="461"/>
      <c r="F5" s="364" t="s">
        <v>166</v>
      </c>
      <c r="G5" s="364" t="s">
        <v>167</v>
      </c>
      <c r="H5" s="460" t="s">
        <v>1</v>
      </c>
      <c r="I5" s="461"/>
      <c r="J5" s="67"/>
    </row>
    <row r="6" spans="1:16" s="49" customFormat="1" ht="36.75" customHeight="1" x14ac:dyDescent="0.3">
      <c r="A6" s="456"/>
      <c r="B6" s="365"/>
      <c r="C6" s="365"/>
      <c r="D6" s="96" t="s">
        <v>2</v>
      </c>
      <c r="E6" s="97" t="s">
        <v>34</v>
      </c>
      <c r="F6" s="365"/>
      <c r="G6" s="365"/>
      <c r="H6" s="96" t="s">
        <v>2</v>
      </c>
      <c r="I6" s="97" t="s">
        <v>34</v>
      </c>
      <c r="J6" s="68"/>
    </row>
    <row r="7" spans="1:16" s="53" customFormat="1" ht="15.75" customHeight="1" x14ac:dyDescent="0.3">
      <c r="A7" s="74" t="s">
        <v>5</v>
      </c>
      <c r="B7" s="74">
        <v>1</v>
      </c>
      <c r="C7" s="74">
        <v>2</v>
      </c>
      <c r="D7" s="74">
        <v>3</v>
      </c>
      <c r="E7" s="74">
        <v>4</v>
      </c>
      <c r="F7" s="74">
        <v>5</v>
      </c>
      <c r="G7" s="74">
        <v>6</v>
      </c>
      <c r="H7" s="74">
        <v>7</v>
      </c>
      <c r="I7" s="74">
        <v>8</v>
      </c>
      <c r="J7" s="85"/>
    </row>
    <row r="8" spans="1:16" s="53" customFormat="1" ht="37.950000000000003" customHeight="1" x14ac:dyDescent="0.3">
      <c r="A8" s="54" t="s">
        <v>130</v>
      </c>
      <c r="B8" s="71" t="s">
        <v>84</v>
      </c>
      <c r="C8" s="71">
        <f>'[9]15'!B9</f>
        <v>21722</v>
      </c>
      <c r="D8" s="17" t="s">
        <v>118</v>
      </c>
      <c r="E8" s="18" t="s">
        <v>118</v>
      </c>
      <c r="F8" s="71" t="s">
        <v>84</v>
      </c>
      <c r="G8" s="71">
        <f>'[9]16'!B9</f>
        <v>5026</v>
      </c>
      <c r="H8" s="17" t="s">
        <v>118</v>
      </c>
      <c r="I8" s="18" t="s">
        <v>118</v>
      </c>
      <c r="J8" s="61"/>
      <c r="K8" s="25"/>
      <c r="O8" s="62"/>
      <c r="P8" s="62"/>
    </row>
    <row r="9" spans="1:16" s="49" customFormat="1" ht="37.950000000000003" customHeight="1" x14ac:dyDescent="0.3">
      <c r="A9" s="54" t="s">
        <v>122</v>
      </c>
      <c r="B9" s="71">
        <f>'[9]15'!C9</f>
        <v>31289</v>
      </c>
      <c r="C9" s="71">
        <f>'[9]15'!D9</f>
        <v>18111</v>
      </c>
      <c r="D9" s="60">
        <f>'[9]15'!E9</f>
        <v>57.882962063344948</v>
      </c>
      <c r="E9" s="86">
        <f t="shared" ref="E9:E13" si="0">C9-B9</f>
        <v>-13178</v>
      </c>
      <c r="F9" s="71">
        <f>'[9]16'!C9</f>
        <v>8209</v>
      </c>
      <c r="G9" s="71">
        <f>'[9]16'!D9</f>
        <v>4424</v>
      </c>
      <c r="H9" s="60">
        <f>'[9]16'!E9</f>
        <v>53.892069679619922</v>
      </c>
      <c r="I9" s="86">
        <v>44.300000000000011</v>
      </c>
      <c r="J9" s="61"/>
      <c r="K9" s="25"/>
      <c r="O9" s="62"/>
      <c r="P9" s="62"/>
    </row>
    <row r="10" spans="1:16" s="49" customFormat="1" ht="45" customHeight="1" x14ac:dyDescent="0.3">
      <c r="A10" s="55" t="s">
        <v>123</v>
      </c>
      <c r="B10" s="71">
        <f>'[9]15'!F9</f>
        <v>11478</v>
      </c>
      <c r="C10" s="71">
        <f>'[9]15'!G9</f>
        <v>4555</v>
      </c>
      <c r="D10" s="60">
        <f>'[9]15'!H9</f>
        <v>39.684614044258581</v>
      </c>
      <c r="E10" s="86">
        <f t="shared" si="0"/>
        <v>-6923</v>
      </c>
      <c r="F10" s="71">
        <f>'[9]16'!F9</f>
        <v>3594</v>
      </c>
      <c r="G10" s="71">
        <f>'[9]16'!G9</f>
        <v>1175</v>
      </c>
      <c r="H10" s="60">
        <f>'[9]16'!H9</f>
        <v>32.693377851975512</v>
      </c>
      <c r="I10" s="86">
        <v>-6.2999999999999989</v>
      </c>
      <c r="J10" s="61"/>
      <c r="K10" s="25"/>
      <c r="O10" s="62"/>
      <c r="P10" s="62"/>
    </row>
    <row r="11" spans="1:16" s="49" customFormat="1" ht="37.950000000000003" customHeight="1" x14ac:dyDescent="0.3">
      <c r="A11" s="54" t="s">
        <v>94</v>
      </c>
      <c r="B11" s="71">
        <f>'[9]15'!I9</f>
        <v>3128</v>
      </c>
      <c r="C11" s="71">
        <f>'[9]15'!J9</f>
        <v>712</v>
      </c>
      <c r="D11" s="60">
        <f>'[9]15'!K9</f>
        <v>22.762148337595907</v>
      </c>
      <c r="E11" s="86">
        <f t="shared" si="0"/>
        <v>-2416</v>
      </c>
      <c r="F11" s="71">
        <f>'[9]16'!I9</f>
        <v>1236</v>
      </c>
      <c r="G11" s="71">
        <f>'[9]16'!J9</f>
        <v>399</v>
      </c>
      <c r="H11" s="60">
        <f>'[9]16'!K9</f>
        <v>32.281553398058257</v>
      </c>
      <c r="I11" s="86">
        <v>-2.7</v>
      </c>
      <c r="J11" s="61"/>
      <c r="K11" s="25"/>
      <c r="O11" s="62"/>
      <c r="P11" s="62"/>
    </row>
    <row r="12" spans="1:16" s="49" customFormat="1" ht="45.75" customHeight="1" x14ac:dyDescent="0.3">
      <c r="A12" s="54" t="s">
        <v>111</v>
      </c>
      <c r="B12" s="71">
        <f>'[9]15'!L9</f>
        <v>3869</v>
      </c>
      <c r="C12" s="71">
        <f>'[9]15'!M9</f>
        <v>658</v>
      </c>
      <c r="D12" s="60">
        <f>'[9]15'!N9</f>
        <v>17.006978547428275</v>
      </c>
      <c r="E12" s="86">
        <f t="shared" si="0"/>
        <v>-3211</v>
      </c>
      <c r="F12" s="71">
        <f>'[9]16'!L9</f>
        <v>1384</v>
      </c>
      <c r="G12" s="71">
        <f>'[9]16'!M9</f>
        <v>232</v>
      </c>
      <c r="H12" s="60">
        <f>'[9]16'!N9</f>
        <v>16.76300578034682</v>
      </c>
      <c r="I12" s="86">
        <v>-2.8000000000000003</v>
      </c>
      <c r="J12" s="61"/>
      <c r="K12" s="25"/>
      <c r="O12" s="62"/>
      <c r="P12" s="62"/>
    </row>
    <row r="13" spans="1:16" s="49" customFormat="1" ht="49.5" customHeight="1" x14ac:dyDescent="0.3">
      <c r="A13" s="54" t="s">
        <v>124</v>
      </c>
      <c r="B13" s="71">
        <f>'[9]15'!O9</f>
        <v>28049</v>
      </c>
      <c r="C13" s="71">
        <f>'[9]15'!P9</f>
        <v>13870</v>
      </c>
      <c r="D13" s="60">
        <f>'[9]15'!Q9</f>
        <v>49.449178223822599</v>
      </c>
      <c r="E13" s="86">
        <f t="shared" si="0"/>
        <v>-14179</v>
      </c>
      <c r="F13" s="71">
        <f>'[9]16'!O9</f>
        <v>7483</v>
      </c>
      <c r="G13" s="71">
        <f>'[9]16'!P9</f>
        <v>3409</v>
      </c>
      <c r="H13" s="60">
        <f>'[9]16'!Q9</f>
        <v>45.556594948550043</v>
      </c>
      <c r="I13" s="86">
        <v>-17.799999999999997</v>
      </c>
      <c r="J13" s="61"/>
      <c r="K13" s="25"/>
      <c r="O13" s="62"/>
      <c r="P13" s="62"/>
    </row>
    <row r="14" spans="1:16" s="49" customFormat="1" ht="12.75" customHeight="1" x14ac:dyDescent="0.3">
      <c r="A14" s="462" t="s">
        <v>6</v>
      </c>
      <c r="B14" s="463"/>
      <c r="C14" s="463"/>
      <c r="D14" s="463"/>
      <c r="E14" s="463"/>
      <c r="F14" s="463"/>
      <c r="G14" s="463"/>
      <c r="H14" s="463"/>
      <c r="I14" s="463"/>
      <c r="J14" s="69"/>
      <c r="K14" s="25"/>
    </row>
    <row r="15" spans="1:16" s="49" customFormat="1" ht="18" customHeight="1" x14ac:dyDescent="0.3">
      <c r="A15" s="464"/>
      <c r="B15" s="465"/>
      <c r="C15" s="465"/>
      <c r="D15" s="465"/>
      <c r="E15" s="465"/>
      <c r="F15" s="465"/>
      <c r="G15" s="465"/>
      <c r="H15" s="465"/>
      <c r="I15" s="465"/>
      <c r="J15" s="69"/>
      <c r="K15" s="25"/>
    </row>
    <row r="16" spans="1:16" s="49" customFormat="1" ht="27" customHeight="1" x14ac:dyDescent="0.3">
      <c r="A16" s="454" t="s">
        <v>0</v>
      </c>
      <c r="B16" s="454" t="s">
        <v>168</v>
      </c>
      <c r="C16" s="454" t="s">
        <v>169</v>
      </c>
      <c r="D16" s="460" t="s">
        <v>1</v>
      </c>
      <c r="E16" s="461"/>
      <c r="F16" s="454" t="s">
        <v>168</v>
      </c>
      <c r="G16" s="454" t="s">
        <v>169</v>
      </c>
      <c r="H16" s="460" t="s">
        <v>1</v>
      </c>
      <c r="I16" s="461"/>
      <c r="J16" s="67"/>
      <c r="K16" s="25"/>
    </row>
    <row r="17" spans="1:11" ht="30" customHeight="1" x14ac:dyDescent="0.4">
      <c r="A17" s="456"/>
      <c r="B17" s="456"/>
      <c r="C17" s="456"/>
      <c r="D17" s="98" t="s">
        <v>2</v>
      </c>
      <c r="E17" s="97" t="s">
        <v>58</v>
      </c>
      <c r="F17" s="456"/>
      <c r="G17" s="456"/>
      <c r="H17" s="98" t="s">
        <v>2</v>
      </c>
      <c r="I17" s="97" t="s">
        <v>35</v>
      </c>
      <c r="J17" s="68"/>
      <c r="K17" s="63"/>
    </row>
    <row r="18" spans="1:11" ht="28.95" customHeight="1" x14ac:dyDescent="0.4">
      <c r="A18" s="54" t="s">
        <v>125</v>
      </c>
      <c r="B18" s="24" t="s">
        <v>84</v>
      </c>
      <c r="C18" s="71">
        <f>'[9]15'!R9</f>
        <v>7572</v>
      </c>
      <c r="D18" s="211" t="s">
        <v>75</v>
      </c>
      <c r="E18" s="212" t="s">
        <v>75</v>
      </c>
      <c r="F18" s="19" t="s">
        <v>84</v>
      </c>
      <c r="G18" s="71">
        <f>'[9]16'!R9</f>
        <v>1570</v>
      </c>
      <c r="H18" s="211" t="s">
        <v>75</v>
      </c>
      <c r="I18" s="212" t="s">
        <v>75</v>
      </c>
      <c r="J18" s="64"/>
      <c r="K18" s="63"/>
    </row>
    <row r="19" spans="1:11" ht="31.5" customHeight="1" x14ac:dyDescent="0.4">
      <c r="A19" s="70" t="s">
        <v>122</v>
      </c>
      <c r="B19" s="71">
        <f>'[9]15'!S9</f>
        <v>9610</v>
      </c>
      <c r="C19" s="71">
        <f>'[9]15'!T9</f>
        <v>6616</v>
      </c>
      <c r="D19" s="56">
        <f>'[9]15'!U9</f>
        <v>68.844953173777313</v>
      </c>
      <c r="E19" s="86">
        <v>73.5</v>
      </c>
      <c r="F19" s="71">
        <f>'[9]16'!S9</f>
        <v>2417</v>
      </c>
      <c r="G19" s="71">
        <f>'[9]16'!T9</f>
        <v>1451</v>
      </c>
      <c r="H19" s="56">
        <f>'[9]16'!U9</f>
        <v>60.033098882912704</v>
      </c>
      <c r="I19" s="86">
        <v>41.299999999999983</v>
      </c>
      <c r="J19" s="64"/>
      <c r="K19" s="63"/>
    </row>
    <row r="20" spans="1:11" ht="38.25" customHeight="1" x14ac:dyDescent="0.4">
      <c r="A20" s="70" t="s">
        <v>126</v>
      </c>
      <c r="B20" s="71">
        <f>'[9]15'!V9</f>
        <v>8053</v>
      </c>
      <c r="C20" s="71">
        <f>'[9]15'!W9</f>
        <v>5731</v>
      </c>
      <c r="D20" s="56">
        <f>'[9]15'!X9</f>
        <v>71.16602508381969</v>
      </c>
      <c r="E20" s="86">
        <v>63.399999999999977</v>
      </c>
      <c r="F20" s="71">
        <f>'[9]16'!V9</f>
        <v>1984</v>
      </c>
      <c r="G20" s="71">
        <f>'[9]16'!W9</f>
        <v>1122</v>
      </c>
      <c r="H20" s="56">
        <f>'[9]16'!X9</f>
        <v>56.552419354838712</v>
      </c>
      <c r="I20" s="86">
        <v>36</v>
      </c>
      <c r="J20" s="65"/>
      <c r="K20" s="63"/>
    </row>
    <row r="21" spans="1:11" ht="56.25" customHeight="1" x14ac:dyDescent="0.4">
      <c r="A21" s="451" t="s">
        <v>127</v>
      </c>
      <c r="B21" s="451"/>
      <c r="C21" s="451"/>
      <c r="D21" s="451"/>
      <c r="E21" s="451"/>
      <c r="F21" s="451"/>
      <c r="G21" s="451"/>
      <c r="H21" s="451"/>
      <c r="I21" s="451"/>
      <c r="K21" s="63"/>
    </row>
    <row r="22" spans="1:11" x14ac:dyDescent="0.25">
      <c r="K22" s="20"/>
    </row>
  </sheetData>
  <mergeCells count="21">
    <mergeCell ref="A16:A17"/>
    <mergeCell ref="B16:B17"/>
    <mergeCell ref="C16:C17"/>
    <mergeCell ref="D16:E16"/>
    <mergeCell ref="F16:F17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 x14ac:dyDescent="0.3"/>
  <cols>
    <col min="1" max="1" width="24.44140625" style="241" bestFit="1" customWidth="1"/>
    <col min="2" max="2" width="13" style="48" customWidth="1"/>
    <col min="3" max="4" width="9.33203125" style="48" customWidth="1"/>
    <col min="5" max="5" width="8.5546875" style="48" bestFit="1" customWidth="1"/>
    <col min="6" max="7" width="9.33203125" style="48" customWidth="1"/>
    <col min="8" max="8" width="8.5546875" style="48" bestFit="1" customWidth="1"/>
    <col min="9" max="10" width="9.33203125" style="48" customWidth="1"/>
    <col min="11" max="11" width="8.6640625" style="48" bestFit="1" customWidth="1"/>
    <col min="12" max="13" width="9.33203125" style="48" customWidth="1"/>
    <col min="14" max="14" width="7.88671875" style="48" customWidth="1"/>
    <col min="15" max="16" width="9.33203125" style="48" customWidth="1"/>
    <col min="17" max="17" width="7.88671875" style="48" customWidth="1"/>
    <col min="18" max="18" width="16.6640625" style="48" customWidth="1"/>
    <col min="19" max="20" width="9.33203125" style="48" customWidth="1"/>
    <col min="21" max="21" width="7.88671875" style="48" customWidth="1"/>
    <col min="22" max="23" width="9.33203125" style="48" customWidth="1"/>
    <col min="24" max="24" width="7.88671875" style="48" customWidth="1"/>
    <col min="25" max="16384" width="9.109375" style="48"/>
  </cols>
  <sheetData>
    <row r="1" spans="1:28" s="214" customFormat="1" ht="20.399999999999999" customHeight="1" x14ac:dyDescent="0.3">
      <c r="A1" s="213"/>
      <c r="B1" s="468" t="s">
        <v>60</v>
      </c>
      <c r="C1" s="468"/>
      <c r="D1" s="468"/>
      <c r="E1" s="468"/>
      <c r="F1" s="468"/>
      <c r="G1" s="468"/>
      <c r="H1" s="468"/>
      <c r="I1" s="468"/>
      <c r="J1" s="468"/>
      <c r="K1" s="468"/>
      <c r="L1" s="46"/>
      <c r="M1" s="46"/>
      <c r="N1" s="46"/>
      <c r="O1" s="46"/>
      <c r="P1" s="46"/>
      <c r="Q1" s="46"/>
      <c r="R1" s="46"/>
      <c r="S1" s="46"/>
      <c r="T1" s="46"/>
      <c r="U1" s="46"/>
      <c r="X1" s="215" t="s">
        <v>23</v>
      </c>
    </row>
    <row r="2" spans="1:28" s="214" customFormat="1" ht="20.399999999999999" customHeight="1" x14ac:dyDescent="0.25">
      <c r="B2" s="468" t="s">
        <v>170</v>
      </c>
      <c r="C2" s="468"/>
      <c r="D2" s="468"/>
      <c r="E2" s="468"/>
      <c r="F2" s="468"/>
      <c r="G2" s="468"/>
      <c r="H2" s="468"/>
      <c r="I2" s="468"/>
      <c r="J2" s="468"/>
      <c r="K2" s="468"/>
      <c r="L2" s="331"/>
      <c r="M2" s="331"/>
      <c r="N2" s="331"/>
      <c r="O2" s="331"/>
      <c r="P2" s="331"/>
      <c r="Q2" s="331"/>
      <c r="R2" s="331"/>
      <c r="S2" s="331"/>
      <c r="T2" s="331"/>
      <c r="U2" s="331"/>
    </row>
    <row r="3" spans="1:28" s="214" customFormat="1" ht="15" customHeight="1" thickBot="1" x14ac:dyDescent="0.35">
      <c r="B3" s="88"/>
      <c r="C3" s="88"/>
      <c r="D3" s="88"/>
      <c r="E3" s="88"/>
      <c r="F3" s="88"/>
      <c r="G3" s="88"/>
      <c r="H3" s="88"/>
      <c r="I3" s="88"/>
      <c r="J3" s="88"/>
      <c r="K3" s="37" t="s">
        <v>7</v>
      </c>
      <c r="L3" s="88"/>
      <c r="M3" s="88"/>
      <c r="N3" s="88"/>
      <c r="O3" s="88"/>
      <c r="P3" s="88"/>
      <c r="Q3" s="87"/>
      <c r="R3" s="88"/>
      <c r="S3" s="88"/>
      <c r="T3" s="89"/>
      <c r="U3" s="87"/>
      <c r="X3" s="37" t="s">
        <v>7</v>
      </c>
    </row>
    <row r="4" spans="1:28" s="217" customFormat="1" ht="21.6" customHeight="1" x14ac:dyDescent="0.25">
      <c r="A4" s="216"/>
      <c r="B4" s="471" t="s">
        <v>128</v>
      </c>
      <c r="C4" s="473" t="s">
        <v>131</v>
      </c>
      <c r="D4" s="469"/>
      <c r="E4" s="474"/>
      <c r="F4" s="477" t="s">
        <v>24</v>
      </c>
      <c r="G4" s="478"/>
      <c r="H4" s="479"/>
      <c r="I4" s="473" t="s">
        <v>15</v>
      </c>
      <c r="J4" s="469"/>
      <c r="K4" s="474"/>
      <c r="L4" s="469" t="s">
        <v>22</v>
      </c>
      <c r="M4" s="469"/>
      <c r="N4" s="474"/>
      <c r="O4" s="469" t="s">
        <v>11</v>
      </c>
      <c r="P4" s="469"/>
      <c r="Q4" s="469"/>
      <c r="R4" s="471" t="s">
        <v>121</v>
      </c>
      <c r="S4" s="473" t="s">
        <v>18</v>
      </c>
      <c r="T4" s="469"/>
      <c r="U4" s="474"/>
      <c r="V4" s="469" t="s">
        <v>17</v>
      </c>
      <c r="W4" s="469"/>
      <c r="X4" s="474"/>
      <c r="Y4" s="47"/>
      <c r="Z4" s="47"/>
      <c r="AA4" s="47"/>
      <c r="AB4" s="47"/>
    </row>
    <row r="5" spans="1:28" s="219" customFormat="1" ht="36.75" customHeight="1" x14ac:dyDescent="0.25">
      <c r="A5" s="218"/>
      <c r="B5" s="472"/>
      <c r="C5" s="475"/>
      <c r="D5" s="470"/>
      <c r="E5" s="476"/>
      <c r="F5" s="480"/>
      <c r="G5" s="481"/>
      <c r="H5" s="482"/>
      <c r="I5" s="475"/>
      <c r="J5" s="470"/>
      <c r="K5" s="476"/>
      <c r="L5" s="470"/>
      <c r="M5" s="470"/>
      <c r="N5" s="476"/>
      <c r="O5" s="470"/>
      <c r="P5" s="470"/>
      <c r="Q5" s="470"/>
      <c r="R5" s="472"/>
      <c r="S5" s="475"/>
      <c r="T5" s="470"/>
      <c r="U5" s="476"/>
      <c r="V5" s="470"/>
      <c r="W5" s="470"/>
      <c r="X5" s="476"/>
      <c r="Y5" s="47"/>
      <c r="Z5" s="47"/>
      <c r="AA5" s="47"/>
      <c r="AB5" s="47"/>
    </row>
    <row r="6" spans="1:28" s="227" customFormat="1" ht="25.2" customHeight="1" x14ac:dyDescent="0.25">
      <c r="A6" s="220"/>
      <c r="B6" s="222" t="s">
        <v>88</v>
      </c>
      <c r="C6" s="223" t="s">
        <v>32</v>
      </c>
      <c r="D6" s="222" t="s">
        <v>88</v>
      </c>
      <c r="E6" s="93" t="s">
        <v>2</v>
      </c>
      <c r="F6" s="221" t="s">
        <v>32</v>
      </c>
      <c r="G6" s="222" t="s">
        <v>88</v>
      </c>
      <c r="H6" s="93" t="s">
        <v>2</v>
      </c>
      <c r="I6" s="223" t="s">
        <v>32</v>
      </c>
      <c r="J6" s="222" t="s">
        <v>88</v>
      </c>
      <c r="K6" s="93" t="s">
        <v>2</v>
      </c>
      <c r="L6" s="221" t="s">
        <v>32</v>
      </c>
      <c r="M6" s="222" t="s">
        <v>88</v>
      </c>
      <c r="N6" s="93" t="s">
        <v>2</v>
      </c>
      <c r="O6" s="221" t="s">
        <v>32</v>
      </c>
      <c r="P6" s="222" t="s">
        <v>88</v>
      </c>
      <c r="Q6" s="224" t="s">
        <v>2</v>
      </c>
      <c r="R6" s="225" t="s">
        <v>88</v>
      </c>
      <c r="S6" s="221" t="s">
        <v>32</v>
      </c>
      <c r="T6" s="222" t="s">
        <v>88</v>
      </c>
      <c r="U6" s="93" t="s">
        <v>2</v>
      </c>
      <c r="V6" s="221" t="s">
        <v>32</v>
      </c>
      <c r="W6" s="222" t="s">
        <v>88</v>
      </c>
      <c r="X6" s="93" t="s">
        <v>2</v>
      </c>
      <c r="Y6" s="226"/>
      <c r="Z6" s="226"/>
      <c r="AA6" s="226"/>
      <c r="AB6" s="226"/>
    </row>
    <row r="7" spans="1:28" s="232" customFormat="1" ht="12.75" customHeight="1" thickBot="1" x14ac:dyDescent="0.3">
      <c r="A7" s="94" t="s">
        <v>5</v>
      </c>
      <c r="B7" s="229">
        <v>1</v>
      </c>
      <c r="C7" s="230">
        <v>2</v>
      </c>
      <c r="D7" s="229">
        <v>3</v>
      </c>
      <c r="E7" s="95">
        <v>4</v>
      </c>
      <c r="F7" s="228">
        <v>5</v>
      </c>
      <c r="G7" s="229">
        <v>6</v>
      </c>
      <c r="H7" s="95">
        <v>7</v>
      </c>
      <c r="I7" s="230">
        <v>8</v>
      </c>
      <c r="J7" s="229">
        <v>9</v>
      </c>
      <c r="K7" s="95">
        <v>10</v>
      </c>
      <c r="L7" s="228">
        <v>11</v>
      </c>
      <c r="M7" s="229">
        <v>12</v>
      </c>
      <c r="N7" s="95">
        <v>13</v>
      </c>
      <c r="O7" s="228">
        <v>14</v>
      </c>
      <c r="P7" s="229">
        <v>15</v>
      </c>
      <c r="Q7" s="231">
        <v>16</v>
      </c>
      <c r="R7" s="94">
        <v>17</v>
      </c>
      <c r="S7" s="230">
        <v>18</v>
      </c>
      <c r="T7" s="229">
        <v>19</v>
      </c>
      <c r="U7" s="95">
        <v>20</v>
      </c>
      <c r="V7" s="228">
        <v>21</v>
      </c>
      <c r="W7" s="229">
        <v>22</v>
      </c>
      <c r="X7" s="95">
        <v>23</v>
      </c>
      <c r="Y7" s="90"/>
      <c r="Z7" s="90"/>
      <c r="AA7" s="90"/>
      <c r="AB7" s="90"/>
    </row>
    <row r="8" spans="1:28" ht="27" customHeight="1" thickBot="1" x14ac:dyDescent="0.35">
      <c r="A8" s="175" t="s">
        <v>62</v>
      </c>
      <c r="B8" s="92">
        <v>21722</v>
      </c>
      <c r="C8" s="92">
        <v>31289</v>
      </c>
      <c r="D8" s="92">
        <v>18111</v>
      </c>
      <c r="E8" s="204">
        <v>57.882962063344948</v>
      </c>
      <c r="F8" s="91">
        <v>11478</v>
      </c>
      <c r="G8" s="92">
        <v>4555</v>
      </c>
      <c r="H8" s="204">
        <v>39.684614044258581</v>
      </c>
      <c r="I8" s="92">
        <v>3128</v>
      </c>
      <c r="J8" s="92">
        <v>712</v>
      </c>
      <c r="K8" s="204">
        <v>22.762148337595907</v>
      </c>
      <c r="L8" s="91">
        <v>3869</v>
      </c>
      <c r="M8" s="92">
        <v>658</v>
      </c>
      <c r="N8" s="204">
        <v>17.006978547428275</v>
      </c>
      <c r="O8" s="92">
        <v>28049</v>
      </c>
      <c r="P8" s="92">
        <v>13870</v>
      </c>
      <c r="Q8" s="205">
        <v>49.449178223822599</v>
      </c>
      <c r="R8" s="206">
        <v>7572</v>
      </c>
      <c r="S8" s="91">
        <v>9610</v>
      </c>
      <c r="T8" s="92">
        <v>6616</v>
      </c>
      <c r="U8" s="204">
        <v>68.844953173777313</v>
      </c>
      <c r="V8" s="92">
        <v>8053</v>
      </c>
      <c r="W8" s="92">
        <v>5731</v>
      </c>
      <c r="X8" s="204">
        <v>71.16602508381969</v>
      </c>
      <c r="Y8" s="50"/>
      <c r="Z8" s="50"/>
      <c r="AA8" s="50"/>
      <c r="AB8" s="50"/>
    </row>
    <row r="9" spans="1:28" ht="16.2" customHeight="1" x14ac:dyDescent="0.3">
      <c r="A9" s="274" t="s">
        <v>36</v>
      </c>
      <c r="B9" s="234">
        <v>291</v>
      </c>
      <c r="C9" s="233">
        <v>399</v>
      </c>
      <c r="D9" s="234">
        <v>188</v>
      </c>
      <c r="E9" s="207">
        <v>47.117794486215537</v>
      </c>
      <c r="F9" s="235">
        <v>140</v>
      </c>
      <c r="G9" s="234">
        <v>40</v>
      </c>
      <c r="H9" s="207">
        <v>28.571428571428569</v>
      </c>
      <c r="I9" s="233">
        <v>22</v>
      </c>
      <c r="J9" s="234">
        <v>8</v>
      </c>
      <c r="K9" s="207">
        <v>36.363636363636367</v>
      </c>
      <c r="L9" s="235">
        <v>36</v>
      </c>
      <c r="M9" s="234">
        <v>3</v>
      </c>
      <c r="N9" s="207">
        <v>8.3333333333333321</v>
      </c>
      <c r="O9" s="233">
        <v>360</v>
      </c>
      <c r="P9" s="234">
        <v>126</v>
      </c>
      <c r="Q9" s="208">
        <v>35</v>
      </c>
      <c r="R9" s="236">
        <v>100</v>
      </c>
      <c r="S9" s="235">
        <v>120</v>
      </c>
      <c r="T9" s="234">
        <v>55</v>
      </c>
      <c r="U9" s="207">
        <v>45.833333333333329</v>
      </c>
      <c r="V9" s="233">
        <v>96</v>
      </c>
      <c r="W9" s="234">
        <v>36</v>
      </c>
      <c r="X9" s="207">
        <v>37.5</v>
      </c>
      <c r="Y9" s="50"/>
      <c r="Z9" s="50"/>
      <c r="AA9" s="50"/>
      <c r="AB9" s="50"/>
    </row>
    <row r="10" spans="1:28" ht="16.2" customHeight="1" x14ac:dyDescent="0.3">
      <c r="A10" s="275" t="s">
        <v>63</v>
      </c>
      <c r="B10" s="234">
        <v>1452</v>
      </c>
      <c r="C10" s="233">
        <v>2262</v>
      </c>
      <c r="D10" s="234">
        <v>1311</v>
      </c>
      <c r="E10" s="207">
        <v>57.95755968169761</v>
      </c>
      <c r="F10" s="235">
        <v>784</v>
      </c>
      <c r="G10" s="234">
        <v>306</v>
      </c>
      <c r="H10" s="207">
        <v>39.030612244897959</v>
      </c>
      <c r="I10" s="233">
        <v>168</v>
      </c>
      <c r="J10" s="234">
        <v>36</v>
      </c>
      <c r="K10" s="207">
        <v>21.428571428571427</v>
      </c>
      <c r="L10" s="235">
        <v>803</v>
      </c>
      <c r="M10" s="234">
        <v>82</v>
      </c>
      <c r="N10" s="207">
        <v>10.211706102117061</v>
      </c>
      <c r="O10" s="233">
        <v>2091</v>
      </c>
      <c r="P10" s="234">
        <v>737</v>
      </c>
      <c r="Q10" s="208">
        <v>35.246293639406986</v>
      </c>
      <c r="R10" s="236">
        <v>502</v>
      </c>
      <c r="S10" s="235">
        <v>629</v>
      </c>
      <c r="T10" s="234">
        <v>466</v>
      </c>
      <c r="U10" s="207">
        <v>74.0858505564388</v>
      </c>
      <c r="V10" s="233">
        <v>563</v>
      </c>
      <c r="W10" s="234">
        <v>369</v>
      </c>
      <c r="X10" s="207">
        <v>65.541740674955591</v>
      </c>
      <c r="Y10" s="50"/>
      <c r="Z10" s="50"/>
      <c r="AA10" s="50"/>
      <c r="AB10" s="50"/>
    </row>
    <row r="11" spans="1:28" ht="16.2" customHeight="1" x14ac:dyDescent="0.3">
      <c r="A11" s="275" t="s">
        <v>38</v>
      </c>
      <c r="B11" s="234">
        <v>695</v>
      </c>
      <c r="C11" s="233">
        <v>780</v>
      </c>
      <c r="D11" s="234">
        <v>391</v>
      </c>
      <c r="E11" s="207">
        <v>50.128205128205124</v>
      </c>
      <c r="F11" s="235">
        <v>354</v>
      </c>
      <c r="G11" s="234">
        <v>95</v>
      </c>
      <c r="H11" s="207">
        <v>26.836158192090398</v>
      </c>
      <c r="I11" s="233">
        <v>81</v>
      </c>
      <c r="J11" s="234">
        <v>17</v>
      </c>
      <c r="K11" s="207">
        <v>20.987654320987652</v>
      </c>
      <c r="L11" s="235">
        <v>80</v>
      </c>
      <c r="M11" s="234">
        <v>4</v>
      </c>
      <c r="N11" s="207">
        <v>5</v>
      </c>
      <c r="O11" s="233">
        <v>558</v>
      </c>
      <c r="P11" s="234">
        <v>200</v>
      </c>
      <c r="Q11" s="208">
        <v>35.842293906810035</v>
      </c>
      <c r="R11" s="236">
        <v>299</v>
      </c>
      <c r="S11" s="235">
        <v>236</v>
      </c>
      <c r="T11" s="234">
        <v>183</v>
      </c>
      <c r="U11" s="207">
        <v>77.542372881355931</v>
      </c>
      <c r="V11" s="233">
        <v>184</v>
      </c>
      <c r="W11" s="234">
        <v>170</v>
      </c>
      <c r="X11" s="207">
        <v>92.391304347826093</v>
      </c>
      <c r="Y11" s="50"/>
      <c r="Z11" s="50"/>
      <c r="AA11" s="50"/>
      <c r="AB11" s="50"/>
    </row>
    <row r="12" spans="1:28" ht="16.2" customHeight="1" x14ac:dyDescent="0.3">
      <c r="A12" s="275" t="s">
        <v>64</v>
      </c>
      <c r="B12" s="234">
        <v>911</v>
      </c>
      <c r="C12" s="233">
        <v>966</v>
      </c>
      <c r="D12" s="234">
        <v>757</v>
      </c>
      <c r="E12" s="207">
        <v>78.364389233954455</v>
      </c>
      <c r="F12" s="235">
        <v>482</v>
      </c>
      <c r="G12" s="234">
        <v>243</v>
      </c>
      <c r="H12" s="207">
        <v>50.414937759336098</v>
      </c>
      <c r="I12" s="233">
        <v>86</v>
      </c>
      <c r="J12" s="234">
        <v>18</v>
      </c>
      <c r="K12" s="207">
        <v>20.930232558139537</v>
      </c>
      <c r="L12" s="235">
        <v>46</v>
      </c>
      <c r="M12" s="234">
        <v>4</v>
      </c>
      <c r="N12" s="207">
        <v>8.695652173913043</v>
      </c>
      <c r="O12" s="233">
        <v>912</v>
      </c>
      <c r="P12" s="234">
        <v>681</v>
      </c>
      <c r="Q12" s="208">
        <v>74.671052631578945</v>
      </c>
      <c r="R12" s="236">
        <v>361</v>
      </c>
      <c r="S12" s="235">
        <v>330</v>
      </c>
      <c r="T12" s="234">
        <v>341</v>
      </c>
      <c r="U12" s="207">
        <v>103.33333333333334</v>
      </c>
      <c r="V12" s="233">
        <v>232</v>
      </c>
      <c r="W12" s="234">
        <v>279</v>
      </c>
      <c r="X12" s="207">
        <v>120.25862068965519</v>
      </c>
      <c r="Y12" s="50"/>
      <c r="Z12" s="50"/>
      <c r="AA12" s="50"/>
      <c r="AB12" s="50"/>
    </row>
    <row r="13" spans="1:28" ht="16.2" customHeight="1" x14ac:dyDescent="0.3">
      <c r="A13" s="275" t="s">
        <v>40</v>
      </c>
      <c r="B13" s="234">
        <v>867</v>
      </c>
      <c r="C13" s="233">
        <v>1012</v>
      </c>
      <c r="D13" s="234">
        <v>693</v>
      </c>
      <c r="E13" s="207">
        <v>68.478260869565219</v>
      </c>
      <c r="F13" s="235">
        <v>507</v>
      </c>
      <c r="G13" s="234">
        <v>279</v>
      </c>
      <c r="H13" s="207">
        <v>55.029585798816569</v>
      </c>
      <c r="I13" s="233">
        <v>87</v>
      </c>
      <c r="J13" s="234">
        <v>24</v>
      </c>
      <c r="K13" s="207">
        <v>27.586206896551722</v>
      </c>
      <c r="L13" s="235">
        <v>108</v>
      </c>
      <c r="M13" s="234">
        <v>17</v>
      </c>
      <c r="N13" s="207">
        <v>15.74074074074074</v>
      </c>
      <c r="O13" s="233">
        <v>947</v>
      </c>
      <c r="P13" s="234">
        <v>577</v>
      </c>
      <c r="Q13" s="208">
        <v>60.929250263991555</v>
      </c>
      <c r="R13" s="236">
        <v>235</v>
      </c>
      <c r="S13" s="235">
        <v>250</v>
      </c>
      <c r="T13" s="234">
        <v>218</v>
      </c>
      <c r="U13" s="207">
        <v>87.2</v>
      </c>
      <c r="V13" s="233">
        <v>194</v>
      </c>
      <c r="W13" s="234">
        <v>165</v>
      </c>
      <c r="X13" s="207">
        <v>85.051546391752581</v>
      </c>
      <c r="Y13" s="50"/>
      <c r="Z13" s="50"/>
      <c r="AA13" s="50"/>
      <c r="AB13" s="50"/>
    </row>
    <row r="14" spans="1:28" ht="16.2" customHeight="1" x14ac:dyDescent="0.3">
      <c r="A14" s="275" t="s">
        <v>41</v>
      </c>
      <c r="B14" s="234">
        <v>2072</v>
      </c>
      <c r="C14" s="233">
        <v>2113</v>
      </c>
      <c r="D14" s="234">
        <v>1934</v>
      </c>
      <c r="E14" s="207">
        <v>91.528632276384286</v>
      </c>
      <c r="F14" s="235">
        <v>890</v>
      </c>
      <c r="G14" s="234">
        <v>312</v>
      </c>
      <c r="H14" s="207">
        <v>35.056179775280896</v>
      </c>
      <c r="I14" s="233">
        <v>244</v>
      </c>
      <c r="J14" s="234">
        <v>50</v>
      </c>
      <c r="K14" s="207">
        <v>20.491803278688526</v>
      </c>
      <c r="L14" s="235">
        <v>1145</v>
      </c>
      <c r="M14" s="234">
        <v>263</v>
      </c>
      <c r="N14" s="207">
        <v>22.969432314410483</v>
      </c>
      <c r="O14" s="233">
        <v>2024</v>
      </c>
      <c r="P14" s="234">
        <v>1874</v>
      </c>
      <c r="Q14" s="208">
        <v>92.588932806324109</v>
      </c>
      <c r="R14" s="236">
        <v>1140</v>
      </c>
      <c r="S14" s="235">
        <v>588</v>
      </c>
      <c r="T14" s="234">
        <v>1113</v>
      </c>
      <c r="U14" s="207">
        <v>189.28571428571428</v>
      </c>
      <c r="V14" s="233">
        <v>480</v>
      </c>
      <c r="W14" s="234">
        <v>1007</v>
      </c>
      <c r="X14" s="207">
        <v>209.79166666666669</v>
      </c>
      <c r="Y14" s="50"/>
      <c r="Z14" s="50"/>
      <c r="AA14" s="50"/>
      <c r="AB14" s="50"/>
    </row>
    <row r="15" spans="1:28" ht="16.2" customHeight="1" x14ac:dyDescent="0.3">
      <c r="A15" s="275" t="s">
        <v>42</v>
      </c>
      <c r="B15" s="234">
        <v>2586</v>
      </c>
      <c r="C15" s="233">
        <v>1722</v>
      </c>
      <c r="D15" s="234">
        <v>2174</v>
      </c>
      <c r="E15" s="207">
        <v>126.24854819976773</v>
      </c>
      <c r="F15" s="235">
        <v>621</v>
      </c>
      <c r="G15" s="234">
        <v>396</v>
      </c>
      <c r="H15" s="207">
        <v>63.768115942028977</v>
      </c>
      <c r="I15" s="233">
        <v>219</v>
      </c>
      <c r="J15" s="234">
        <v>35</v>
      </c>
      <c r="K15" s="207">
        <v>15.981735159817351</v>
      </c>
      <c r="L15" s="235">
        <v>349</v>
      </c>
      <c r="M15" s="234">
        <v>31</v>
      </c>
      <c r="N15" s="207">
        <v>8.8825214899713476</v>
      </c>
      <c r="O15" s="233">
        <v>1598</v>
      </c>
      <c r="P15" s="234">
        <v>1814</v>
      </c>
      <c r="Q15" s="208">
        <v>113.51689612015019</v>
      </c>
      <c r="R15" s="236">
        <v>1392</v>
      </c>
      <c r="S15" s="235">
        <v>609</v>
      </c>
      <c r="T15" s="234">
        <v>1302</v>
      </c>
      <c r="U15" s="207">
        <v>213.79310344827584</v>
      </c>
      <c r="V15" s="233">
        <v>537</v>
      </c>
      <c r="W15" s="234">
        <v>1226</v>
      </c>
      <c r="X15" s="207">
        <v>228.30540037243949</v>
      </c>
      <c r="Y15" s="50"/>
      <c r="Z15" s="50"/>
      <c r="AA15" s="50"/>
      <c r="AB15" s="50"/>
    </row>
    <row r="16" spans="1:28" ht="16.2" customHeight="1" x14ac:dyDescent="0.3">
      <c r="A16" s="275" t="s">
        <v>43</v>
      </c>
      <c r="B16" s="234">
        <v>3210</v>
      </c>
      <c r="C16" s="233">
        <v>4729</v>
      </c>
      <c r="D16" s="234">
        <v>2589</v>
      </c>
      <c r="E16" s="207">
        <v>54.747303869739902</v>
      </c>
      <c r="F16" s="235">
        <v>1751</v>
      </c>
      <c r="G16" s="234">
        <v>682</v>
      </c>
      <c r="H16" s="207">
        <v>38.94917190177042</v>
      </c>
      <c r="I16" s="233">
        <v>514</v>
      </c>
      <c r="J16" s="234">
        <v>100</v>
      </c>
      <c r="K16" s="207">
        <v>19.45525291828794</v>
      </c>
      <c r="L16" s="235">
        <v>351</v>
      </c>
      <c r="M16" s="234">
        <v>88</v>
      </c>
      <c r="N16" s="207">
        <v>25.071225071225072</v>
      </c>
      <c r="O16" s="233">
        <v>4346</v>
      </c>
      <c r="P16" s="234">
        <v>2196</v>
      </c>
      <c r="Q16" s="208">
        <v>50.529222273354812</v>
      </c>
      <c r="R16" s="236">
        <v>1034</v>
      </c>
      <c r="S16" s="235">
        <v>1304</v>
      </c>
      <c r="T16" s="234">
        <v>905</v>
      </c>
      <c r="U16" s="207">
        <v>69.401840490797554</v>
      </c>
      <c r="V16" s="233">
        <v>1187</v>
      </c>
      <c r="W16" s="234">
        <v>863</v>
      </c>
      <c r="X16" s="207">
        <v>72.704296545914076</v>
      </c>
      <c r="Y16" s="50"/>
      <c r="Z16" s="50"/>
      <c r="AA16" s="50"/>
      <c r="AB16" s="50"/>
    </row>
    <row r="17" spans="1:28" ht="16.2" customHeight="1" x14ac:dyDescent="0.3">
      <c r="A17" s="275" t="s">
        <v>65</v>
      </c>
      <c r="B17" s="234">
        <v>937</v>
      </c>
      <c r="C17" s="233">
        <v>1187</v>
      </c>
      <c r="D17" s="234">
        <v>790</v>
      </c>
      <c r="E17" s="207">
        <v>66.554338668913232</v>
      </c>
      <c r="F17" s="235">
        <v>643</v>
      </c>
      <c r="G17" s="234">
        <v>300</v>
      </c>
      <c r="H17" s="207">
        <v>46.65629860031104</v>
      </c>
      <c r="I17" s="233">
        <v>92</v>
      </c>
      <c r="J17" s="234">
        <v>22</v>
      </c>
      <c r="K17" s="207">
        <v>23.913043478260871</v>
      </c>
      <c r="L17" s="235">
        <v>98</v>
      </c>
      <c r="M17" s="234">
        <v>7</v>
      </c>
      <c r="N17" s="207">
        <v>7.1428571428571423</v>
      </c>
      <c r="O17" s="233">
        <v>1096</v>
      </c>
      <c r="P17" s="234">
        <v>718</v>
      </c>
      <c r="Q17" s="208">
        <v>65.510948905109487</v>
      </c>
      <c r="R17" s="236">
        <v>341</v>
      </c>
      <c r="S17" s="235">
        <v>309</v>
      </c>
      <c r="T17" s="234">
        <v>335</v>
      </c>
      <c r="U17" s="207">
        <v>108.41423948220066</v>
      </c>
      <c r="V17" s="233">
        <v>252</v>
      </c>
      <c r="W17" s="234">
        <v>315</v>
      </c>
      <c r="X17" s="207">
        <v>125</v>
      </c>
      <c r="Y17" s="50"/>
      <c r="Z17" s="50"/>
      <c r="AA17" s="50"/>
      <c r="AB17" s="50"/>
    </row>
    <row r="18" spans="1:28" ht="16.2" customHeight="1" x14ac:dyDescent="0.3">
      <c r="A18" s="275" t="s">
        <v>45</v>
      </c>
      <c r="B18" s="234">
        <v>280</v>
      </c>
      <c r="C18" s="233">
        <v>512</v>
      </c>
      <c r="D18" s="234">
        <v>234</v>
      </c>
      <c r="E18" s="207">
        <v>45.703125</v>
      </c>
      <c r="F18" s="235">
        <v>229</v>
      </c>
      <c r="G18" s="234">
        <v>68</v>
      </c>
      <c r="H18" s="207">
        <v>29.694323144104807</v>
      </c>
      <c r="I18" s="233">
        <v>48</v>
      </c>
      <c r="J18" s="234">
        <v>10</v>
      </c>
      <c r="K18" s="207">
        <v>20.833333333333336</v>
      </c>
      <c r="L18" s="235">
        <v>70</v>
      </c>
      <c r="M18" s="234">
        <v>2</v>
      </c>
      <c r="N18" s="207">
        <v>2.8571428571428572</v>
      </c>
      <c r="O18" s="233">
        <v>467</v>
      </c>
      <c r="P18" s="234">
        <v>194</v>
      </c>
      <c r="Q18" s="208">
        <v>41.541755888650968</v>
      </c>
      <c r="R18" s="236">
        <v>78</v>
      </c>
      <c r="S18" s="235">
        <v>154</v>
      </c>
      <c r="T18" s="234">
        <v>69</v>
      </c>
      <c r="U18" s="207">
        <v>44.805194805194802</v>
      </c>
      <c r="V18" s="233">
        <v>124</v>
      </c>
      <c r="W18" s="234">
        <v>25</v>
      </c>
      <c r="X18" s="207">
        <v>20.161290322580644</v>
      </c>
      <c r="Y18" s="50"/>
      <c r="Z18" s="50"/>
      <c r="AA18" s="50"/>
      <c r="AB18" s="50"/>
    </row>
    <row r="19" spans="1:28" ht="16.2" customHeight="1" x14ac:dyDescent="0.3">
      <c r="A19" s="275" t="s">
        <v>46</v>
      </c>
      <c r="B19" s="234">
        <v>3802</v>
      </c>
      <c r="C19" s="233">
        <v>8560</v>
      </c>
      <c r="D19" s="234">
        <v>3300</v>
      </c>
      <c r="E19" s="207">
        <v>38.55140186915888</v>
      </c>
      <c r="F19" s="235">
        <v>2181</v>
      </c>
      <c r="G19" s="234">
        <v>550</v>
      </c>
      <c r="H19" s="207">
        <v>25.217790004585051</v>
      </c>
      <c r="I19" s="233">
        <v>734</v>
      </c>
      <c r="J19" s="234">
        <v>162</v>
      </c>
      <c r="K19" s="207">
        <v>22.070844686648503</v>
      </c>
      <c r="L19" s="235">
        <v>109</v>
      </c>
      <c r="M19" s="234">
        <v>0</v>
      </c>
      <c r="N19" s="207">
        <v>0</v>
      </c>
      <c r="O19" s="233">
        <v>7240</v>
      </c>
      <c r="P19" s="234">
        <v>1748</v>
      </c>
      <c r="Q19" s="208">
        <v>24.143646408839778</v>
      </c>
      <c r="R19" s="236">
        <v>571</v>
      </c>
      <c r="S19" s="235">
        <v>2943</v>
      </c>
      <c r="T19" s="234">
        <v>331</v>
      </c>
      <c r="U19" s="207">
        <v>11.247026843357119</v>
      </c>
      <c r="V19" s="233">
        <v>2565</v>
      </c>
      <c r="W19" s="234">
        <v>213</v>
      </c>
      <c r="X19" s="207">
        <v>8.3040935672514617</v>
      </c>
      <c r="Y19" s="50"/>
      <c r="Z19" s="50"/>
      <c r="AA19" s="50"/>
      <c r="AB19" s="50"/>
    </row>
    <row r="20" spans="1:28" ht="16.2" customHeight="1" x14ac:dyDescent="0.3">
      <c r="A20" s="275" t="s">
        <v>47</v>
      </c>
      <c r="B20" s="234">
        <v>250</v>
      </c>
      <c r="C20" s="233">
        <v>264</v>
      </c>
      <c r="D20" s="234">
        <v>202</v>
      </c>
      <c r="E20" s="207">
        <v>76.515151515151516</v>
      </c>
      <c r="F20" s="235">
        <v>118</v>
      </c>
      <c r="G20" s="234">
        <v>106</v>
      </c>
      <c r="H20" s="207">
        <v>89.830508474576277</v>
      </c>
      <c r="I20" s="233">
        <v>49</v>
      </c>
      <c r="J20" s="234">
        <v>22</v>
      </c>
      <c r="K20" s="207">
        <v>44.897959183673471</v>
      </c>
      <c r="L20" s="235">
        <v>68</v>
      </c>
      <c r="M20" s="234">
        <v>22</v>
      </c>
      <c r="N20" s="207">
        <v>32.352941176470587</v>
      </c>
      <c r="O20" s="233">
        <v>251</v>
      </c>
      <c r="P20" s="234">
        <v>190</v>
      </c>
      <c r="Q20" s="208">
        <v>75.697211155378483</v>
      </c>
      <c r="R20" s="236">
        <v>67</v>
      </c>
      <c r="S20" s="235">
        <v>84</v>
      </c>
      <c r="T20" s="234">
        <v>55</v>
      </c>
      <c r="U20" s="207">
        <v>65.476190476190482</v>
      </c>
      <c r="V20" s="233">
        <v>53</v>
      </c>
      <c r="W20" s="234">
        <v>40</v>
      </c>
      <c r="X20" s="207">
        <v>75.471698113207552</v>
      </c>
      <c r="Y20" s="50"/>
      <c r="Z20" s="50"/>
      <c r="AA20" s="50"/>
      <c r="AB20" s="50"/>
    </row>
    <row r="21" spans="1:28" ht="16.2" customHeight="1" x14ac:dyDescent="0.3">
      <c r="A21" s="275" t="s">
        <v>48</v>
      </c>
      <c r="B21" s="234">
        <v>792</v>
      </c>
      <c r="C21" s="233">
        <v>855</v>
      </c>
      <c r="D21" s="234">
        <v>612</v>
      </c>
      <c r="E21" s="207">
        <v>71.578947368421055</v>
      </c>
      <c r="F21" s="235">
        <v>395</v>
      </c>
      <c r="G21" s="234">
        <v>258</v>
      </c>
      <c r="H21" s="207">
        <v>65.316455696202539</v>
      </c>
      <c r="I21" s="233">
        <v>118</v>
      </c>
      <c r="J21" s="234">
        <v>32</v>
      </c>
      <c r="K21" s="207">
        <v>27.118644067796609</v>
      </c>
      <c r="L21" s="235">
        <v>157</v>
      </c>
      <c r="M21" s="234">
        <v>20</v>
      </c>
      <c r="N21" s="207">
        <v>12.738853503184714</v>
      </c>
      <c r="O21" s="233">
        <v>806</v>
      </c>
      <c r="P21" s="234">
        <v>585</v>
      </c>
      <c r="Q21" s="208">
        <v>72.58064516129032</v>
      </c>
      <c r="R21" s="236">
        <v>248</v>
      </c>
      <c r="S21" s="235">
        <v>278</v>
      </c>
      <c r="T21" s="234">
        <v>228</v>
      </c>
      <c r="U21" s="207">
        <v>82.014388489208628</v>
      </c>
      <c r="V21" s="233">
        <v>192</v>
      </c>
      <c r="W21" s="234">
        <v>165</v>
      </c>
      <c r="X21" s="207">
        <v>85.9375</v>
      </c>
      <c r="Y21" s="50"/>
      <c r="Z21" s="50"/>
      <c r="AA21" s="50"/>
      <c r="AB21" s="50"/>
    </row>
    <row r="22" spans="1:28" ht="16.2" customHeight="1" x14ac:dyDescent="0.3">
      <c r="A22" s="275" t="s">
        <v>49</v>
      </c>
      <c r="B22" s="234">
        <v>1959</v>
      </c>
      <c r="C22" s="233">
        <v>3130</v>
      </c>
      <c r="D22" s="234">
        <v>1636</v>
      </c>
      <c r="E22" s="207">
        <v>52.268370607028757</v>
      </c>
      <c r="F22" s="235">
        <v>1171</v>
      </c>
      <c r="G22" s="234">
        <v>554</v>
      </c>
      <c r="H22" s="207">
        <v>47.309991460290348</v>
      </c>
      <c r="I22" s="233">
        <v>267</v>
      </c>
      <c r="J22" s="234">
        <v>57</v>
      </c>
      <c r="K22" s="207">
        <v>21.348314606741571</v>
      </c>
      <c r="L22" s="235">
        <v>261</v>
      </c>
      <c r="M22" s="234">
        <v>98</v>
      </c>
      <c r="N22" s="207">
        <v>37.547892720306514</v>
      </c>
      <c r="O22" s="233">
        <v>2802</v>
      </c>
      <c r="P22" s="234">
        <v>1215</v>
      </c>
      <c r="Q22" s="208">
        <v>43.361884368308353</v>
      </c>
      <c r="R22" s="236">
        <v>870</v>
      </c>
      <c r="S22" s="235">
        <v>871</v>
      </c>
      <c r="T22" s="234">
        <v>707</v>
      </c>
      <c r="U22" s="207">
        <v>81.171067738231912</v>
      </c>
      <c r="V22" s="233">
        <v>731</v>
      </c>
      <c r="W22" s="234">
        <v>611</v>
      </c>
      <c r="X22" s="207">
        <v>83.58413132694939</v>
      </c>
      <c r="Y22" s="50"/>
      <c r="Z22" s="50"/>
      <c r="AA22" s="50"/>
      <c r="AB22" s="50"/>
    </row>
    <row r="23" spans="1:28" ht="16.2" customHeight="1" x14ac:dyDescent="0.3">
      <c r="A23" s="275" t="s">
        <v>50</v>
      </c>
      <c r="B23" s="234">
        <v>165</v>
      </c>
      <c r="C23" s="233">
        <v>451</v>
      </c>
      <c r="D23" s="234">
        <v>157</v>
      </c>
      <c r="E23" s="207">
        <v>34.811529933481154</v>
      </c>
      <c r="F23" s="235">
        <v>177</v>
      </c>
      <c r="G23" s="234">
        <v>40</v>
      </c>
      <c r="H23" s="207">
        <v>22.598870056497177</v>
      </c>
      <c r="I23" s="233">
        <v>63</v>
      </c>
      <c r="J23" s="234">
        <v>10</v>
      </c>
      <c r="K23" s="207">
        <v>15.873015873015872</v>
      </c>
      <c r="L23" s="235">
        <v>64</v>
      </c>
      <c r="M23" s="234">
        <v>6</v>
      </c>
      <c r="N23" s="207">
        <v>9.375</v>
      </c>
      <c r="O23" s="233">
        <v>420</v>
      </c>
      <c r="P23" s="234">
        <v>118</v>
      </c>
      <c r="Q23" s="208">
        <v>28.095238095238095</v>
      </c>
      <c r="R23" s="236">
        <v>28</v>
      </c>
      <c r="S23" s="235">
        <v>120</v>
      </c>
      <c r="T23" s="234">
        <v>28</v>
      </c>
      <c r="U23" s="207">
        <v>23.333333333333332</v>
      </c>
      <c r="V23" s="233">
        <v>70</v>
      </c>
      <c r="W23" s="234">
        <v>18</v>
      </c>
      <c r="X23" s="207">
        <v>25.714285714285712</v>
      </c>
      <c r="Y23" s="50"/>
      <c r="Z23" s="50"/>
      <c r="AA23" s="50"/>
      <c r="AB23" s="50"/>
    </row>
    <row r="24" spans="1:28" ht="16.2" customHeight="1" x14ac:dyDescent="0.3">
      <c r="A24" s="275" t="s">
        <v>51</v>
      </c>
      <c r="B24" s="234">
        <v>44</v>
      </c>
      <c r="C24" s="233">
        <v>57</v>
      </c>
      <c r="D24" s="234">
        <v>39</v>
      </c>
      <c r="E24" s="207">
        <v>68.421052631578945</v>
      </c>
      <c r="F24" s="235">
        <v>18</v>
      </c>
      <c r="G24" s="234">
        <v>9</v>
      </c>
      <c r="H24" s="207">
        <v>50</v>
      </c>
      <c r="I24" s="233">
        <v>2</v>
      </c>
      <c r="J24" s="234">
        <v>1</v>
      </c>
      <c r="K24" s="207">
        <v>50</v>
      </c>
      <c r="L24" s="235">
        <v>3</v>
      </c>
      <c r="M24" s="234">
        <v>0</v>
      </c>
      <c r="N24" s="207">
        <v>0</v>
      </c>
      <c r="O24" s="233">
        <v>53</v>
      </c>
      <c r="P24" s="234">
        <v>36</v>
      </c>
      <c r="Q24" s="208">
        <v>67.924528301886795</v>
      </c>
      <c r="R24" s="236">
        <v>14</v>
      </c>
      <c r="S24" s="235">
        <v>20</v>
      </c>
      <c r="T24" s="234">
        <v>12</v>
      </c>
      <c r="U24" s="207">
        <v>60</v>
      </c>
      <c r="V24" s="233">
        <v>19</v>
      </c>
      <c r="W24" s="234">
        <v>10</v>
      </c>
      <c r="X24" s="207">
        <v>52.631578947368418</v>
      </c>
      <c r="Y24" s="50"/>
      <c r="Z24" s="50"/>
      <c r="AA24" s="50"/>
      <c r="AB24" s="50"/>
    </row>
    <row r="25" spans="1:28" ht="16.2" customHeight="1" x14ac:dyDescent="0.3">
      <c r="A25" s="275" t="s">
        <v>66</v>
      </c>
      <c r="B25" s="234">
        <v>248</v>
      </c>
      <c r="C25" s="233">
        <v>398</v>
      </c>
      <c r="D25" s="234">
        <v>234</v>
      </c>
      <c r="E25" s="207">
        <v>58.793969849246231</v>
      </c>
      <c r="F25" s="235">
        <v>156</v>
      </c>
      <c r="G25" s="234">
        <v>51</v>
      </c>
      <c r="H25" s="207">
        <v>32.692307692307693</v>
      </c>
      <c r="I25" s="233">
        <v>35</v>
      </c>
      <c r="J25" s="234">
        <v>14</v>
      </c>
      <c r="K25" s="207">
        <v>40</v>
      </c>
      <c r="L25" s="235">
        <v>30</v>
      </c>
      <c r="M25" s="234">
        <v>1</v>
      </c>
      <c r="N25" s="207">
        <v>3.3333333333333335</v>
      </c>
      <c r="O25" s="233">
        <v>333</v>
      </c>
      <c r="P25" s="234">
        <v>117</v>
      </c>
      <c r="Q25" s="208">
        <v>35.135135135135137</v>
      </c>
      <c r="R25" s="236">
        <v>94</v>
      </c>
      <c r="S25" s="235">
        <v>158</v>
      </c>
      <c r="T25" s="234">
        <v>90</v>
      </c>
      <c r="U25" s="207">
        <v>56.962025316455701</v>
      </c>
      <c r="V25" s="233">
        <v>126</v>
      </c>
      <c r="W25" s="234">
        <v>63</v>
      </c>
      <c r="X25" s="207">
        <v>50</v>
      </c>
      <c r="Y25" s="50"/>
      <c r="Z25" s="50"/>
      <c r="AA25" s="50"/>
      <c r="AB25" s="50"/>
    </row>
    <row r="26" spans="1:28" ht="16.2" customHeight="1" x14ac:dyDescent="0.3">
      <c r="A26" s="275" t="s">
        <v>53</v>
      </c>
      <c r="B26" s="234">
        <v>308</v>
      </c>
      <c r="C26" s="233">
        <v>638</v>
      </c>
      <c r="D26" s="234">
        <v>256</v>
      </c>
      <c r="E26" s="207">
        <v>40.125391849529777</v>
      </c>
      <c r="F26" s="235">
        <v>229</v>
      </c>
      <c r="G26" s="234">
        <v>45</v>
      </c>
      <c r="H26" s="207">
        <v>19.650655021834059</v>
      </c>
      <c r="I26" s="233">
        <v>32</v>
      </c>
      <c r="J26" s="234">
        <v>11</v>
      </c>
      <c r="K26" s="207">
        <v>34.375</v>
      </c>
      <c r="L26" s="235">
        <v>37</v>
      </c>
      <c r="M26" s="234">
        <v>0</v>
      </c>
      <c r="N26" s="207">
        <v>0</v>
      </c>
      <c r="O26" s="233">
        <v>571</v>
      </c>
      <c r="P26" s="234">
        <v>199</v>
      </c>
      <c r="Q26" s="208">
        <v>34.851138353765329</v>
      </c>
      <c r="R26" s="236">
        <v>26</v>
      </c>
      <c r="S26" s="235">
        <v>264</v>
      </c>
      <c r="T26" s="234">
        <v>18</v>
      </c>
      <c r="U26" s="207">
        <v>6.8181818181818175</v>
      </c>
      <c r="V26" s="233">
        <v>193</v>
      </c>
      <c r="W26" s="234">
        <v>11</v>
      </c>
      <c r="X26" s="207">
        <v>5.6994818652849739</v>
      </c>
      <c r="Y26" s="50"/>
      <c r="Z26" s="50"/>
      <c r="AA26" s="50"/>
      <c r="AB26" s="50"/>
    </row>
    <row r="27" spans="1:28" ht="16.2" customHeight="1" x14ac:dyDescent="0.3">
      <c r="A27" s="275" t="s">
        <v>54</v>
      </c>
      <c r="B27" s="234">
        <v>35</v>
      </c>
      <c r="C27" s="233">
        <v>52</v>
      </c>
      <c r="D27" s="234">
        <v>15</v>
      </c>
      <c r="E27" s="207">
        <v>28.846153846153843</v>
      </c>
      <c r="F27" s="235">
        <v>31</v>
      </c>
      <c r="G27" s="234">
        <v>10</v>
      </c>
      <c r="H27" s="207">
        <v>32.258064516129032</v>
      </c>
      <c r="I27" s="233">
        <v>12</v>
      </c>
      <c r="J27" s="234">
        <v>4</v>
      </c>
      <c r="K27" s="207">
        <v>33.333333333333329</v>
      </c>
      <c r="L27" s="235">
        <v>8</v>
      </c>
      <c r="M27" s="234">
        <v>0</v>
      </c>
      <c r="N27" s="207">
        <v>0</v>
      </c>
      <c r="O27" s="233">
        <v>48</v>
      </c>
      <c r="P27" s="234">
        <v>13</v>
      </c>
      <c r="Q27" s="208">
        <v>27.083333333333332</v>
      </c>
      <c r="R27" s="236">
        <v>8</v>
      </c>
      <c r="S27" s="235">
        <v>14</v>
      </c>
      <c r="T27" s="234">
        <v>0</v>
      </c>
      <c r="U27" s="207">
        <v>0</v>
      </c>
      <c r="V27" s="233">
        <v>13</v>
      </c>
      <c r="W27" s="234">
        <v>0</v>
      </c>
      <c r="X27" s="207">
        <v>0</v>
      </c>
      <c r="Y27" s="50"/>
      <c r="Z27" s="50"/>
      <c r="AA27" s="50"/>
      <c r="AB27" s="50"/>
    </row>
    <row r="28" spans="1:28" ht="16.2" customHeight="1" x14ac:dyDescent="0.3">
      <c r="A28" s="275" t="s">
        <v>55</v>
      </c>
      <c r="B28" s="234">
        <v>658</v>
      </c>
      <c r="C28" s="233">
        <v>745</v>
      </c>
      <c r="D28" s="234">
        <v>471</v>
      </c>
      <c r="E28" s="207">
        <v>63.221476510067106</v>
      </c>
      <c r="F28" s="235">
        <v>345</v>
      </c>
      <c r="G28" s="234">
        <v>170</v>
      </c>
      <c r="H28" s="207">
        <v>49.275362318840585</v>
      </c>
      <c r="I28" s="233">
        <v>128</v>
      </c>
      <c r="J28" s="234">
        <v>59</v>
      </c>
      <c r="K28" s="207">
        <v>46.09375</v>
      </c>
      <c r="L28" s="235">
        <v>4</v>
      </c>
      <c r="M28" s="234">
        <v>2</v>
      </c>
      <c r="N28" s="207">
        <v>50</v>
      </c>
      <c r="O28" s="233">
        <v>695</v>
      </c>
      <c r="P28" s="234">
        <v>420</v>
      </c>
      <c r="Q28" s="208">
        <v>60.431654676258994</v>
      </c>
      <c r="R28" s="236">
        <v>163</v>
      </c>
      <c r="S28" s="235">
        <v>201</v>
      </c>
      <c r="T28" s="234">
        <v>159</v>
      </c>
      <c r="U28" s="207">
        <v>79.104477611940297</v>
      </c>
      <c r="V28" s="233">
        <v>141</v>
      </c>
      <c r="W28" s="234">
        <v>144</v>
      </c>
      <c r="X28" s="207">
        <v>102.12765957446808</v>
      </c>
      <c r="Y28" s="50"/>
      <c r="Z28" s="50"/>
      <c r="AA28" s="50"/>
      <c r="AB28" s="50"/>
    </row>
    <row r="29" spans="1:28" ht="16.2" customHeight="1" thickBot="1" x14ac:dyDescent="0.35">
      <c r="A29" s="276" t="s">
        <v>56</v>
      </c>
      <c r="B29" s="238">
        <v>160</v>
      </c>
      <c r="C29" s="237">
        <v>457</v>
      </c>
      <c r="D29" s="238">
        <v>128</v>
      </c>
      <c r="E29" s="209">
        <v>28.008752735229759</v>
      </c>
      <c r="F29" s="239">
        <v>256</v>
      </c>
      <c r="G29" s="238">
        <v>41</v>
      </c>
      <c r="H29" s="209">
        <v>16.015625</v>
      </c>
      <c r="I29" s="237">
        <v>127</v>
      </c>
      <c r="J29" s="238">
        <v>20</v>
      </c>
      <c r="K29" s="209">
        <v>15.748031496062993</v>
      </c>
      <c r="L29" s="239">
        <v>42</v>
      </c>
      <c r="M29" s="238">
        <v>8</v>
      </c>
      <c r="N29" s="209">
        <v>19.047619047619047</v>
      </c>
      <c r="O29" s="237">
        <v>431</v>
      </c>
      <c r="P29" s="238">
        <v>112</v>
      </c>
      <c r="Q29" s="210">
        <v>25.986078886310903</v>
      </c>
      <c r="R29" s="240">
        <v>1</v>
      </c>
      <c r="S29" s="239">
        <v>128</v>
      </c>
      <c r="T29" s="238">
        <v>1</v>
      </c>
      <c r="U29" s="209">
        <v>0.78125</v>
      </c>
      <c r="V29" s="237">
        <v>101</v>
      </c>
      <c r="W29" s="238">
        <v>1</v>
      </c>
      <c r="X29" s="209">
        <v>0.99009900990099009</v>
      </c>
    </row>
    <row r="30" spans="1:28" ht="54" customHeight="1" x14ac:dyDescent="0.3">
      <c r="B30" s="466" t="s">
        <v>129</v>
      </c>
      <c r="C30" s="466"/>
      <c r="D30" s="466"/>
      <c r="E30" s="466"/>
      <c r="F30" s="466"/>
      <c r="G30" s="466"/>
      <c r="H30" s="466"/>
      <c r="I30" s="466"/>
      <c r="J30" s="466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</row>
  </sheetData>
  <mergeCells count="13">
    <mergeCell ref="B30:J30"/>
    <mergeCell ref="L30:X30"/>
    <mergeCell ref="B1:K1"/>
    <mergeCell ref="B2:K2"/>
    <mergeCell ref="O4:Q5"/>
    <mergeCell ref="R4:R5"/>
    <mergeCell ref="S4:U5"/>
    <mergeCell ref="V4:X5"/>
    <mergeCell ref="B4:B5"/>
    <mergeCell ref="C4:E5"/>
    <mergeCell ref="F4:H5"/>
    <mergeCell ref="I4:K5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 x14ac:dyDescent="0.3"/>
  <cols>
    <col min="1" max="1" width="24.44140625" style="241" bestFit="1" customWidth="1"/>
    <col min="2" max="2" width="14.5546875" style="48" customWidth="1"/>
    <col min="3" max="4" width="10.109375" style="48" customWidth="1"/>
    <col min="5" max="5" width="8.88671875" style="48" customWidth="1"/>
    <col min="6" max="7" width="10.44140625" style="48" customWidth="1"/>
    <col min="8" max="8" width="7.88671875" style="48" customWidth="1"/>
    <col min="9" max="10" width="10.109375" style="48" customWidth="1"/>
    <col min="11" max="11" width="8.33203125" style="48" customWidth="1"/>
    <col min="12" max="13" width="9.33203125" style="48" customWidth="1"/>
    <col min="14" max="14" width="7.88671875" style="48" customWidth="1"/>
    <col min="15" max="16" width="9.33203125" style="48" customWidth="1"/>
    <col min="17" max="17" width="7.88671875" style="48" customWidth="1"/>
    <col min="18" max="18" width="18.5546875" style="48" customWidth="1"/>
    <col min="19" max="20" width="9.33203125" style="48" customWidth="1"/>
    <col min="21" max="21" width="7.88671875" style="48" customWidth="1"/>
    <col min="22" max="23" width="9.33203125" style="48" customWidth="1"/>
    <col min="24" max="24" width="7.88671875" style="48" customWidth="1"/>
    <col min="25" max="16384" width="9.109375" style="48"/>
  </cols>
  <sheetData>
    <row r="1" spans="1:28" s="214" customFormat="1" ht="20.399999999999999" customHeight="1" x14ac:dyDescent="0.3">
      <c r="A1" s="213"/>
      <c r="B1" s="468" t="s">
        <v>61</v>
      </c>
      <c r="C1" s="468"/>
      <c r="D1" s="468"/>
      <c r="E1" s="468"/>
      <c r="F1" s="468"/>
      <c r="G1" s="468"/>
      <c r="H1" s="468"/>
      <c r="I1" s="468"/>
      <c r="J1" s="468"/>
      <c r="K1" s="468"/>
      <c r="L1" s="46"/>
      <c r="M1" s="46"/>
      <c r="N1" s="46"/>
      <c r="O1" s="46"/>
      <c r="P1" s="46"/>
      <c r="Q1" s="46"/>
      <c r="R1" s="46"/>
      <c r="S1" s="46"/>
      <c r="T1" s="46"/>
      <c r="U1" s="46"/>
      <c r="X1" s="215" t="s">
        <v>23</v>
      </c>
    </row>
    <row r="2" spans="1:28" s="214" customFormat="1" ht="20.399999999999999" customHeight="1" x14ac:dyDescent="0.25">
      <c r="B2" s="468" t="s">
        <v>171</v>
      </c>
      <c r="C2" s="468"/>
      <c r="D2" s="468"/>
      <c r="E2" s="468"/>
      <c r="F2" s="468"/>
      <c r="G2" s="468"/>
      <c r="H2" s="468"/>
      <c r="I2" s="468"/>
      <c r="J2" s="468"/>
      <c r="K2" s="468"/>
      <c r="L2" s="331"/>
      <c r="M2" s="331"/>
      <c r="N2" s="331"/>
      <c r="O2" s="331"/>
      <c r="P2" s="331"/>
      <c r="Q2" s="331"/>
      <c r="R2" s="331"/>
      <c r="S2" s="331"/>
      <c r="T2" s="331"/>
      <c r="U2" s="331"/>
    </row>
    <row r="3" spans="1:28" s="214" customFormat="1" ht="15" customHeight="1" thickBot="1" x14ac:dyDescent="0.35">
      <c r="B3" s="88"/>
      <c r="C3" s="88"/>
      <c r="D3" s="88"/>
      <c r="E3" s="88"/>
      <c r="F3" s="88"/>
      <c r="G3" s="88"/>
      <c r="H3" s="88"/>
      <c r="I3" s="88"/>
      <c r="J3" s="88"/>
      <c r="K3" s="37" t="s">
        <v>7</v>
      </c>
      <c r="L3" s="88"/>
      <c r="M3" s="88"/>
      <c r="N3" s="88"/>
      <c r="O3" s="88"/>
      <c r="P3" s="88"/>
      <c r="Q3" s="87"/>
      <c r="R3" s="88"/>
      <c r="S3" s="88"/>
      <c r="T3" s="89"/>
      <c r="U3" s="87"/>
      <c r="X3" s="37" t="s">
        <v>7</v>
      </c>
    </row>
    <row r="4" spans="1:28" s="217" customFormat="1" ht="21.6" customHeight="1" x14ac:dyDescent="0.25">
      <c r="A4" s="483"/>
      <c r="B4" s="471" t="s">
        <v>128</v>
      </c>
      <c r="C4" s="469" t="s">
        <v>131</v>
      </c>
      <c r="D4" s="469"/>
      <c r="E4" s="474"/>
      <c r="F4" s="473" t="s">
        <v>24</v>
      </c>
      <c r="G4" s="469"/>
      <c r="H4" s="474"/>
      <c r="I4" s="473" t="s">
        <v>15</v>
      </c>
      <c r="J4" s="469"/>
      <c r="K4" s="474"/>
      <c r="L4" s="469" t="s">
        <v>22</v>
      </c>
      <c r="M4" s="469"/>
      <c r="N4" s="474"/>
      <c r="O4" s="469" t="s">
        <v>11</v>
      </c>
      <c r="P4" s="469"/>
      <c r="Q4" s="469"/>
      <c r="R4" s="471" t="s">
        <v>121</v>
      </c>
      <c r="S4" s="473" t="s">
        <v>18</v>
      </c>
      <c r="T4" s="469"/>
      <c r="U4" s="474"/>
      <c r="V4" s="469" t="s">
        <v>17</v>
      </c>
      <c r="W4" s="469"/>
      <c r="X4" s="474"/>
      <c r="Y4" s="47"/>
      <c r="Z4" s="47"/>
      <c r="AA4" s="47"/>
      <c r="AB4" s="47"/>
    </row>
    <row r="5" spans="1:28" s="219" customFormat="1" ht="36.75" customHeight="1" x14ac:dyDescent="0.25">
      <c r="A5" s="484"/>
      <c r="B5" s="472"/>
      <c r="C5" s="470"/>
      <c r="D5" s="470"/>
      <c r="E5" s="476"/>
      <c r="F5" s="475"/>
      <c r="G5" s="470"/>
      <c r="H5" s="476"/>
      <c r="I5" s="475"/>
      <c r="J5" s="470"/>
      <c r="K5" s="476"/>
      <c r="L5" s="470"/>
      <c r="M5" s="470"/>
      <c r="N5" s="476"/>
      <c r="O5" s="470"/>
      <c r="P5" s="470"/>
      <c r="Q5" s="470"/>
      <c r="R5" s="472"/>
      <c r="S5" s="475"/>
      <c r="T5" s="470"/>
      <c r="U5" s="476"/>
      <c r="V5" s="470"/>
      <c r="W5" s="470"/>
      <c r="X5" s="476"/>
      <c r="Y5" s="47"/>
      <c r="Z5" s="47"/>
      <c r="AA5" s="47"/>
      <c r="AB5" s="47"/>
    </row>
    <row r="6" spans="1:28" s="227" customFormat="1" ht="25.2" customHeight="1" x14ac:dyDescent="0.25">
      <c r="A6" s="485"/>
      <c r="B6" s="225" t="s">
        <v>88</v>
      </c>
      <c r="C6" s="221" t="s">
        <v>32</v>
      </c>
      <c r="D6" s="222" t="s">
        <v>88</v>
      </c>
      <c r="E6" s="93" t="s">
        <v>2</v>
      </c>
      <c r="F6" s="221" t="s">
        <v>32</v>
      </c>
      <c r="G6" s="222" t="s">
        <v>88</v>
      </c>
      <c r="H6" s="93" t="s">
        <v>2</v>
      </c>
      <c r="I6" s="223" t="s">
        <v>32</v>
      </c>
      <c r="J6" s="222" t="s">
        <v>88</v>
      </c>
      <c r="K6" s="93" t="s">
        <v>2</v>
      </c>
      <c r="L6" s="221" t="s">
        <v>32</v>
      </c>
      <c r="M6" s="222" t="s">
        <v>88</v>
      </c>
      <c r="N6" s="93" t="s">
        <v>2</v>
      </c>
      <c r="O6" s="221" t="s">
        <v>32</v>
      </c>
      <c r="P6" s="222" t="s">
        <v>88</v>
      </c>
      <c r="Q6" s="224" t="s">
        <v>2</v>
      </c>
      <c r="R6" s="225" t="s">
        <v>88</v>
      </c>
      <c r="S6" s="223" t="s">
        <v>32</v>
      </c>
      <c r="T6" s="222" t="s">
        <v>88</v>
      </c>
      <c r="U6" s="93" t="s">
        <v>2</v>
      </c>
      <c r="V6" s="221" t="s">
        <v>32</v>
      </c>
      <c r="W6" s="222" t="s">
        <v>88</v>
      </c>
      <c r="X6" s="93" t="s">
        <v>2</v>
      </c>
      <c r="Y6" s="226"/>
      <c r="Z6" s="226"/>
      <c r="AA6" s="226"/>
      <c r="AB6" s="226"/>
    </row>
    <row r="7" spans="1:28" s="232" customFormat="1" ht="12.75" customHeight="1" thickBot="1" x14ac:dyDescent="0.3">
      <c r="A7" s="94" t="s">
        <v>5</v>
      </c>
      <c r="B7" s="94">
        <v>1</v>
      </c>
      <c r="C7" s="228">
        <v>2</v>
      </c>
      <c r="D7" s="229">
        <v>3</v>
      </c>
      <c r="E7" s="95">
        <v>4</v>
      </c>
      <c r="F7" s="228">
        <v>5</v>
      </c>
      <c r="G7" s="229">
        <v>6</v>
      </c>
      <c r="H7" s="95">
        <v>7</v>
      </c>
      <c r="I7" s="230">
        <v>8</v>
      </c>
      <c r="J7" s="229">
        <v>9</v>
      </c>
      <c r="K7" s="95">
        <v>10</v>
      </c>
      <c r="L7" s="228">
        <v>11</v>
      </c>
      <c r="M7" s="229">
        <v>12</v>
      </c>
      <c r="N7" s="95">
        <v>13</v>
      </c>
      <c r="O7" s="228">
        <v>14</v>
      </c>
      <c r="P7" s="229">
        <v>15</v>
      </c>
      <c r="Q7" s="231">
        <v>16</v>
      </c>
      <c r="R7" s="94">
        <v>17</v>
      </c>
      <c r="S7" s="230">
        <v>18</v>
      </c>
      <c r="T7" s="229">
        <v>19</v>
      </c>
      <c r="U7" s="95">
        <v>20</v>
      </c>
      <c r="V7" s="228">
        <v>21</v>
      </c>
      <c r="W7" s="229">
        <v>22</v>
      </c>
      <c r="X7" s="95">
        <v>23</v>
      </c>
      <c r="Y7" s="90"/>
      <c r="Z7" s="90"/>
      <c r="AA7" s="90"/>
      <c r="AB7" s="90"/>
    </row>
    <row r="8" spans="1:28" ht="28.5" customHeight="1" thickBot="1" x14ac:dyDescent="0.35">
      <c r="A8" s="175" t="s">
        <v>62</v>
      </c>
      <c r="B8" s="206">
        <v>5026</v>
      </c>
      <c r="C8" s="92">
        <v>8209</v>
      </c>
      <c r="D8" s="92">
        <v>4424</v>
      </c>
      <c r="E8" s="204">
        <v>53.892069679619922</v>
      </c>
      <c r="F8" s="92">
        <v>3594</v>
      </c>
      <c r="G8" s="92">
        <v>1175</v>
      </c>
      <c r="H8" s="204">
        <v>32.693377851975512</v>
      </c>
      <c r="I8" s="92">
        <v>1236</v>
      </c>
      <c r="J8" s="92">
        <v>399</v>
      </c>
      <c r="K8" s="204">
        <v>32.281553398058257</v>
      </c>
      <c r="L8" s="91">
        <v>1384</v>
      </c>
      <c r="M8" s="92">
        <v>232</v>
      </c>
      <c r="N8" s="204">
        <v>16.76300578034682</v>
      </c>
      <c r="O8" s="92">
        <v>7483</v>
      </c>
      <c r="P8" s="92">
        <v>3409</v>
      </c>
      <c r="Q8" s="205">
        <v>45.556594948550043</v>
      </c>
      <c r="R8" s="206">
        <v>1570</v>
      </c>
      <c r="S8" s="91">
        <v>2417</v>
      </c>
      <c r="T8" s="92">
        <v>1451</v>
      </c>
      <c r="U8" s="204">
        <v>60.033098882912704</v>
      </c>
      <c r="V8" s="92">
        <v>1984</v>
      </c>
      <c r="W8" s="92">
        <v>1122</v>
      </c>
      <c r="X8" s="204">
        <v>56.552419354838712</v>
      </c>
      <c r="Y8" s="50"/>
      <c r="Z8" s="50"/>
      <c r="AA8" s="50"/>
      <c r="AB8" s="50"/>
    </row>
    <row r="9" spans="1:28" ht="16.2" customHeight="1" x14ac:dyDescent="0.3">
      <c r="A9" s="274" t="s">
        <v>36</v>
      </c>
      <c r="B9" s="234">
        <v>79</v>
      </c>
      <c r="C9" s="233">
        <v>127</v>
      </c>
      <c r="D9" s="234">
        <v>65</v>
      </c>
      <c r="E9" s="207">
        <v>51.181102362204726</v>
      </c>
      <c r="F9" s="233">
        <v>35</v>
      </c>
      <c r="G9" s="234">
        <v>10</v>
      </c>
      <c r="H9" s="207">
        <v>28.571428571428569</v>
      </c>
      <c r="I9" s="234">
        <v>6</v>
      </c>
      <c r="J9" s="234">
        <v>3</v>
      </c>
      <c r="K9" s="207">
        <v>50</v>
      </c>
      <c r="L9" s="235">
        <v>15</v>
      </c>
      <c r="M9" s="234">
        <v>1</v>
      </c>
      <c r="N9" s="207">
        <v>6.666666666666667</v>
      </c>
      <c r="O9" s="233">
        <v>119</v>
      </c>
      <c r="P9" s="234">
        <v>44</v>
      </c>
      <c r="Q9" s="208">
        <v>36.97478991596639</v>
      </c>
      <c r="R9" s="236">
        <v>34</v>
      </c>
      <c r="S9" s="235">
        <v>41</v>
      </c>
      <c r="T9" s="234">
        <v>30</v>
      </c>
      <c r="U9" s="207">
        <v>73.170731707317074</v>
      </c>
      <c r="V9" s="233">
        <v>32</v>
      </c>
      <c r="W9" s="234">
        <v>19</v>
      </c>
      <c r="X9" s="207">
        <v>59.375</v>
      </c>
      <c r="Y9" s="50"/>
      <c r="Z9" s="50"/>
      <c r="AA9" s="50"/>
      <c r="AB9" s="50"/>
    </row>
    <row r="10" spans="1:28" ht="16.2" customHeight="1" x14ac:dyDescent="0.3">
      <c r="A10" s="275" t="s">
        <v>63</v>
      </c>
      <c r="B10" s="234">
        <v>345</v>
      </c>
      <c r="C10" s="233">
        <v>641</v>
      </c>
      <c r="D10" s="234">
        <v>305</v>
      </c>
      <c r="E10" s="207">
        <v>47.581903276131044</v>
      </c>
      <c r="F10" s="233">
        <v>244</v>
      </c>
      <c r="G10" s="234">
        <v>73</v>
      </c>
      <c r="H10" s="207">
        <v>29.918032786885245</v>
      </c>
      <c r="I10" s="234">
        <v>66</v>
      </c>
      <c r="J10" s="234">
        <v>12</v>
      </c>
      <c r="K10" s="207">
        <v>18.181818181818183</v>
      </c>
      <c r="L10" s="235">
        <v>279</v>
      </c>
      <c r="M10" s="234">
        <v>24</v>
      </c>
      <c r="N10" s="207">
        <v>8.6021505376344098</v>
      </c>
      <c r="O10" s="233">
        <v>611</v>
      </c>
      <c r="P10" s="234">
        <v>207</v>
      </c>
      <c r="Q10" s="208">
        <v>33.878887070376436</v>
      </c>
      <c r="R10" s="236">
        <v>125</v>
      </c>
      <c r="S10" s="235">
        <v>219</v>
      </c>
      <c r="T10" s="234">
        <v>113</v>
      </c>
      <c r="U10" s="207">
        <v>51.598173515981735</v>
      </c>
      <c r="V10" s="233">
        <v>198</v>
      </c>
      <c r="W10" s="234">
        <v>50</v>
      </c>
      <c r="X10" s="207">
        <v>25.252525252525253</v>
      </c>
      <c r="Y10" s="50"/>
      <c r="Z10" s="50"/>
      <c r="AA10" s="50"/>
      <c r="AB10" s="50"/>
    </row>
    <row r="11" spans="1:28" ht="16.2" customHeight="1" x14ac:dyDescent="0.3">
      <c r="A11" s="275" t="s">
        <v>38</v>
      </c>
      <c r="B11" s="234">
        <v>22</v>
      </c>
      <c r="C11" s="233">
        <v>26</v>
      </c>
      <c r="D11" s="234">
        <v>15</v>
      </c>
      <c r="E11" s="207">
        <v>57.692307692307686</v>
      </c>
      <c r="F11" s="233">
        <v>11</v>
      </c>
      <c r="G11" s="234">
        <v>1</v>
      </c>
      <c r="H11" s="207">
        <v>9.0909090909090917</v>
      </c>
      <c r="I11" s="234">
        <v>5</v>
      </c>
      <c r="J11" s="234">
        <v>0</v>
      </c>
      <c r="K11" s="207">
        <v>0</v>
      </c>
      <c r="L11" s="235">
        <v>0</v>
      </c>
      <c r="M11" s="234">
        <v>1</v>
      </c>
      <c r="N11" s="207" t="e">
        <v>#DIV/0!</v>
      </c>
      <c r="O11" s="233">
        <v>14</v>
      </c>
      <c r="P11" s="234">
        <v>8</v>
      </c>
      <c r="Q11" s="208">
        <v>57.142857142857139</v>
      </c>
      <c r="R11" s="236">
        <v>5</v>
      </c>
      <c r="S11" s="235">
        <v>10</v>
      </c>
      <c r="T11" s="234">
        <v>4</v>
      </c>
      <c r="U11" s="207">
        <v>40</v>
      </c>
      <c r="V11" s="233">
        <v>7</v>
      </c>
      <c r="W11" s="234">
        <v>4</v>
      </c>
      <c r="X11" s="207">
        <v>57.142857142857139</v>
      </c>
      <c r="Y11" s="50"/>
      <c r="Z11" s="50"/>
      <c r="AA11" s="50"/>
      <c r="AB11" s="50"/>
    </row>
    <row r="12" spans="1:28" ht="16.2" customHeight="1" x14ac:dyDescent="0.3">
      <c r="A12" s="275" t="s">
        <v>64</v>
      </c>
      <c r="B12" s="234">
        <v>101</v>
      </c>
      <c r="C12" s="233">
        <v>107</v>
      </c>
      <c r="D12" s="234">
        <v>85</v>
      </c>
      <c r="E12" s="207">
        <v>79.43925233644859</v>
      </c>
      <c r="F12" s="233">
        <v>82</v>
      </c>
      <c r="G12" s="234">
        <v>34</v>
      </c>
      <c r="H12" s="207">
        <v>41.463414634146339</v>
      </c>
      <c r="I12" s="234">
        <v>14</v>
      </c>
      <c r="J12" s="234">
        <v>4</v>
      </c>
      <c r="K12" s="207">
        <v>28.571428571428569</v>
      </c>
      <c r="L12" s="235">
        <v>9</v>
      </c>
      <c r="M12" s="234">
        <v>0</v>
      </c>
      <c r="N12" s="207">
        <v>0</v>
      </c>
      <c r="O12" s="233">
        <v>101</v>
      </c>
      <c r="P12" s="234">
        <v>81</v>
      </c>
      <c r="Q12" s="208">
        <v>80.198019801980209</v>
      </c>
      <c r="R12" s="236">
        <v>40</v>
      </c>
      <c r="S12" s="235">
        <v>30</v>
      </c>
      <c r="T12" s="234">
        <v>39</v>
      </c>
      <c r="U12" s="207">
        <v>130</v>
      </c>
      <c r="V12" s="233">
        <v>20</v>
      </c>
      <c r="W12" s="234">
        <v>29</v>
      </c>
      <c r="X12" s="207">
        <v>145</v>
      </c>
      <c r="Y12" s="50"/>
      <c r="Z12" s="50"/>
      <c r="AA12" s="50"/>
      <c r="AB12" s="50"/>
    </row>
    <row r="13" spans="1:28" ht="16.2" customHeight="1" x14ac:dyDescent="0.3">
      <c r="A13" s="275" t="s">
        <v>40</v>
      </c>
      <c r="B13" s="234">
        <v>297</v>
      </c>
      <c r="C13" s="233">
        <v>350</v>
      </c>
      <c r="D13" s="234">
        <v>245</v>
      </c>
      <c r="E13" s="207">
        <v>70</v>
      </c>
      <c r="F13" s="233">
        <v>166</v>
      </c>
      <c r="G13" s="234">
        <v>98</v>
      </c>
      <c r="H13" s="207">
        <v>59.036144578313255</v>
      </c>
      <c r="I13" s="234">
        <v>76</v>
      </c>
      <c r="J13" s="234">
        <v>19</v>
      </c>
      <c r="K13" s="207">
        <v>25</v>
      </c>
      <c r="L13" s="235">
        <v>192</v>
      </c>
      <c r="M13" s="234">
        <v>16</v>
      </c>
      <c r="N13" s="207">
        <v>8.3333333333333321</v>
      </c>
      <c r="O13" s="233">
        <v>331</v>
      </c>
      <c r="P13" s="234">
        <v>222</v>
      </c>
      <c r="Q13" s="208">
        <v>67.069486404833839</v>
      </c>
      <c r="R13" s="236">
        <v>91</v>
      </c>
      <c r="S13" s="235">
        <v>118</v>
      </c>
      <c r="T13" s="234">
        <v>87</v>
      </c>
      <c r="U13" s="207">
        <v>73.728813559322035</v>
      </c>
      <c r="V13" s="233">
        <v>93</v>
      </c>
      <c r="W13" s="234">
        <v>77</v>
      </c>
      <c r="X13" s="207">
        <v>82.795698924731184</v>
      </c>
      <c r="Y13" s="50"/>
      <c r="Z13" s="50"/>
      <c r="AA13" s="50"/>
      <c r="AB13" s="50"/>
    </row>
    <row r="14" spans="1:28" ht="16.2" customHeight="1" x14ac:dyDescent="0.3">
      <c r="A14" s="275" t="s">
        <v>41</v>
      </c>
      <c r="B14" s="234">
        <v>86</v>
      </c>
      <c r="C14" s="233">
        <v>111</v>
      </c>
      <c r="D14" s="234">
        <v>82</v>
      </c>
      <c r="E14" s="207">
        <v>73.873873873873876</v>
      </c>
      <c r="F14" s="233">
        <v>56</v>
      </c>
      <c r="G14" s="234">
        <v>17</v>
      </c>
      <c r="H14" s="207">
        <v>30.357142857142854</v>
      </c>
      <c r="I14" s="234">
        <v>23</v>
      </c>
      <c r="J14" s="234">
        <v>1</v>
      </c>
      <c r="K14" s="207">
        <v>4.3478260869565215</v>
      </c>
      <c r="L14" s="235">
        <v>40</v>
      </c>
      <c r="M14" s="234">
        <v>19</v>
      </c>
      <c r="N14" s="207">
        <v>47.5</v>
      </c>
      <c r="O14" s="233">
        <v>109</v>
      </c>
      <c r="P14" s="234">
        <v>81</v>
      </c>
      <c r="Q14" s="208">
        <v>74.311926605504581</v>
      </c>
      <c r="R14" s="236">
        <v>29</v>
      </c>
      <c r="S14" s="235">
        <v>28</v>
      </c>
      <c r="T14" s="234">
        <v>29</v>
      </c>
      <c r="U14" s="207">
        <v>103.57142857142858</v>
      </c>
      <c r="V14" s="233">
        <v>24</v>
      </c>
      <c r="W14" s="234">
        <v>28</v>
      </c>
      <c r="X14" s="207">
        <v>116.66666666666667</v>
      </c>
      <c r="Y14" s="50"/>
      <c r="Z14" s="242"/>
      <c r="AA14" s="50"/>
      <c r="AB14" s="50"/>
    </row>
    <row r="15" spans="1:28" ht="16.2" customHeight="1" x14ac:dyDescent="0.3">
      <c r="A15" s="275" t="s">
        <v>42</v>
      </c>
      <c r="B15" s="234">
        <v>455</v>
      </c>
      <c r="C15" s="233">
        <v>313</v>
      </c>
      <c r="D15" s="234">
        <v>385</v>
      </c>
      <c r="E15" s="207">
        <v>123.00319488817892</v>
      </c>
      <c r="F15" s="233">
        <v>138</v>
      </c>
      <c r="G15" s="234">
        <v>80</v>
      </c>
      <c r="H15" s="207">
        <v>57.971014492753625</v>
      </c>
      <c r="I15" s="234">
        <v>53</v>
      </c>
      <c r="J15" s="234">
        <v>5</v>
      </c>
      <c r="K15" s="207">
        <v>9.433962264150944</v>
      </c>
      <c r="L15" s="235">
        <v>94</v>
      </c>
      <c r="M15" s="234">
        <v>23</v>
      </c>
      <c r="N15" s="207">
        <v>24.468085106382979</v>
      </c>
      <c r="O15" s="233">
        <v>293</v>
      </c>
      <c r="P15" s="234">
        <v>346</v>
      </c>
      <c r="Q15" s="208">
        <v>118.08873720136519</v>
      </c>
      <c r="R15" s="236">
        <v>238</v>
      </c>
      <c r="S15" s="235">
        <v>86</v>
      </c>
      <c r="T15" s="234">
        <v>223</v>
      </c>
      <c r="U15" s="207">
        <v>259.30232558139539</v>
      </c>
      <c r="V15" s="233">
        <v>76</v>
      </c>
      <c r="W15" s="234">
        <v>215</v>
      </c>
      <c r="X15" s="207">
        <v>282.89473684210526</v>
      </c>
      <c r="Y15" s="50"/>
      <c r="Z15" s="50"/>
      <c r="AA15" s="50"/>
      <c r="AB15" s="50"/>
    </row>
    <row r="16" spans="1:28" ht="16.2" customHeight="1" x14ac:dyDescent="0.3">
      <c r="A16" s="275" t="s">
        <v>43</v>
      </c>
      <c r="B16" s="234">
        <v>146</v>
      </c>
      <c r="C16" s="233">
        <v>202</v>
      </c>
      <c r="D16" s="234">
        <v>99</v>
      </c>
      <c r="E16" s="207">
        <v>49.009900990099013</v>
      </c>
      <c r="F16" s="233">
        <v>87</v>
      </c>
      <c r="G16" s="234">
        <v>32</v>
      </c>
      <c r="H16" s="207">
        <v>36.781609195402297</v>
      </c>
      <c r="I16" s="234">
        <v>31</v>
      </c>
      <c r="J16" s="234">
        <v>7</v>
      </c>
      <c r="K16" s="207">
        <v>22.58064516129032</v>
      </c>
      <c r="L16" s="235">
        <v>9</v>
      </c>
      <c r="M16" s="234">
        <v>4</v>
      </c>
      <c r="N16" s="207">
        <v>44.444444444444443</v>
      </c>
      <c r="O16" s="233">
        <v>182</v>
      </c>
      <c r="P16" s="234">
        <v>82</v>
      </c>
      <c r="Q16" s="208">
        <v>45.054945054945058</v>
      </c>
      <c r="R16" s="236">
        <v>53</v>
      </c>
      <c r="S16" s="235">
        <v>51</v>
      </c>
      <c r="T16" s="234">
        <v>41</v>
      </c>
      <c r="U16" s="207">
        <v>80.392156862745097</v>
      </c>
      <c r="V16" s="233">
        <v>48</v>
      </c>
      <c r="W16" s="234">
        <v>38</v>
      </c>
      <c r="X16" s="207">
        <v>79.166666666666657</v>
      </c>
      <c r="Y16" s="50"/>
      <c r="Z16" s="50"/>
      <c r="AA16" s="50"/>
      <c r="AB16" s="50"/>
    </row>
    <row r="17" spans="1:28" ht="16.2" customHeight="1" x14ac:dyDescent="0.3">
      <c r="A17" s="275" t="s">
        <v>65</v>
      </c>
      <c r="B17" s="234">
        <v>251</v>
      </c>
      <c r="C17" s="233">
        <v>371</v>
      </c>
      <c r="D17" s="234">
        <v>218</v>
      </c>
      <c r="E17" s="207">
        <v>58.760107816711596</v>
      </c>
      <c r="F17" s="233">
        <v>245</v>
      </c>
      <c r="G17" s="234">
        <v>79</v>
      </c>
      <c r="H17" s="207">
        <v>32.244897959183675</v>
      </c>
      <c r="I17" s="234">
        <v>44</v>
      </c>
      <c r="J17" s="234">
        <v>18</v>
      </c>
      <c r="K17" s="207">
        <v>40.909090909090914</v>
      </c>
      <c r="L17" s="235">
        <v>67</v>
      </c>
      <c r="M17" s="234">
        <v>20</v>
      </c>
      <c r="N17" s="207">
        <v>29.850746268656714</v>
      </c>
      <c r="O17" s="233">
        <v>345</v>
      </c>
      <c r="P17" s="234">
        <v>199</v>
      </c>
      <c r="Q17" s="208">
        <v>57.681159420289852</v>
      </c>
      <c r="R17" s="236">
        <v>109</v>
      </c>
      <c r="S17" s="235">
        <v>87</v>
      </c>
      <c r="T17" s="234">
        <v>108</v>
      </c>
      <c r="U17" s="207">
        <v>124.13793103448276</v>
      </c>
      <c r="V17" s="233">
        <v>79</v>
      </c>
      <c r="W17" s="234">
        <v>103</v>
      </c>
      <c r="X17" s="207">
        <v>130.37974683544306</v>
      </c>
      <c r="Y17" s="50"/>
      <c r="Z17" s="50"/>
      <c r="AA17" s="50"/>
      <c r="AB17" s="50"/>
    </row>
    <row r="18" spans="1:28" ht="16.2" customHeight="1" x14ac:dyDescent="0.3">
      <c r="A18" s="275" t="s">
        <v>45</v>
      </c>
      <c r="B18" s="234">
        <v>141</v>
      </c>
      <c r="C18" s="233">
        <v>311</v>
      </c>
      <c r="D18" s="234">
        <v>120</v>
      </c>
      <c r="E18" s="207">
        <v>38.585209003215432</v>
      </c>
      <c r="F18" s="233">
        <v>158</v>
      </c>
      <c r="G18" s="234">
        <v>38</v>
      </c>
      <c r="H18" s="207">
        <v>24.050632911392405</v>
      </c>
      <c r="I18" s="234">
        <v>46</v>
      </c>
      <c r="J18" s="234">
        <v>10</v>
      </c>
      <c r="K18" s="207">
        <v>21.739130434782609</v>
      </c>
      <c r="L18" s="235">
        <v>118</v>
      </c>
      <c r="M18" s="234">
        <v>10</v>
      </c>
      <c r="N18" s="207">
        <v>8.4745762711864394</v>
      </c>
      <c r="O18" s="233">
        <v>286</v>
      </c>
      <c r="P18" s="234">
        <v>105</v>
      </c>
      <c r="Q18" s="208">
        <v>36.713286713286713</v>
      </c>
      <c r="R18" s="236">
        <v>40</v>
      </c>
      <c r="S18" s="235">
        <v>76</v>
      </c>
      <c r="T18" s="234">
        <v>36</v>
      </c>
      <c r="U18" s="207">
        <v>47.368421052631575</v>
      </c>
      <c r="V18" s="233">
        <v>68</v>
      </c>
      <c r="W18" s="234">
        <v>11</v>
      </c>
      <c r="X18" s="207">
        <v>16.176470588235293</v>
      </c>
      <c r="Y18" s="50"/>
      <c r="Z18" s="50"/>
      <c r="AA18" s="50"/>
      <c r="AB18" s="50"/>
    </row>
    <row r="19" spans="1:28" ht="16.2" customHeight="1" x14ac:dyDescent="0.3">
      <c r="A19" s="275" t="s">
        <v>46</v>
      </c>
      <c r="B19" s="234">
        <v>321</v>
      </c>
      <c r="C19" s="233">
        <v>686</v>
      </c>
      <c r="D19" s="234">
        <v>273</v>
      </c>
      <c r="E19" s="207">
        <v>39.795918367346935</v>
      </c>
      <c r="F19" s="233">
        <v>216</v>
      </c>
      <c r="G19" s="234">
        <v>72</v>
      </c>
      <c r="H19" s="207">
        <v>33.333333333333329</v>
      </c>
      <c r="I19" s="234">
        <v>68</v>
      </c>
      <c r="J19" s="234">
        <v>21</v>
      </c>
      <c r="K19" s="207">
        <v>30.882352941176471</v>
      </c>
      <c r="L19" s="235">
        <v>11</v>
      </c>
      <c r="M19" s="234">
        <v>1</v>
      </c>
      <c r="N19" s="207">
        <v>9.0909090909090917</v>
      </c>
      <c r="O19" s="233">
        <v>595</v>
      </c>
      <c r="P19" s="234">
        <v>147</v>
      </c>
      <c r="Q19" s="208">
        <v>24.705882352941178</v>
      </c>
      <c r="R19" s="236">
        <v>58</v>
      </c>
      <c r="S19" s="235">
        <v>199</v>
      </c>
      <c r="T19" s="234">
        <v>32</v>
      </c>
      <c r="U19" s="207">
        <v>16.08040201005025</v>
      </c>
      <c r="V19" s="233">
        <v>162</v>
      </c>
      <c r="W19" s="234">
        <v>20</v>
      </c>
      <c r="X19" s="207">
        <v>12.345679012345679</v>
      </c>
      <c r="Y19" s="50"/>
      <c r="Z19" s="50"/>
      <c r="AA19" s="50"/>
      <c r="AB19" s="50"/>
    </row>
    <row r="20" spans="1:28" ht="16.2" customHeight="1" x14ac:dyDescent="0.3">
      <c r="A20" s="275" t="s">
        <v>47</v>
      </c>
      <c r="B20" s="234">
        <v>36</v>
      </c>
      <c r="C20" s="233">
        <v>29</v>
      </c>
      <c r="D20" s="234">
        <v>30</v>
      </c>
      <c r="E20" s="207">
        <v>103.44827586206897</v>
      </c>
      <c r="F20" s="233">
        <v>39</v>
      </c>
      <c r="G20" s="234">
        <v>14</v>
      </c>
      <c r="H20" s="207">
        <v>35.897435897435898</v>
      </c>
      <c r="I20" s="234">
        <v>10</v>
      </c>
      <c r="J20" s="234">
        <v>2</v>
      </c>
      <c r="K20" s="207">
        <v>20</v>
      </c>
      <c r="L20" s="235">
        <v>3</v>
      </c>
      <c r="M20" s="234">
        <v>1</v>
      </c>
      <c r="N20" s="207">
        <v>33.333333333333329</v>
      </c>
      <c r="O20" s="233">
        <v>29</v>
      </c>
      <c r="P20" s="234">
        <v>29</v>
      </c>
      <c r="Q20" s="208">
        <v>100</v>
      </c>
      <c r="R20" s="236">
        <v>13</v>
      </c>
      <c r="S20" s="235">
        <v>6</v>
      </c>
      <c r="T20" s="234">
        <v>12</v>
      </c>
      <c r="U20" s="207">
        <v>200</v>
      </c>
      <c r="V20" s="233">
        <v>3</v>
      </c>
      <c r="W20" s="234">
        <v>10</v>
      </c>
      <c r="X20" s="207">
        <v>333.33333333333337</v>
      </c>
      <c r="Y20" s="50"/>
      <c r="Z20" s="50"/>
      <c r="AA20" s="50"/>
      <c r="AB20" s="50"/>
    </row>
    <row r="21" spans="1:28" ht="16.2" customHeight="1" x14ac:dyDescent="0.3">
      <c r="A21" s="275" t="s">
        <v>48</v>
      </c>
      <c r="B21" s="234">
        <v>147</v>
      </c>
      <c r="C21" s="233">
        <v>124</v>
      </c>
      <c r="D21" s="234">
        <v>116</v>
      </c>
      <c r="E21" s="207">
        <v>93.548387096774192</v>
      </c>
      <c r="F21" s="233">
        <v>49</v>
      </c>
      <c r="G21" s="234">
        <v>54</v>
      </c>
      <c r="H21" s="207">
        <v>110.20408163265304</v>
      </c>
      <c r="I21" s="234">
        <v>15</v>
      </c>
      <c r="J21" s="234">
        <v>9</v>
      </c>
      <c r="K21" s="207">
        <v>60</v>
      </c>
      <c r="L21" s="235">
        <v>17</v>
      </c>
      <c r="M21" s="234">
        <v>4</v>
      </c>
      <c r="N21" s="207">
        <v>23.52941176470588</v>
      </c>
      <c r="O21" s="233">
        <v>120</v>
      </c>
      <c r="P21" s="234">
        <v>114</v>
      </c>
      <c r="Q21" s="208">
        <v>95</v>
      </c>
      <c r="R21" s="236">
        <v>41</v>
      </c>
      <c r="S21" s="235">
        <v>39</v>
      </c>
      <c r="T21" s="234">
        <v>35</v>
      </c>
      <c r="U21" s="207">
        <v>89.743589743589752</v>
      </c>
      <c r="V21" s="233">
        <v>29</v>
      </c>
      <c r="W21" s="234">
        <v>27</v>
      </c>
      <c r="X21" s="207">
        <v>93.103448275862064</v>
      </c>
      <c r="Y21" s="50"/>
      <c r="Z21" s="50"/>
      <c r="AA21" s="50"/>
      <c r="AB21" s="50"/>
    </row>
    <row r="22" spans="1:28" ht="16.2" customHeight="1" x14ac:dyDescent="0.3">
      <c r="A22" s="275" t="s">
        <v>49</v>
      </c>
      <c r="B22" s="234">
        <v>242</v>
      </c>
      <c r="C22" s="233">
        <v>453</v>
      </c>
      <c r="D22" s="234">
        <v>206</v>
      </c>
      <c r="E22" s="207">
        <v>45.474613686534212</v>
      </c>
      <c r="F22" s="233">
        <v>229</v>
      </c>
      <c r="G22" s="234">
        <v>74</v>
      </c>
      <c r="H22" s="207">
        <v>32.314410480349345</v>
      </c>
      <c r="I22" s="234">
        <v>59</v>
      </c>
      <c r="J22" s="234">
        <v>8</v>
      </c>
      <c r="K22" s="207">
        <v>13.559322033898304</v>
      </c>
      <c r="L22" s="235">
        <v>43</v>
      </c>
      <c r="M22" s="234">
        <v>18</v>
      </c>
      <c r="N22" s="207">
        <v>41.860465116279073</v>
      </c>
      <c r="O22" s="233">
        <v>397</v>
      </c>
      <c r="P22" s="234">
        <v>166</v>
      </c>
      <c r="Q22" s="208">
        <v>41.813602015113347</v>
      </c>
      <c r="R22" s="236">
        <v>110</v>
      </c>
      <c r="S22" s="235">
        <v>98</v>
      </c>
      <c r="T22" s="234">
        <v>95</v>
      </c>
      <c r="U22" s="207">
        <v>96.938775510204081</v>
      </c>
      <c r="V22" s="233">
        <v>80</v>
      </c>
      <c r="W22" s="234">
        <v>81</v>
      </c>
      <c r="X22" s="207">
        <v>101.25</v>
      </c>
      <c r="Y22" s="50"/>
      <c r="Z22" s="50"/>
      <c r="AA22" s="50"/>
      <c r="AB22" s="50"/>
    </row>
    <row r="23" spans="1:28" ht="16.2" customHeight="1" x14ac:dyDescent="0.3">
      <c r="A23" s="275" t="s">
        <v>50</v>
      </c>
      <c r="B23" s="234">
        <v>88</v>
      </c>
      <c r="C23" s="233">
        <v>203</v>
      </c>
      <c r="D23" s="234">
        <v>85</v>
      </c>
      <c r="E23" s="207">
        <v>41.871921182266007</v>
      </c>
      <c r="F23" s="233">
        <v>83</v>
      </c>
      <c r="G23" s="234">
        <v>19</v>
      </c>
      <c r="H23" s="207">
        <v>22.891566265060241</v>
      </c>
      <c r="I23" s="234">
        <v>39</v>
      </c>
      <c r="J23" s="234">
        <v>10</v>
      </c>
      <c r="K23" s="207">
        <v>25.641025641025639</v>
      </c>
      <c r="L23" s="235">
        <v>15</v>
      </c>
      <c r="M23" s="234">
        <v>0</v>
      </c>
      <c r="N23" s="207">
        <v>0</v>
      </c>
      <c r="O23" s="233">
        <v>192</v>
      </c>
      <c r="P23" s="234">
        <v>60</v>
      </c>
      <c r="Q23" s="208">
        <v>31.25</v>
      </c>
      <c r="R23" s="236">
        <v>22</v>
      </c>
      <c r="S23" s="235">
        <v>61</v>
      </c>
      <c r="T23" s="234">
        <v>22</v>
      </c>
      <c r="U23" s="207">
        <v>36.065573770491802</v>
      </c>
      <c r="V23" s="233">
        <v>41</v>
      </c>
      <c r="W23" s="234">
        <v>13</v>
      </c>
      <c r="X23" s="207">
        <v>31.707317073170731</v>
      </c>
      <c r="Y23" s="50"/>
      <c r="Z23" s="50"/>
      <c r="AA23" s="50"/>
      <c r="AB23" s="50"/>
    </row>
    <row r="24" spans="1:28" ht="16.2" customHeight="1" x14ac:dyDescent="0.3">
      <c r="A24" s="275" t="s">
        <v>51</v>
      </c>
      <c r="B24" s="234">
        <v>376</v>
      </c>
      <c r="C24" s="233">
        <v>674</v>
      </c>
      <c r="D24" s="234">
        <v>358</v>
      </c>
      <c r="E24" s="207">
        <v>53.115727002967361</v>
      </c>
      <c r="F24" s="233">
        <v>290</v>
      </c>
      <c r="G24" s="234">
        <v>100</v>
      </c>
      <c r="H24" s="207">
        <v>34.482758620689658</v>
      </c>
      <c r="I24" s="234">
        <v>75</v>
      </c>
      <c r="J24" s="234">
        <v>9</v>
      </c>
      <c r="K24" s="207">
        <v>12</v>
      </c>
      <c r="L24" s="235">
        <v>65</v>
      </c>
      <c r="M24" s="234">
        <v>21</v>
      </c>
      <c r="N24" s="207">
        <v>32.307692307692307</v>
      </c>
      <c r="O24" s="233">
        <v>613</v>
      </c>
      <c r="P24" s="234">
        <v>333</v>
      </c>
      <c r="Q24" s="208">
        <v>54.323001631321368</v>
      </c>
      <c r="R24" s="236">
        <v>149</v>
      </c>
      <c r="S24" s="235">
        <v>179</v>
      </c>
      <c r="T24" s="234">
        <v>145</v>
      </c>
      <c r="U24" s="207">
        <v>81.005586592178773</v>
      </c>
      <c r="V24" s="233">
        <v>157</v>
      </c>
      <c r="W24" s="234">
        <v>134</v>
      </c>
      <c r="X24" s="207">
        <v>85.350318471337587</v>
      </c>
      <c r="Y24" s="50"/>
      <c r="Z24" s="50"/>
      <c r="AA24" s="50"/>
      <c r="AB24" s="50"/>
    </row>
    <row r="25" spans="1:28" ht="16.2" customHeight="1" x14ac:dyDescent="0.3">
      <c r="A25" s="275" t="s">
        <v>66</v>
      </c>
      <c r="B25" s="234">
        <v>890</v>
      </c>
      <c r="C25" s="233">
        <v>1353</v>
      </c>
      <c r="D25" s="234">
        <v>865</v>
      </c>
      <c r="E25" s="207">
        <v>63.932002956393198</v>
      </c>
      <c r="F25" s="233">
        <v>607</v>
      </c>
      <c r="G25" s="234">
        <v>203</v>
      </c>
      <c r="H25" s="207">
        <v>33.443163097199339</v>
      </c>
      <c r="I25" s="234">
        <v>306</v>
      </c>
      <c r="J25" s="234">
        <v>143</v>
      </c>
      <c r="K25" s="207">
        <v>46.732026143790847</v>
      </c>
      <c r="L25" s="235">
        <v>228</v>
      </c>
      <c r="M25" s="234">
        <v>63</v>
      </c>
      <c r="N25" s="207">
        <v>27.631578947368425</v>
      </c>
      <c r="O25" s="233">
        <v>1195</v>
      </c>
      <c r="P25" s="234">
        <v>491</v>
      </c>
      <c r="Q25" s="208">
        <v>41.087866108786606</v>
      </c>
      <c r="R25" s="236">
        <v>318</v>
      </c>
      <c r="S25" s="235">
        <v>447</v>
      </c>
      <c r="T25" s="234">
        <v>317</v>
      </c>
      <c r="U25" s="207">
        <v>70.917225950783006</v>
      </c>
      <c r="V25" s="233">
        <v>358</v>
      </c>
      <c r="W25" s="234">
        <v>189</v>
      </c>
      <c r="X25" s="207">
        <v>52.793296089385478</v>
      </c>
      <c r="Y25" s="50"/>
      <c r="Z25" s="50"/>
      <c r="AA25" s="50"/>
      <c r="AB25" s="50"/>
    </row>
    <row r="26" spans="1:28" ht="16.2" customHeight="1" x14ac:dyDescent="0.3">
      <c r="A26" s="275" t="s">
        <v>53</v>
      </c>
      <c r="B26" s="234">
        <v>478</v>
      </c>
      <c r="C26" s="233">
        <v>1054</v>
      </c>
      <c r="D26" s="234">
        <v>438</v>
      </c>
      <c r="E26" s="207">
        <v>41.555977229601524</v>
      </c>
      <c r="F26" s="233">
        <v>335</v>
      </c>
      <c r="G26" s="234">
        <v>50</v>
      </c>
      <c r="H26" s="207">
        <v>14.925373134328357</v>
      </c>
      <c r="I26" s="234">
        <v>92</v>
      </c>
      <c r="J26" s="234">
        <v>44</v>
      </c>
      <c r="K26" s="207">
        <v>47.826086956521742</v>
      </c>
      <c r="L26" s="235">
        <v>88</v>
      </c>
      <c r="M26" s="234">
        <v>0</v>
      </c>
      <c r="N26" s="207">
        <v>0</v>
      </c>
      <c r="O26" s="233">
        <v>946</v>
      </c>
      <c r="P26" s="234">
        <v>308</v>
      </c>
      <c r="Q26" s="208">
        <v>32.558139534883722</v>
      </c>
      <c r="R26" s="236">
        <v>20</v>
      </c>
      <c r="S26" s="235">
        <v>373</v>
      </c>
      <c r="T26" s="234">
        <v>18</v>
      </c>
      <c r="U26" s="207">
        <v>4.8257372654155493</v>
      </c>
      <c r="V26" s="233">
        <v>295</v>
      </c>
      <c r="W26" s="234">
        <v>12</v>
      </c>
      <c r="X26" s="207">
        <v>4.0677966101694913</v>
      </c>
      <c r="Y26" s="50"/>
      <c r="Z26" s="50"/>
      <c r="AA26" s="50"/>
      <c r="AB26" s="50"/>
    </row>
    <row r="27" spans="1:28" ht="16.2" customHeight="1" x14ac:dyDescent="0.3">
      <c r="A27" s="275" t="s">
        <v>54</v>
      </c>
      <c r="B27" s="234">
        <v>187</v>
      </c>
      <c r="C27" s="233">
        <v>525</v>
      </c>
      <c r="D27" s="234">
        <v>165</v>
      </c>
      <c r="E27" s="207">
        <v>31.428571428571427</v>
      </c>
      <c r="F27" s="233">
        <v>249</v>
      </c>
      <c r="G27" s="234">
        <v>35</v>
      </c>
      <c r="H27" s="207">
        <v>14.056224899598394</v>
      </c>
      <c r="I27" s="234">
        <v>64</v>
      </c>
      <c r="J27" s="234">
        <v>24</v>
      </c>
      <c r="K27" s="207">
        <v>37.5</v>
      </c>
      <c r="L27" s="235">
        <v>71</v>
      </c>
      <c r="M27" s="234">
        <v>0</v>
      </c>
      <c r="N27" s="207">
        <v>0</v>
      </c>
      <c r="O27" s="233">
        <v>488</v>
      </c>
      <c r="P27" s="234">
        <v>141</v>
      </c>
      <c r="Q27" s="208">
        <v>28.893442622950822</v>
      </c>
      <c r="R27" s="236">
        <v>8</v>
      </c>
      <c r="S27" s="235">
        <v>130</v>
      </c>
      <c r="T27" s="234">
        <v>1</v>
      </c>
      <c r="U27" s="207">
        <v>0.76923076923076927</v>
      </c>
      <c r="V27" s="233">
        <v>107</v>
      </c>
      <c r="W27" s="234">
        <v>1</v>
      </c>
      <c r="X27" s="207">
        <v>0.93457943925233633</v>
      </c>
      <c r="Y27" s="50"/>
      <c r="Z27" s="50"/>
      <c r="AA27" s="50"/>
      <c r="AB27" s="50"/>
    </row>
    <row r="28" spans="1:28" ht="16.2" customHeight="1" x14ac:dyDescent="0.3">
      <c r="A28" s="275" t="s">
        <v>55</v>
      </c>
      <c r="B28" s="234">
        <v>242</v>
      </c>
      <c r="C28" s="233">
        <v>320</v>
      </c>
      <c r="D28" s="234">
        <v>188</v>
      </c>
      <c r="E28" s="207">
        <v>58.75</v>
      </c>
      <c r="F28" s="233">
        <v>161</v>
      </c>
      <c r="G28" s="234">
        <v>79</v>
      </c>
      <c r="H28" s="207">
        <v>49.068322981366457</v>
      </c>
      <c r="I28" s="234">
        <v>83</v>
      </c>
      <c r="J28" s="234">
        <v>40</v>
      </c>
      <c r="K28" s="207">
        <v>48.192771084337352</v>
      </c>
      <c r="L28" s="235">
        <v>4</v>
      </c>
      <c r="M28" s="234">
        <v>5</v>
      </c>
      <c r="N28" s="207">
        <v>125</v>
      </c>
      <c r="O28" s="233">
        <v>300</v>
      </c>
      <c r="P28" s="234">
        <v>176</v>
      </c>
      <c r="Q28" s="208">
        <v>58.666666666666664</v>
      </c>
      <c r="R28" s="236">
        <v>67</v>
      </c>
      <c r="S28" s="235">
        <v>83</v>
      </c>
      <c r="T28" s="234">
        <v>64</v>
      </c>
      <c r="U28" s="207">
        <v>77.108433734939766</v>
      </c>
      <c r="V28" s="233">
        <v>60</v>
      </c>
      <c r="W28" s="234">
        <v>61</v>
      </c>
      <c r="X28" s="207">
        <v>101.66666666666666</v>
      </c>
      <c r="Y28" s="50"/>
      <c r="Z28" s="50"/>
      <c r="AA28" s="50"/>
      <c r="AB28" s="50"/>
    </row>
    <row r="29" spans="1:28" ht="18" customHeight="1" thickBot="1" x14ac:dyDescent="0.35">
      <c r="A29" s="276" t="s">
        <v>56</v>
      </c>
      <c r="B29" s="238">
        <v>96</v>
      </c>
      <c r="C29" s="237">
        <v>229</v>
      </c>
      <c r="D29" s="238">
        <v>81</v>
      </c>
      <c r="E29" s="209">
        <v>35.37117903930131</v>
      </c>
      <c r="F29" s="237">
        <v>114</v>
      </c>
      <c r="G29" s="238">
        <v>13</v>
      </c>
      <c r="H29" s="209">
        <v>11.403508771929824</v>
      </c>
      <c r="I29" s="238">
        <v>61</v>
      </c>
      <c r="J29" s="238">
        <v>10</v>
      </c>
      <c r="K29" s="209">
        <v>16.393442622950818</v>
      </c>
      <c r="L29" s="239">
        <v>16</v>
      </c>
      <c r="M29" s="238">
        <v>1</v>
      </c>
      <c r="N29" s="209">
        <v>6.25</v>
      </c>
      <c r="O29" s="237">
        <v>217</v>
      </c>
      <c r="P29" s="238">
        <v>69</v>
      </c>
      <c r="Q29" s="210">
        <v>31.797235023041477</v>
      </c>
      <c r="R29" s="240">
        <v>0</v>
      </c>
      <c r="S29" s="239">
        <v>56</v>
      </c>
      <c r="T29" s="238">
        <v>0</v>
      </c>
      <c r="U29" s="209">
        <v>0</v>
      </c>
      <c r="V29" s="237">
        <v>47</v>
      </c>
      <c r="W29" s="238">
        <v>0</v>
      </c>
      <c r="X29" s="209">
        <v>0</v>
      </c>
    </row>
    <row r="30" spans="1:28" ht="60" customHeight="1" x14ac:dyDescent="0.3">
      <c r="B30" s="466" t="s">
        <v>129</v>
      </c>
      <c r="C30" s="466"/>
      <c r="D30" s="466"/>
      <c r="E30" s="466"/>
      <c r="F30" s="466"/>
      <c r="G30" s="466"/>
      <c r="H30" s="466"/>
      <c r="I30" s="466"/>
      <c r="J30" s="46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</row>
  </sheetData>
  <mergeCells count="13">
    <mergeCell ref="B1:K1"/>
    <mergeCell ref="B2:K2"/>
    <mergeCell ref="B4:B5"/>
    <mergeCell ref="A4:A6"/>
    <mergeCell ref="C4:E5"/>
    <mergeCell ref="F4:H5"/>
    <mergeCell ref="I4:K5"/>
    <mergeCell ref="B30:J30"/>
    <mergeCell ref="V4:X5"/>
    <mergeCell ref="L4:N5"/>
    <mergeCell ref="O4:Q5"/>
    <mergeCell ref="R4:R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="60" zoomScaleNormal="60" zoomScaleSheetLayoutView="87" workbookViewId="0">
      <selection activeCell="B1" sqref="B1:K1"/>
    </sheetView>
  </sheetViews>
  <sheetFormatPr defaultColWidth="9.109375" defaultRowHeight="13.8" x14ac:dyDescent="0.25"/>
  <cols>
    <col min="1" max="1" width="29.109375" style="254" bestFit="1" customWidth="1"/>
    <col min="2" max="2" width="14.109375" style="254" customWidth="1"/>
    <col min="3" max="11" width="9.21875" style="254" customWidth="1"/>
    <col min="12" max="17" width="8.77734375" style="254" customWidth="1"/>
    <col min="18" max="18" width="14.77734375" style="254" customWidth="1"/>
    <col min="19" max="24" width="8.21875" style="254" customWidth="1"/>
    <col min="25" max="16384" width="9.109375" style="254"/>
  </cols>
  <sheetData>
    <row r="1" spans="1:24" s="27" customFormat="1" ht="76.2" customHeight="1" x14ac:dyDescent="0.4">
      <c r="B1" s="356" t="s">
        <v>138</v>
      </c>
      <c r="C1" s="356"/>
      <c r="D1" s="356"/>
      <c r="E1" s="356"/>
      <c r="F1" s="356"/>
      <c r="G1" s="356"/>
      <c r="H1" s="356"/>
      <c r="I1" s="356"/>
      <c r="J1" s="356"/>
      <c r="K1" s="356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51"/>
      <c r="X1" s="66" t="s">
        <v>23</v>
      </c>
    </row>
    <row r="2" spans="1:24" s="252" customFormat="1" ht="19.2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349" t="s">
        <v>7</v>
      </c>
      <c r="J2" s="349"/>
      <c r="K2" s="349"/>
      <c r="L2" s="141"/>
      <c r="M2" s="130"/>
      <c r="N2" s="130"/>
      <c r="O2" s="130"/>
      <c r="P2" s="130"/>
      <c r="Q2" s="130"/>
      <c r="R2" s="130"/>
      <c r="T2" s="359"/>
      <c r="U2" s="359"/>
      <c r="V2" s="349" t="s">
        <v>7</v>
      </c>
      <c r="W2" s="349"/>
      <c r="X2" s="349"/>
    </row>
    <row r="3" spans="1:24" s="28" customFormat="1" ht="64.95" customHeight="1" x14ac:dyDescent="0.3">
      <c r="A3" s="357"/>
      <c r="B3" s="248" t="s">
        <v>128</v>
      </c>
      <c r="C3" s="350" t="s">
        <v>9</v>
      </c>
      <c r="D3" s="351"/>
      <c r="E3" s="352"/>
      <c r="F3" s="353" t="s">
        <v>99</v>
      </c>
      <c r="G3" s="351"/>
      <c r="H3" s="354"/>
      <c r="I3" s="350" t="s">
        <v>12</v>
      </c>
      <c r="J3" s="351"/>
      <c r="K3" s="352"/>
      <c r="L3" s="353" t="s">
        <v>13</v>
      </c>
      <c r="M3" s="351"/>
      <c r="N3" s="354"/>
      <c r="O3" s="355" t="s">
        <v>11</v>
      </c>
      <c r="P3" s="355"/>
      <c r="Q3" s="355"/>
      <c r="R3" s="248" t="s">
        <v>87</v>
      </c>
      <c r="S3" s="350" t="s">
        <v>14</v>
      </c>
      <c r="T3" s="351"/>
      <c r="U3" s="352"/>
      <c r="V3" s="353" t="s">
        <v>17</v>
      </c>
      <c r="W3" s="351"/>
      <c r="X3" s="354"/>
    </row>
    <row r="4" spans="1:24" s="29" customFormat="1" ht="21.6" customHeight="1" x14ac:dyDescent="0.3">
      <c r="A4" s="358"/>
      <c r="B4" s="138" t="s">
        <v>100</v>
      </c>
      <c r="C4" s="106" t="s">
        <v>31</v>
      </c>
      <c r="D4" s="58" t="s">
        <v>100</v>
      </c>
      <c r="E4" s="84" t="s">
        <v>2</v>
      </c>
      <c r="F4" s="107" t="s">
        <v>31</v>
      </c>
      <c r="G4" s="58" t="s">
        <v>100</v>
      </c>
      <c r="H4" s="81" t="s">
        <v>2</v>
      </c>
      <c r="I4" s="106" t="s">
        <v>31</v>
      </c>
      <c r="J4" s="58" t="s">
        <v>100</v>
      </c>
      <c r="K4" s="84" t="s">
        <v>2</v>
      </c>
      <c r="L4" s="107" t="s">
        <v>31</v>
      </c>
      <c r="M4" s="58" t="s">
        <v>100</v>
      </c>
      <c r="N4" s="81" t="s">
        <v>2</v>
      </c>
      <c r="O4" s="106" t="s">
        <v>31</v>
      </c>
      <c r="P4" s="58" t="s">
        <v>100</v>
      </c>
      <c r="Q4" s="84" t="s">
        <v>2</v>
      </c>
      <c r="R4" s="138">
        <v>2022</v>
      </c>
      <c r="S4" s="106" t="s">
        <v>31</v>
      </c>
      <c r="T4" s="58" t="s">
        <v>100</v>
      </c>
      <c r="U4" s="84" t="s">
        <v>2</v>
      </c>
      <c r="V4" s="107" t="s">
        <v>31</v>
      </c>
      <c r="W4" s="58" t="s">
        <v>100</v>
      </c>
      <c r="X4" s="81" t="s">
        <v>2</v>
      </c>
    </row>
    <row r="5" spans="1:24" s="297" customFormat="1" ht="12.6" thickBot="1" x14ac:dyDescent="0.35">
      <c r="A5" s="77" t="s">
        <v>5</v>
      </c>
      <c r="B5" s="280">
        <v>1</v>
      </c>
      <c r="C5" s="78">
        <v>2</v>
      </c>
      <c r="D5" s="76">
        <v>3</v>
      </c>
      <c r="E5" s="79">
        <v>4</v>
      </c>
      <c r="F5" s="281">
        <v>5</v>
      </c>
      <c r="G5" s="282">
        <v>6</v>
      </c>
      <c r="H5" s="283">
        <v>7</v>
      </c>
      <c r="I5" s="78">
        <v>8</v>
      </c>
      <c r="J5" s="76">
        <v>9</v>
      </c>
      <c r="K5" s="79">
        <v>10</v>
      </c>
      <c r="L5" s="281">
        <v>11</v>
      </c>
      <c r="M5" s="282">
        <v>12</v>
      </c>
      <c r="N5" s="283">
        <v>13</v>
      </c>
      <c r="O5" s="78">
        <v>14</v>
      </c>
      <c r="P5" s="76">
        <v>15</v>
      </c>
      <c r="Q5" s="79">
        <v>16</v>
      </c>
      <c r="R5" s="284">
        <v>17</v>
      </c>
      <c r="S5" s="78">
        <v>18</v>
      </c>
      <c r="T5" s="76">
        <v>19</v>
      </c>
      <c r="U5" s="79">
        <v>20</v>
      </c>
      <c r="V5" s="281">
        <v>21</v>
      </c>
      <c r="W5" s="282">
        <v>22</v>
      </c>
      <c r="X5" s="283">
        <v>23</v>
      </c>
    </row>
    <row r="6" spans="1:24" s="142" customFormat="1" ht="18" customHeight="1" thickBot="1" x14ac:dyDescent="0.35">
      <c r="A6" s="249" t="s">
        <v>62</v>
      </c>
      <c r="B6" s="139">
        <v>3668</v>
      </c>
      <c r="C6" s="116">
        <v>6637</v>
      </c>
      <c r="D6" s="116">
        <v>3574</v>
      </c>
      <c r="E6" s="117">
        <f>D6/C6*100</f>
        <v>53.849630857315056</v>
      </c>
      <c r="F6" s="116">
        <v>1453</v>
      </c>
      <c r="G6" s="116">
        <v>404</v>
      </c>
      <c r="H6" s="117">
        <f>G6/F6*100</f>
        <v>27.804542326221611</v>
      </c>
      <c r="I6" s="116">
        <v>526</v>
      </c>
      <c r="J6" s="116">
        <v>130</v>
      </c>
      <c r="K6" s="117">
        <f>J6/I6*100</f>
        <v>24.714828897338403</v>
      </c>
      <c r="L6" s="118">
        <v>855</v>
      </c>
      <c r="M6" s="116">
        <v>160</v>
      </c>
      <c r="N6" s="117">
        <f>M6/L6*100</f>
        <v>18.71345029239766</v>
      </c>
      <c r="O6" s="116">
        <v>5969</v>
      </c>
      <c r="P6" s="116">
        <v>2628</v>
      </c>
      <c r="Q6" s="119">
        <f>P6/O6*100</f>
        <v>44.027475288993131</v>
      </c>
      <c r="R6" s="139">
        <v>1025</v>
      </c>
      <c r="S6" s="116">
        <v>2287</v>
      </c>
      <c r="T6" s="116">
        <v>1007</v>
      </c>
      <c r="U6" s="117">
        <f>T6/S6*100</f>
        <v>44.031482291211191</v>
      </c>
      <c r="V6" s="118">
        <v>1953</v>
      </c>
      <c r="W6" s="116">
        <v>859</v>
      </c>
      <c r="X6" s="117">
        <f>W6/V6*100</f>
        <v>43.983614951356884</v>
      </c>
    </row>
    <row r="7" spans="1:24" s="132" customFormat="1" ht="18.600000000000001" customHeight="1" x14ac:dyDescent="0.35">
      <c r="A7" s="114" t="s">
        <v>36</v>
      </c>
      <c r="B7" s="250">
        <v>33</v>
      </c>
      <c r="C7" s="136">
        <v>78</v>
      </c>
      <c r="D7" s="109">
        <v>34</v>
      </c>
      <c r="E7" s="110">
        <f t="shared" ref="E7:E27" si="0">D7/C7*100</f>
        <v>43.589743589743591</v>
      </c>
      <c r="F7" s="108">
        <v>9</v>
      </c>
      <c r="G7" s="109">
        <v>7</v>
      </c>
      <c r="H7" s="110">
        <f t="shared" ref="H7:H27" si="1">G7/F7*100</f>
        <v>77.777777777777786</v>
      </c>
      <c r="I7" s="108">
        <v>0</v>
      </c>
      <c r="J7" s="109">
        <v>1</v>
      </c>
      <c r="K7" s="110"/>
      <c r="L7" s="108">
        <v>15</v>
      </c>
      <c r="M7" s="109">
        <v>0</v>
      </c>
      <c r="N7" s="110">
        <f t="shared" ref="N7:N27" si="2">M7/L7*100</f>
        <v>0</v>
      </c>
      <c r="O7" s="108">
        <v>69</v>
      </c>
      <c r="P7" s="109">
        <v>24</v>
      </c>
      <c r="Q7" s="134">
        <f t="shared" ref="Q7:Q27" si="3">P7/O7*100</f>
        <v>34.782608695652172</v>
      </c>
      <c r="R7" s="256">
        <v>7</v>
      </c>
      <c r="S7" s="136">
        <v>22</v>
      </c>
      <c r="T7" s="109">
        <v>7</v>
      </c>
      <c r="U7" s="110">
        <f t="shared" ref="U7:U27" si="4">T7/S7*100</f>
        <v>31.818181818181817</v>
      </c>
      <c r="V7" s="108">
        <v>18</v>
      </c>
      <c r="W7" s="109">
        <v>6</v>
      </c>
      <c r="X7" s="110">
        <f t="shared" ref="X7:X27" si="5">W7/V7*100</f>
        <v>33.333333333333329</v>
      </c>
    </row>
    <row r="8" spans="1:24" s="133" customFormat="1" ht="18.600000000000001" customHeight="1" x14ac:dyDescent="0.35">
      <c r="A8" s="114" t="s">
        <v>77</v>
      </c>
      <c r="B8" s="250">
        <v>337</v>
      </c>
      <c r="C8" s="136">
        <v>603</v>
      </c>
      <c r="D8" s="109">
        <v>335</v>
      </c>
      <c r="E8" s="110">
        <f t="shared" si="0"/>
        <v>55.555555555555557</v>
      </c>
      <c r="F8" s="108">
        <v>139</v>
      </c>
      <c r="G8" s="109">
        <v>40</v>
      </c>
      <c r="H8" s="110">
        <f t="shared" si="1"/>
        <v>28.776978417266186</v>
      </c>
      <c r="I8" s="108">
        <v>41</v>
      </c>
      <c r="J8" s="109">
        <v>8</v>
      </c>
      <c r="K8" s="110">
        <f t="shared" ref="K8:K27" si="6">J8/I8*100</f>
        <v>19.512195121951219</v>
      </c>
      <c r="L8" s="108">
        <v>231</v>
      </c>
      <c r="M8" s="109">
        <v>28</v>
      </c>
      <c r="N8" s="110">
        <f t="shared" si="2"/>
        <v>12.121212121212121</v>
      </c>
      <c r="O8" s="108">
        <v>575</v>
      </c>
      <c r="P8" s="109">
        <v>227</v>
      </c>
      <c r="Q8" s="134">
        <f t="shared" si="3"/>
        <v>39.478260869565219</v>
      </c>
      <c r="R8" s="256">
        <v>101</v>
      </c>
      <c r="S8" s="136">
        <v>227</v>
      </c>
      <c r="T8" s="109">
        <v>101</v>
      </c>
      <c r="U8" s="110">
        <f t="shared" si="4"/>
        <v>44.493392070484582</v>
      </c>
      <c r="V8" s="108">
        <v>207</v>
      </c>
      <c r="W8" s="109">
        <v>83</v>
      </c>
      <c r="X8" s="110">
        <f t="shared" si="5"/>
        <v>40.096618357487927</v>
      </c>
    </row>
    <row r="9" spans="1:24" s="132" customFormat="1" ht="18.600000000000001" customHeight="1" x14ac:dyDescent="0.35">
      <c r="A9" s="114" t="s">
        <v>38</v>
      </c>
      <c r="B9" s="250">
        <v>87</v>
      </c>
      <c r="C9" s="136">
        <v>260</v>
      </c>
      <c r="D9" s="109">
        <v>86</v>
      </c>
      <c r="E9" s="110">
        <f t="shared" si="0"/>
        <v>33.076923076923073</v>
      </c>
      <c r="F9" s="108">
        <v>76</v>
      </c>
      <c r="G9" s="109">
        <v>10</v>
      </c>
      <c r="H9" s="110">
        <f t="shared" si="1"/>
        <v>13.157894736842104</v>
      </c>
      <c r="I9" s="108">
        <v>24</v>
      </c>
      <c r="J9" s="109">
        <v>2</v>
      </c>
      <c r="K9" s="110">
        <f t="shared" si="6"/>
        <v>8.3333333333333321</v>
      </c>
      <c r="L9" s="108">
        <v>24</v>
      </c>
      <c r="M9" s="109">
        <v>2</v>
      </c>
      <c r="N9" s="110">
        <f t="shared" si="2"/>
        <v>8.3333333333333321</v>
      </c>
      <c r="O9" s="108">
        <v>197</v>
      </c>
      <c r="P9" s="109">
        <v>54</v>
      </c>
      <c r="Q9" s="134">
        <f t="shared" si="3"/>
        <v>27.411167512690355</v>
      </c>
      <c r="R9" s="256">
        <v>20</v>
      </c>
      <c r="S9" s="136">
        <v>71</v>
      </c>
      <c r="T9" s="109">
        <v>20</v>
      </c>
      <c r="U9" s="110">
        <f t="shared" si="4"/>
        <v>28.169014084507044</v>
      </c>
      <c r="V9" s="108">
        <v>61</v>
      </c>
      <c r="W9" s="109">
        <v>18</v>
      </c>
      <c r="X9" s="110">
        <f t="shared" si="5"/>
        <v>29.508196721311474</v>
      </c>
    </row>
    <row r="10" spans="1:24" s="132" customFormat="1" ht="18.600000000000001" customHeight="1" x14ac:dyDescent="0.35">
      <c r="A10" s="114" t="s">
        <v>64</v>
      </c>
      <c r="B10" s="250">
        <v>52</v>
      </c>
      <c r="C10" s="136">
        <v>82</v>
      </c>
      <c r="D10" s="109">
        <v>50</v>
      </c>
      <c r="E10" s="110">
        <f t="shared" si="0"/>
        <v>60.975609756097562</v>
      </c>
      <c r="F10" s="108">
        <v>22</v>
      </c>
      <c r="G10" s="109">
        <v>7</v>
      </c>
      <c r="H10" s="110">
        <f t="shared" si="1"/>
        <v>31.818181818181817</v>
      </c>
      <c r="I10" s="108">
        <v>4</v>
      </c>
      <c r="J10" s="109">
        <v>1</v>
      </c>
      <c r="K10" s="110">
        <f t="shared" si="6"/>
        <v>25</v>
      </c>
      <c r="L10" s="108">
        <v>2</v>
      </c>
      <c r="M10" s="109">
        <v>0</v>
      </c>
      <c r="N10" s="110">
        <f t="shared" si="2"/>
        <v>0</v>
      </c>
      <c r="O10" s="108">
        <v>78</v>
      </c>
      <c r="P10" s="109">
        <v>43</v>
      </c>
      <c r="Q10" s="134">
        <f t="shared" si="3"/>
        <v>55.128205128205131</v>
      </c>
      <c r="R10" s="256">
        <v>23</v>
      </c>
      <c r="S10" s="136">
        <v>30</v>
      </c>
      <c r="T10" s="109">
        <v>22</v>
      </c>
      <c r="U10" s="110">
        <f t="shared" si="4"/>
        <v>73.333333333333329</v>
      </c>
      <c r="V10" s="108">
        <v>26</v>
      </c>
      <c r="W10" s="109">
        <v>19</v>
      </c>
      <c r="X10" s="110">
        <f t="shared" si="5"/>
        <v>73.076923076923066</v>
      </c>
    </row>
    <row r="11" spans="1:24" s="132" customFormat="1" ht="18.600000000000001" customHeight="1" x14ac:dyDescent="0.35">
      <c r="A11" s="114" t="s">
        <v>40</v>
      </c>
      <c r="B11" s="250">
        <v>250</v>
      </c>
      <c r="C11" s="136">
        <v>472</v>
      </c>
      <c r="D11" s="109">
        <v>234</v>
      </c>
      <c r="E11" s="110">
        <f t="shared" si="0"/>
        <v>49.576271186440678</v>
      </c>
      <c r="F11" s="108">
        <v>133</v>
      </c>
      <c r="G11" s="109">
        <v>34</v>
      </c>
      <c r="H11" s="110">
        <f t="shared" si="1"/>
        <v>25.563909774436087</v>
      </c>
      <c r="I11" s="108">
        <v>43</v>
      </c>
      <c r="J11" s="109">
        <v>13</v>
      </c>
      <c r="K11" s="110">
        <f t="shared" si="6"/>
        <v>30.232558139534881</v>
      </c>
      <c r="L11" s="108">
        <v>112</v>
      </c>
      <c r="M11" s="109">
        <v>13</v>
      </c>
      <c r="N11" s="110">
        <f t="shared" si="2"/>
        <v>11.607142857142858</v>
      </c>
      <c r="O11" s="108">
        <v>439</v>
      </c>
      <c r="P11" s="109">
        <v>207</v>
      </c>
      <c r="Q11" s="134">
        <f t="shared" si="3"/>
        <v>47.15261958997722</v>
      </c>
      <c r="R11" s="256">
        <v>75</v>
      </c>
      <c r="S11" s="136">
        <v>147</v>
      </c>
      <c r="T11" s="109">
        <v>74</v>
      </c>
      <c r="U11" s="110">
        <f t="shared" si="4"/>
        <v>50.34013605442177</v>
      </c>
      <c r="V11" s="108">
        <v>111</v>
      </c>
      <c r="W11" s="109">
        <v>62</v>
      </c>
      <c r="X11" s="110">
        <f t="shared" si="5"/>
        <v>55.85585585585585</v>
      </c>
    </row>
    <row r="12" spans="1:24" s="132" customFormat="1" ht="18.600000000000001" customHeight="1" x14ac:dyDescent="0.35">
      <c r="A12" s="114" t="s">
        <v>41</v>
      </c>
      <c r="B12" s="250">
        <v>192</v>
      </c>
      <c r="C12" s="136">
        <v>243</v>
      </c>
      <c r="D12" s="109">
        <v>191</v>
      </c>
      <c r="E12" s="110">
        <f t="shared" si="0"/>
        <v>78.600823045267489</v>
      </c>
      <c r="F12" s="108">
        <v>31</v>
      </c>
      <c r="G12" s="109">
        <v>11</v>
      </c>
      <c r="H12" s="110">
        <f t="shared" si="1"/>
        <v>35.483870967741936</v>
      </c>
      <c r="I12" s="108">
        <v>14</v>
      </c>
      <c r="J12" s="109">
        <v>3</v>
      </c>
      <c r="K12" s="110">
        <f t="shared" si="6"/>
        <v>21.428571428571427</v>
      </c>
      <c r="L12" s="108">
        <v>142</v>
      </c>
      <c r="M12" s="109">
        <v>61</v>
      </c>
      <c r="N12" s="110">
        <f t="shared" si="2"/>
        <v>42.95774647887324</v>
      </c>
      <c r="O12" s="108">
        <v>232</v>
      </c>
      <c r="P12" s="109">
        <v>179</v>
      </c>
      <c r="Q12" s="134">
        <f t="shared" si="3"/>
        <v>77.15517241379311</v>
      </c>
      <c r="R12" s="256">
        <v>81</v>
      </c>
      <c r="S12" s="136">
        <v>63</v>
      </c>
      <c r="T12" s="109">
        <v>81</v>
      </c>
      <c r="U12" s="110">
        <f t="shared" si="4"/>
        <v>128.57142857142858</v>
      </c>
      <c r="V12" s="108">
        <v>56</v>
      </c>
      <c r="W12" s="109">
        <v>76</v>
      </c>
      <c r="X12" s="110">
        <f t="shared" si="5"/>
        <v>135.71428571428572</v>
      </c>
    </row>
    <row r="13" spans="1:24" s="132" customFormat="1" ht="18.600000000000001" customHeight="1" x14ac:dyDescent="0.35">
      <c r="A13" s="114" t="s">
        <v>42</v>
      </c>
      <c r="B13" s="250">
        <v>361</v>
      </c>
      <c r="C13" s="136">
        <v>258</v>
      </c>
      <c r="D13" s="109">
        <v>350</v>
      </c>
      <c r="E13" s="110">
        <f t="shared" si="0"/>
        <v>135.65891472868216</v>
      </c>
      <c r="F13" s="108">
        <v>43</v>
      </c>
      <c r="G13" s="109">
        <v>20</v>
      </c>
      <c r="H13" s="110">
        <f t="shared" si="1"/>
        <v>46.511627906976742</v>
      </c>
      <c r="I13" s="108">
        <v>21</v>
      </c>
      <c r="J13" s="109">
        <v>3</v>
      </c>
      <c r="K13" s="110">
        <f t="shared" si="6"/>
        <v>14.285714285714285</v>
      </c>
      <c r="L13" s="108">
        <v>22</v>
      </c>
      <c r="M13" s="109">
        <v>2</v>
      </c>
      <c r="N13" s="110">
        <f t="shared" si="2"/>
        <v>9.0909090909090917</v>
      </c>
      <c r="O13" s="108">
        <v>240</v>
      </c>
      <c r="P13" s="109">
        <v>298</v>
      </c>
      <c r="Q13" s="134">
        <f t="shared" si="3"/>
        <v>124.16666666666667</v>
      </c>
      <c r="R13" s="256">
        <v>189</v>
      </c>
      <c r="S13" s="136">
        <v>101</v>
      </c>
      <c r="T13" s="109">
        <v>188</v>
      </c>
      <c r="U13" s="110">
        <f t="shared" si="4"/>
        <v>186.13861386138615</v>
      </c>
      <c r="V13" s="108">
        <v>91</v>
      </c>
      <c r="W13" s="109">
        <v>177</v>
      </c>
      <c r="X13" s="110">
        <f t="shared" si="5"/>
        <v>194.50549450549451</v>
      </c>
    </row>
    <row r="14" spans="1:24" s="132" customFormat="1" ht="18.600000000000001" customHeight="1" x14ac:dyDescent="0.35">
      <c r="A14" s="114" t="s">
        <v>43</v>
      </c>
      <c r="B14" s="250">
        <v>286</v>
      </c>
      <c r="C14" s="136">
        <v>561</v>
      </c>
      <c r="D14" s="109">
        <v>284</v>
      </c>
      <c r="E14" s="110">
        <f t="shared" si="0"/>
        <v>50.623885918003566</v>
      </c>
      <c r="F14" s="108">
        <v>98</v>
      </c>
      <c r="G14" s="109">
        <v>29</v>
      </c>
      <c r="H14" s="110">
        <f t="shared" si="1"/>
        <v>29.591836734693878</v>
      </c>
      <c r="I14" s="108">
        <v>41</v>
      </c>
      <c r="J14" s="109">
        <v>4</v>
      </c>
      <c r="K14" s="110">
        <f t="shared" si="6"/>
        <v>9.7560975609756095</v>
      </c>
      <c r="L14" s="108">
        <v>31</v>
      </c>
      <c r="M14" s="109">
        <v>9</v>
      </c>
      <c r="N14" s="110">
        <f t="shared" si="2"/>
        <v>29.032258064516132</v>
      </c>
      <c r="O14" s="108">
        <v>527</v>
      </c>
      <c r="P14" s="109">
        <v>252</v>
      </c>
      <c r="Q14" s="134">
        <f t="shared" si="3"/>
        <v>47.817836812144208</v>
      </c>
      <c r="R14" s="256">
        <v>74</v>
      </c>
      <c r="S14" s="136">
        <v>198</v>
      </c>
      <c r="T14" s="109">
        <v>74</v>
      </c>
      <c r="U14" s="110">
        <f t="shared" si="4"/>
        <v>37.373737373737377</v>
      </c>
      <c r="V14" s="108">
        <v>191</v>
      </c>
      <c r="W14" s="109">
        <v>72</v>
      </c>
      <c r="X14" s="110">
        <f t="shared" si="5"/>
        <v>37.696335078534034</v>
      </c>
    </row>
    <row r="15" spans="1:24" s="132" customFormat="1" ht="18.600000000000001" customHeight="1" x14ac:dyDescent="0.35">
      <c r="A15" s="114" t="s">
        <v>65</v>
      </c>
      <c r="B15" s="250">
        <v>200</v>
      </c>
      <c r="C15" s="136">
        <v>410</v>
      </c>
      <c r="D15" s="109">
        <v>198</v>
      </c>
      <c r="E15" s="110">
        <f t="shared" si="0"/>
        <v>48.292682926829265</v>
      </c>
      <c r="F15" s="108">
        <v>137</v>
      </c>
      <c r="G15" s="109">
        <v>28</v>
      </c>
      <c r="H15" s="110">
        <f t="shared" si="1"/>
        <v>20.437956204379564</v>
      </c>
      <c r="I15" s="108">
        <v>29</v>
      </c>
      <c r="J15" s="109">
        <v>6</v>
      </c>
      <c r="K15" s="110">
        <f t="shared" si="6"/>
        <v>20.689655172413794</v>
      </c>
      <c r="L15" s="108">
        <v>56</v>
      </c>
      <c r="M15" s="109">
        <v>5</v>
      </c>
      <c r="N15" s="110">
        <f t="shared" si="2"/>
        <v>8.9285714285714288</v>
      </c>
      <c r="O15" s="108">
        <v>386</v>
      </c>
      <c r="P15" s="109">
        <v>177</v>
      </c>
      <c r="Q15" s="134">
        <f t="shared" si="3"/>
        <v>45.854922279792746</v>
      </c>
      <c r="R15" s="256">
        <v>80</v>
      </c>
      <c r="S15" s="136">
        <v>106</v>
      </c>
      <c r="T15" s="109">
        <v>80</v>
      </c>
      <c r="U15" s="110">
        <f t="shared" si="4"/>
        <v>75.471698113207552</v>
      </c>
      <c r="V15" s="108">
        <v>89</v>
      </c>
      <c r="W15" s="109">
        <v>76</v>
      </c>
      <c r="X15" s="110">
        <f t="shared" si="5"/>
        <v>85.393258426966284</v>
      </c>
    </row>
    <row r="16" spans="1:24" s="132" customFormat="1" ht="18.600000000000001" customHeight="1" x14ac:dyDescent="0.35">
      <c r="A16" s="114" t="s">
        <v>45</v>
      </c>
      <c r="B16" s="250">
        <v>43</v>
      </c>
      <c r="C16" s="136">
        <v>87</v>
      </c>
      <c r="D16" s="109">
        <v>41</v>
      </c>
      <c r="E16" s="110">
        <f t="shared" si="0"/>
        <v>47.126436781609193</v>
      </c>
      <c r="F16" s="108">
        <v>23</v>
      </c>
      <c r="G16" s="109">
        <v>10</v>
      </c>
      <c r="H16" s="110">
        <f t="shared" si="1"/>
        <v>43.478260869565219</v>
      </c>
      <c r="I16" s="108">
        <v>4</v>
      </c>
      <c r="J16" s="109">
        <v>2</v>
      </c>
      <c r="K16" s="110">
        <f t="shared" si="6"/>
        <v>50</v>
      </c>
      <c r="L16" s="108">
        <v>12</v>
      </c>
      <c r="M16" s="109">
        <v>0</v>
      </c>
      <c r="N16" s="110">
        <f t="shared" si="2"/>
        <v>0</v>
      </c>
      <c r="O16" s="108">
        <v>77</v>
      </c>
      <c r="P16" s="109">
        <v>37</v>
      </c>
      <c r="Q16" s="134">
        <f t="shared" si="3"/>
        <v>48.051948051948052</v>
      </c>
      <c r="R16" s="256">
        <v>9</v>
      </c>
      <c r="S16" s="136">
        <v>22</v>
      </c>
      <c r="T16" s="109">
        <v>9</v>
      </c>
      <c r="U16" s="110">
        <f t="shared" si="4"/>
        <v>40.909090909090914</v>
      </c>
      <c r="V16" s="108">
        <v>18</v>
      </c>
      <c r="W16" s="109">
        <v>2</v>
      </c>
      <c r="X16" s="110">
        <f t="shared" si="5"/>
        <v>11.111111111111111</v>
      </c>
    </row>
    <row r="17" spans="1:24" s="132" customFormat="1" ht="18.600000000000001" customHeight="1" x14ac:dyDescent="0.35">
      <c r="A17" s="114" t="s">
        <v>46</v>
      </c>
      <c r="B17" s="250">
        <v>719</v>
      </c>
      <c r="C17" s="136">
        <v>1478</v>
      </c>
      <c r="D17" s="109">
        <v>691</v>
      </c>
      <c r="E17" s="110">
        <f t="shared" si="0"/>
        <v>46.752368064952634</v>
      </c>
      <c r="F17" s="108">
        <v>201</v>
      </c>
      <c r="G17" s="109">
        <v>38</v>
      </c>
      <c r="H17" s="110">
        <f t="shared" si="1"/>
        <v>18.905472636815919</v>
      </c>
      <c r="I17" s="108">
        <v>84</v>
      </c>
      <c r="J17" s="109">
        <v>18</v>
      </c>
      <c r="K17" s="110">
        <f t="shared" si="6"/>
        <v>21.428571428571427</v>
      </c>
      <c r="L17" s="108">
        <v>11</v>
      </c>
      <c r="M17" s="109">
        <v>0</v>
      </c>
      <c r="N17" s="110">
        <f t="shared" si="2"/>
        <v>0</v>
      </c>
      <c r="O17" s="108">
        <v>1238</v>
      </c>
      <c r="P17" s="109">
        <v>325</v>
      </c>
      <c r="Q17" s="134">
        <f t="shared" si="3"/>
        <v>26.252019386106625</v>
      </c>
      <c r="R17" s="256">
        <v>85</v>
      </c>
      <c r="S17" s="136">
        <v>534</v>
      </c>
      <c r="T17" s="109">
        <v>76</v>
      </c>
      <c r="U17" s="110">
        <f t="shared" si="4"/>
        <v>14.232209737827715</v>
      </c>
      <c r="V17" s="108">
        <v>475</v>
      </c>
      <c r="W17" s="109">
        <v>50</v>
      </c>
      <c r="X17" s="110">
        <f t="shared" si="5"/>
        <v>10.526315789473683</v>
      </c>
    </row>
    <row r="18" spans="1:24" s="132" customFormat="1" ht="18.600000000000001" customHeight="1" x14ac:dyDescent="0.35">
      <c r="A18" s="114" t="s">
        <v>47</v>
      </c>
      <c r="B18" s="250">
        <v>45</v>
      </c>
      <c r="C18" s="136">
        <v>91</v>
      </c>
      <c r="D18" s="109">
        <v>43</v>
      </c>
      <c r="E18" s="110">
        <f t="shared" si="0"/>
        <v>47.252747252747248</v>
      </c>
      <c r="F18" s="108">
        <v>23</v>
      </c>
      <c r="G18" s="109">
        <v>14</v>
      </c>
      <c r="H18" s="110">
        <f t="shared" si="1"/>
        <v>60.869565217391312</v>
      </c>
      <c r="I18" s="108">
        <v>19</v>
      </c>
      <c r="J18" s="109">
        <v>10</v>
      </c>
      <c r="K18" s="110">
        <f t="shared" si="6"/>
        <v>52.631578947368418</v>
      </c>
      <c r="L18" s="108">
        <v>29</v>
      </c>
      <c r="M18" s="109">
        <v>5</v>
      </c>
      <c r="N18" s="110">
        <f t="shared" si="2"/>
        <v>17.241379310344829</v>
      </c>
      <c r="O18" s="108">
        <v>88</v>
      </c>
      <c r="P18" s="109">
        <v>42</v>
      </c>
      <c r="Q18" s="134">
        <f t="shared" si="3"/>
        <v>47.727272727272727</v>
      </c>
      <c r="R18" s="256">
        <v>10</v>
      </c>
      <c r="S18" s="136">
        <v>34</v>
      </c>
      <c r="T18" s="109">
        <v>9</v>
      </c>
      <c r="U18" s="110">
        <f t="shared" si="4"/>
        <v>26.47058823529412</v>
      </c>
      <c r="V18" s="108">
        <v>25</v>
      </c>
      <c r="W18" s="109">
        <v>5</v>
      </c>
      <c r="X18" s="110">
        <f t="shared" si="5"/>
        <v>20</v>
      </c>
    </row>
    <row r="19" spans="1:24" s="132" customFormat="1" ht="18.600000000000001" customHeight="1" x14ac:dyDescent="0.35">
      <c r="A19" s="114" t="s">
        <v>48</v>
      </c>
      <c r="B19" s="250">
        <v>107</v>
      </c>
      <c r="C19" s="136">
        <v>213</v>
      </c>
      <c r="D19" s="109">
        <v>101</v>
      </c>
      <c r="E19" s="110">
        <f t="shared" si="0"/>
        <v>47.417840375586856</v>
      </c>
      <c r="F19" s="108">
        <v>80</v>
      </c>
      <c r="G19" s="109">
        <v>34</v>
      </c>
      <c r="H19" s="110">
        <f t="shared" si="1"/>
        <v>42.5</v>
      </c>
      <c r="I19" s="108">
        <v>21</v>
      </c>
      <c r="J19" s="109">
        <v>8</v>
      </c>
      <c r="K19" s="110">
        <f t="shared" si="6"/>
        <v>38.095238095238095</v>
      </c>
      <c r="L19" s="108">
        <v>37</v>
      </c>
      <c r="M19" s="109">
        <v>6</v>
      </c>
      <c r="N19" s="110">
        <f t="shared" si="2"/>
        <v>16.216216216216218</v>
      </c>
      <c r="O19" s="108">
        <v>207</v>
      </c>
      <c r="P19" s="109">
        <v>98</v>
      </c>
      <c r="Q19" s="134">
        <f t="shared" si="3"/>
        <v>47.342995169082123</v>
      </c>
      <c r="R19" s="256">
        <v>42</v>
      </c>
      <c r="S19" s="136">
        <v>77</v>
      </c>
      <c r="T19" s="109">
        <v>41</v>
      </c>
      <c r="U19" s="110">
        <f t="shared" si="4"/>
        <v>53.246753246753244</v>
      </c>
      <c r="V19" s="108">
        <v>65</v>
      </c>
      <c r="W19" s="109">
        <v>33</v>
      </c>
      <c r="X19" s="110">
        <f t="shared" si="5"/>
        <v>50.769230769230766</v>
      </c>
    </row>
    <row r="20" spans="1:24" s="132" customFormat="1" ht="18.600000000000001" customHeight="1" x14ac:dyDescent="0.35">
      <c r="A20" s="114" t="s">
        <v>49</v>
      </c>
      <c r="B20" s="250">
        <v>156</v>
      </c>
      <c r="C20" s="136">
        <v>305</v>
      </c>
      <c r="D20" s="109">
        <v>153</v>
      </c>
      <c r="E20" s="110">
        <f t="shared" si="0"/>
        <v>50.163934426229503</v>
      </c>
      <c r="F20" s="108">
        <v>83</v>
      </c>
      <c r="G20" s="109">
        <v>29</v>
      </c>
      <c r="H20" s="110">
        <f t="shared" si="1"/>
        <v>34.939759036144579</v>
      </c>
      <c r="I20" s="108">
        <v>32</v>
      </c>
      <c r="J20" s="109">
        <v>3</v>
      </c>
      <c r="K20" s="110">
        <f t="shared" si="6"/>
        <v>9.375</v>
      </c>
      <c r="L20" s="108">
        <v>22</v>
      </c>
      <c r="M20" s="109">
        <v>9</v>
      </c>
      <c r="N20" s="110">
        <f t="shared" si="2"/>
        <v>40.909090909090914</v>
      </c>
      <c r="O20" s="108">
        <v>283</v>
      </c>
      <c r="P20" s="109">
        <v>109</v>
      </c>
      <c r="Q20" s="134">
        <f t="shared" si="3"/>
        <v>38.515901060070675</v>
      </c>
      <c r="R20" s="256">
        <v>49</v>
      </c>
      <c r="S20" s="136">
        <v>101</v>
      </c>
      <c r="T20" s="109">
        <v>47</v>
      </c>
      <c r="U20" s="110">
        <f t="shared" si="4"/>
        <v>46.534653465346537</v>
      </c>
      <c r="V20" s="108">
        <v>83</v>
      </c>
      <c r="W20" s="109">
        <v>44</v>
      </c>
      <c r="X20" s="110">
        <f t="shared" si="5"/>
        <v>53.01204819277109</v>
      </c>
    </row>
    <row r="21" spans="1:24" s="132" customFormat="1" ht="18.600000000000001" customHeight="1" x14ac:dyDescent="0.35">
      <c r="A21" s="114" t="s">
        <v>50</v>
      </c>
      <c r="B21" s="250">
        <v>54</v>
      </c>
      <c r="C21" s="136">
        <v>138</v>
      </c>
      <c r="D21" s="109">
        <v>54</v>
      </c>
      <c r="E21" s="110">
        <f t="shared" si="0"/>
        <v>39.130434782608695</v>
      </c>
      <c r="F21" s="108">
        <v>36</v>
      </c>
      <c r="G21" s="109">
        <v>13</v>
      </c>
      <c r="H21" s="110">
        <f t="shared" si="1"/>
        <v>36.111111111111107</v>
      </c>
      <c r="I21" s="108">
        <v>19</v>
      </c>
      <c r="J21" s="109">
        <v>4</v>
      </c>
      <c r="K21" s="110">
        <f t="shared" si="6"/>
        <v>21.052631578947366</v>
      </c>
      <c r="L21" s="108">
        <v>7</v>
      </c>
      <c r="M21" s="109">
        <v>0</v>
      </c>
      <c r="N21" s="110">
        <f t="shared" si="2"/>
        <v>0</v>
      </c>
      <c r="O21" s="108">
        <v>132</v>
      </c>
      <c r="P21" s="109">
        <v>34</v>
      </c>
      <c r="Q21" s="134">
        <f t="shared" si="3"/>
        <v>25.757575757575758</v>
      </c>
      <c r="R21" s="256">
        <v>9</v>
      </c>
      <c r="S21" s="136">
        <v>54</v>
      </c>
      <c r="T21" s="109">
        <v>9</v>
      </c>
      <c r="U21" s="110">
        <f t="shared" si="4"/>
        <v>16.666666666666664</v>
      </c>
      <c r="V21" s="108">
        <v>36</v>
      </c>
      <c r="W21" s="109">
        <v>5</v>
      </c>
      <c r="X21" s="110">
        <f t="shared" si="5"/>
        <v>13.888888888888889</v>
      </c>
    </row>
    <row r="22" spans="1:24" s="132" customFormat="1" ht="18.600000000000001" customHeight="1" x14ac:dyDescent="0.35">
      <c r="A22" s="114" t="s">
        <v>51</v>
      </c>
      <c r="B22" s="250">
        <v>68</v>
      </c>
      <c r="C22" s="136">
        <v>172</v>
      </c>
      <c r="D22" s="109">
        <v>68</v>
      </c>
      <c r="E22" s="110">
        <f t="shared" si="0"/>
        <v>39.534883720930232</v>
      </c>
      <c r="F22" s="108">
        <v>49</v>
      </c>
      <c r="G22" s="109">
        <v>14</v>
      </c>
      <c r="H22" s="110">
        <f t="shared" si="1"/>
        <v>28.571428571428569</v>
      </c>
      <c r="I22" s="108">
        <v>20</v>
      </c>
      <c r="J22" s="109">
        <v>2</v>
      </c>
      <c r="K22" s="110">
        <f t="shared" si="6"/>
        <v>10</v>
      </c>
      <c r="L22" s="108">
        <v>14</v>
      </c>
      <c r="M22" s="109">
        <v>5</v>
      </c>
      <c r="N22" s="110">
        <f t="shared" si="2"/>
        <v>35.714285714285715</v>
      </c>
      <c r="O22" s="108">
        <v>155</v>
      </c>
      <c r="P22" s="109">
        <v>62</v>
      </c>
      <c r="Q22" s="134">
        <f t="shared" si="3"/>
        <v>40</v>
      </c>
      <c r="R22" s="256">
        <v>22</v>
      </c>
      <c r="S22" s="136">
        <v>54</v>
      </c>
      <c r="T22" s="109">
        <v>22</v>
      </c>
      <c r="U22" s="110">
        <f t="shared" si="4"/>
        <v>40.74074074074074</v>
      </c>
      <c r="V22" s="108">
        <v>53</v>
      </c>
      <c r="W22" s="109">
        <v>21</v>
      </c>
      <c r="X22" s="110">
        <f t="shared" si="5"/>
        <v>39.622641509433961</v>
      </c>
    </row>
    <row r="23" spans="1:24" s="132" customFormat="1" ht="18.600000000000001" customHeight="1" x14ac:dyDescent="0.35">
      <c r="A23" s="114" t="s">
        <v>66</v>
      </c>
      <c r="B23" s="250">
        <v>325</v>
      </c>
      <c r="C23" s="136">
        <v>447</v>
      </c>
      <c r="D23" s="109">
        <v>320</v>
      </c>
      <c r="E23" s="110">
        <f t="shared" si="0"/>
        <v>71.588366890380314</v>
      </c>
      <c r="F23" s="108">
        <v>122</v>
      </c>
      <c r="G23" s="109">
        <v>35</v>
      </c>
      <c r="H23" s="110">
        <f t="shared" si="1"/>
        <v>28.688524590163933</v>
      </c>
      <c r="I23" s="108">
        <v>53</v>
      </c>
      <c r="J23" s="109">
        <v>22</v>
      </c>
      <c r="K23" s="110">
        <f t="shared" si="6"/>
        <v>41.509433962264154</v>
      </c>
      <c r="L23" s="108">
        <v>56</v>
      </c>
      <c r="M23" s="109">
        <v>15</v>
      </c>
      <c r="N23" s="110">
        <f t="shared" si="2"/>
        <v>26.785714285714285</v>
      </c>
      <c r="O23" s="108">
        <v>390</v>
      </c>
      <c r="P23" s="109">
        <v>174</v>
      </c>
      <c r="Q23" s="134">
        <f t="shared" si="3"/>
        <v>44.61538461538462</v>
      </c>
      <c r="R23" s="256">
        <v>107</v>
      </c>
      <c r="S23" s="136">
        <v>192</v>
      </c>
      <c r="T23" s="109">
        <v>107</v>
      </c>
      <c r="U23" s="110">
        <f t="shared" si="4"/>
        <v>55.729166666666664</v>
      </c>
      <c r="V23" s="108">
        <v>147</v>
      </c>
      <c r="W23" s="109">
        <v>72</v>
      </c>
      <c r="X23" s="110">
        <f t="shared" si="5"/>
        <v>48.979591836734691</v>
      </c>
    </row>
    <row r="24" spans="1:24" s="132" customFormat="1" ht="18.600000000000001" customHeight="1" x14ac:dyDescent="0.35">
      <c r="A24" s="114" t="s">
        <v>53</v>
      </c>
      <c r="B24" s="250">
        <v>195</v>
      </c>
      <c r="C24" s="136">
        <v>423</v>
      </c>
      <c r="D24" s="109">
        <v>186</v>
      </c>
      <c r="E24" s="110">
        <f t="shared" si="0"/>
        <v>43.971631205673759</v>
      </c>
      <c r="F24" s="108">
        <v>67</v>
      </c>
      <c r="G24" s="109">
        <v>13</v>
      </c>
      <c r="H24" s="110">
        <f t="shared" si="1"/>
        <v>19.402985074626866</v>
      </c>
      <c r="I24" s="108">
        <v>13</v>
      </c>
      <c r="J24" s="109">
        <v>4</v>
      </c>
      <c r="K24" s="110">
        <f t="shared" si="6"/>
        <v>30.76923076923077</v>
      </c>
      <c r="L24" s="108">
        <v>19</v>
      </c>
      <c r="M24" s="109">
        <v>0</v>
      </c>
      <c r="N24" s="110">
        <f t="shared" si="2"/>
        <v>0</v>
      </c>
      <c r="O24" s="108">
        <v>364</v>
      </c>
      <c r="P24" s="109">
        <v>145</v>
      </c>
      <c r="Q24" s="134">
        <f t="shared" si="3"/>
        <v>39.835164835164832</v>
      </c>
      <c r="R24" s="256">
        <v>7</v>
      </c>
      <c r="S24" s="136">
        <v>156</v>
      </c>
      <c r="T24" s="109">
        <v>6</v>
      </c>
      <c r="U24" s="110">
        <f t="shared" si="4"/>
        <v>3.8461538461538463</v>
      </c>
      <c r="V24" s="108">
        <v>124</v>
      </c>
      <c r="W24" s="109">
        <v>6</v>
      </c>
      <c r="X24" s="110">
        <f t="shared" si="5"/>
        <v>4.838709677419355</v>
      </c>
    </row>
    <row r="25" spans="1:24" s="132" customFormat="1" ht="18.600000000000001" customHeight="1" x14ac:dyDescent="0.35">
      <c r="A25" s="114" t="s">
        <v>54</v>
      </c>
      <c r="B25" s="250">
        <v>42</v>
      </c>
      <c r="C25" s="136">
        <v>105</v>
      </c>
      <c r="D25" s="109">
        <v>42</v>
      </c>
      <c r="E25" s="110">
        <f t="shared" si="0"/>
        <v>40</v>
      </c>
      <c r="F25" s="108">
        <v>28</v>
      </c>
      <c r="G25" s="109">
        <v>4</v>
      </c>
      <c r="H25" s="110">
        <f t="shared" si="1"/>
        <v>14.285714285714285</v>
      </c>
      <c r="I25" s="108">
        <v>14</v>
      </c>
      <c r="J25" s="109">
        <v>4</v>
      </c>
      <c r="K25" s="110">
        <f t="shared" si="6"/>
        <v>28.571428571428569</v>
      </c>
      <c r="L25" s="108">
        <v>10</v>
      </c>
      <c r="M25" s="109">
        <v>0</v>
      </c>
      <c r="N25" s="110">
        <f t="shared" si="2"/>
        <v>0</v>
      </c>
      <c r="O25" s="108">
        <v>98</v>
      </c>
      <c r="P25" s="109">
        <v>38</v>
      </c>
      <c r="Q25" s="134">
        <f t="shared" si="3"/>
        <v>38.775510204081634</v>
      </c>
      <c r="R25" s="256">
        <v>0</v>
      </c>
      <c r="S25" s="136">
        <v>37</v>
      </c>
      <c r="T25" s="109">
        <v>0</v>
      </c>
      <c r="U25" s="110">
        <f t="shared" si="4"/>
        <v>0</v>
      </c>
      <c r="V25" s="108">
        <v>31</v>
      </c>
      <c r="W25" s="109">
        <v>0</v>
      </c>
      <c r="X25" s="110">
        <f t="shared" si="5"/>
        <v>0</v>
      </c>
    </row>
    <row r="26" spans="1:24" s="132" customFormat="1" ht="18.600000000000001" customHeight="1" x14ac:dyDescent="0.35">
      <c r="A26" s="114" t="s">
        <v>55</v>
      </c>
      <c r="B26" s="250">
        <v>81</v>
      </c>
      <c r="C26" s="136">
        <v>119</v>
      </c>
      <c r="D26" s="109">
        <v>80</v>
      </c>
      <c r="E26" s="110">
        <f t="shared" si="0"/>
        <v>67.226890756302524</v>
      </c>
      <c r="F26" s="108">
        <v>19</v>
      </c>
      <c r="G26" s="109">
        <v>12</v>
      </c>
      <c r="H26" s="110">
        <f t="shared" si="1"/>
        <v>63.157894736842103</v>
      </c>
      <c r="I26" s="108">
        <v>11</v>
      </c>
      <c r="J26" s="109">
        <v>10</v>
      </c>
      <c r="K26" s="110">
        <f t="shared" si="6"/>
        <v>90.909090909090907</v>
      </c>
      <c r="L26" s="108">
        <v>2</v>
      </c>
      <c r="M26" s="109">
        <v>0</v>
      </c>
      <c r="N26" s="110">
        <f t="shared" si="2"/>
        <v>0</v>
      </c>
      <c r="O26" s="108">
        <v>106</v>
      </c>
      <c r="P26" s="109">
        <v>73</v>
      </c>
      <c r="Q26" s="134">
        <f t="shared" si="3"/>
        <v>68.867924528301884</v>
      </c>
      <c r="R26" s="256">
        <v>35</v>
      </c>
      <c r="S26" s="136">
        <v>39</v>
      </c>
      <c r="T26" s="109">
        <v>34</v>
      </c>
      <c r="U26" s="110">
        <f t="shared" si="4"/>
        <v>87.179487179487182</v>
      </c>
      <c r="V26" s="108">
        <v>27</v>
      </c>
      <c r="W26" s="109">
        <v>32</v>
      </c>
      <c r="X26" s="110">
        <f t="shared" si="5"/>
        <v>118.5185185185185</v>
      </c>
    </row>
    <row r="27" spans="1:24" s="132" customFormat="1" ht="18.600000000000001" customHeight="1" thickBot="1" x14ac:dyDescent="0.4">
      <c r="A27" s="115" t="s">
        <v>56</v>
      </c>
      <c r="B27" s="251">
        <v>35</v>
      </c>
      <c r="C27" s="137">
        <v>92</v>
      </c>
      <c r="D27" s="112">
        <v>33</v>
      </c>
      <c r="E27" s="113">
        <f t="shared" si="0"/>
        <v>35.869565217391305</v>
      </c>
      <c r="F27" s="111">
        <v>34</v>
      </c>
      <c r="G27" s="112">
        <v>2</v>
      </c>
      <c r="H27" s="110">
        <f t="shared" si="1"/>
        <v>5.8823529411764701</v>
      </c>
      <c r="I27" s="111">
        <v>19</v>
      </c>
      <c r="J27" s="112">
        <v>2</v>
      </c>
      <c r="K27" s="110">
        <f t="shared" si="6"/>
        <v>10.526315789473683</v>
      </c>
      <c r="L27" s="111">
        <v>1</v>
      </c>
      <c r="M27" s="112">
        <v>0</v>
      </c>
      <c r="N27" s="110">
        <f t="shared" si="2"/>
        <v>0</v>
      </c>
      <c r="O27" s="111">
        <v>88</v>
      </c>
      <c r="P27" s="112">
        <v>30</v>
      </c>
      <c r="Q27" s="135">
        <f t="shared" si="3"/>
        <v>34.090909090909086</v>
      </c>
      <c r="R27" s="257">
        <v>0</v>
      </c>
      <c r="S27" s="137">
        <v>22</v>
      </c>
      <c r="T27" s="112">
        <v>0</v>
      </c>
      <c r="U27" s="113">
        <f t="shared" si="4"/>
        <v>0</v>
      </c>
      <c r="V27" s="111">
        <v>19</v>
      </c>
      <c r="W27" s="112">
        <v>0</v>
      </c>
      <c r="X27" s="113">
        <f t="shared" si="5"/>
        <v>0</v>
      </c>
    </row>
    <row r="28" spans="1:24" ht="50.25" customHeight="1" x14ac:dyDescent="0.25">
      <c r="A28" s="30"/>
      <c r="B28" s="360" t="s">
        <v>98</v>
      </c>
      <c r="C28" s="360"/>
      <c r="D28" s="360"/>
      <c r="E28" s="360"/>
      <c r="F28" s="360"/>
      <c r="G28" s="360"/>
      <c r="H28" s="360"/>
      <c r="I28" s="360"/>
      <c r="J28" s="360"/>
      <c r="K28" s="360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</row>
    <row r="29" spans="1:24" ht="18" customHeight="1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4" ht="18" customHeight="1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4" ht="18" customHeight="1" x14ac:dyDescent="0.2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4" ht="18" customHeight="1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9:21" x14ac:dyDescent="0.25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5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5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5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5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5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5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5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5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5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5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5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5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5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5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5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5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5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5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5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5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5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5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5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5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5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5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5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5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5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5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5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9:2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13">
    <mergeCell ref="B1:K1"/>
    <mergeCell ref="A3:A4"/>
    <mergeCell ref="I2:K2"/>
    <mergeCell ref="T2:U2"/>
    <mergeCell ref="B28:K28"/>
    <mergeCell ref="V2:X2"/>
    <mergeCell ref="C3:E3"/>
    <mergeCell ref="F3:H3"/>
    <mergeCell ref="I3:K3"/>
    <mergeCell ref="L3:N3"/>
    <mergeCell ref="O3:Q3"/>
    <mergeCell ref="S3:U3"/>
    <mergeCell ref="V3:X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1" zoomScaleNormal="71" zoomScaleSheetLayoutView="80" workbookViewId="0">
      <selection sqref="A1:E1"/>
    </sheetView>
  </sheetViews>
  <sheetFormatPr defaultColWidth="8" defaultRowHeight="13.2" x14ac:dyDescent="0.25"/>
  <cols>
    <col min="1" max="1" width="60.88671875" style="3" customWidth="1"/>
    <col min="2" max="2" width="15" style="3" customWidth="1"/>
    <col min="3" max="3" width="15.10937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335" t="s">
        <v>33</v>
      </c>
      <c r="B1" s="335"/>
      <c r="C1" s="335"/>
      <c r="D1" s="335"/>
      <c r="E1" s="335"/>
    </row>
    <row r="2" spans="1:11" s="4" customFormat="1" ht="23.25" customHeight="1" x14ac:dyDescent="0.3">
      <c r="A2" s="340" t="s">
        <v>0</v>
      </c>
      <c r="B2" s="364" t="s">
        <v>172</v>
      </c>
      <c r="C2" s="364" t="s">
        <v>173</v>
      </c>
      <c r="D2" s="362" t="s">
        <v>1</v>
      </c>
      <c r="E2" s="363"/>
    </row>
    <row r="3" spans="1:11" s="4" customFormat="1" ht="42" customHeight="1" x14ac:dyDescent="0.3">
      <c r="A3" s="341"/>
      <c r="B3" s="365"/>
      <c r="C3" s="365"/>
      <c r="D3" s="99" t="s">
        <v>2</v>
      </c>
      <c r="E3" s="100" t="s">
        <v>34</v>
      </c>
    </row>
    <row r="4" spans="1:11" s="5" customFormat="1" ht="15.75" customHeight="1" x14ac:dyDescent="0.3">
      <c r="A4" s="73" t="s">
        <v>5</v>
      </c>
      <c r="B4" s="74">
        <v>1</v>
      </c>
      <c r="C4" s="74">
        <v>2</v>
      </c>
      <c r="D4" s="74">
        <v>3</v>
      </c>
      <c r="E4" s="74">
        <v>4</v>
      </c>
    </row>
    <row r="5" spans="1:11" s="5" customFormat="1" ht="31.5" customHeight="1" x14ac:dyDescent="0.3">
      <c r="A5" s="6" t="s">
        <v>117</v>
      </c>
      <c r="B5" s="71" t="s">
        <v>84</v>
      </c>
      <c r="C5" s="71">
        <f>'[7]4'!B8</f>
        <v>1615</v>
      </c>
      <c r="D5" s="15" t="s">
        <v>118</v>
      </c>
      <c r="E5" s="16" t="s">
        <v>118</v>
      </c>
      <c r="K5" s="11"/>
    </row>
    <row r="6" spans="1:11" s="4" customFormat="1" ht="31.5" customHeight="1" x14ac:dyDescent="0.3">
      <c r="A6" s="6" t="s">
        <v>67</v>
      </c>
      <c r="B6" s="71">
        <f>'[7]4'!C8</f>
        <v>2701</v>
      </c>
      <c r="C6" s="71">
        <f>'[7]4'!D8</f>
        <v>1577</v>
      </c>
      <c r="D6" s="8">
        <f t="shared" ref="D6:D10" si="0">C6/B6*100</f>
        <v>58.385783043317282</v>
      </c>
      <c r="E6" s="72">
        <f t="shared" ref="E6:E10" si="1">C6-B6</f>
        <v>-1124</v>
      </c>
      <c r="K6" s="11"/>
    </row>
    <row r="7" spans="1:11" s="4" customFormat="1" ht="54.75" customHeight="1" x14ac:dyDescent="0.3">
      <c r="A7" s="12" t="s">
        <v>68</v>
      </c>
      <c r="B7" s="71">
        <f>'[7]4'!F8</f>
        <v>472</v>
      </c>
      <c r="C7" s="71">
        <f>'[7]4'!G8</f>
        <v>146</v>
      </c>
      <c r="D7" s="8">
        <f t="shared" si="0"/>
        <v>30.932203389830509</v>
      </c>
      <c r="E7" s="72">
        <f t="shared" si="1"/>
        <v>-326</v>
      </c>
      <c r="K7" s="11"/>
    </row>
    <row r="8" spans="1:11" s="4" customFormat="1" ht="35.25" customHeight="1" x14ac:dyDescent="0.3">
      <c r="A8" s="13" t="s">
        <v>69</v>
      </c>
      <c r="B8" s="71">
        <f>'[7]4'!I8</f>
        <v>121</v>
      </c>
      <c r="C8" s="71">
        <f>'[7]4'!J8</f>
        <v>35</v>
      </c>
      <c r="D8" s="8">
        <f t="shared" si="0"/>
        <v>28.925619834710741</v>
      </c>
      <c r="E8" s="72">
        <f t="shared" si="1"/>
        <v>-86</v>
      </c>
      <c r="K8" s="11"/>
    </row>
    <row r="9" spans="1:11" s="4" customFormat="1" ht="45.75" customHeight="1" x14ac:dyDescent="0.3">
      <c r="A9" s="13" t="s">
        <v>70</v>
      </c>
      <c r="B9" s="71">
        <f>'[7]4'!L8</f>
        <v>318</v>
      </c>
      <c r="C9" s="71">
        <f>'[7]4'!M8</f>
        <v>71</v>
      </c>
      <c r="D9" s="8">
        <f t="shared" si="0"/>
        <v>22.327044025157232</v>
      </c>
      <c r="E9" s="72">
        <f t="shared" si="1"/>
        <v>-247</v>
      </c>
      <c r="K9" s="11"/>
    </row>
    <row r="10" spans="1:11" s="4" customFormat="1" ht="55.5" customHeight="1" x14ac:dyDescent="0.3">
      <c r="A10" s="13" t="s">
        <v>73</v>
      </c>
      <c r="B10" s="71">
        <f>'[7]4'!O8</f>
        <v>2466</v>
      </c>
      <c r="C10" s="71">
        <f>'[7]4'!P8</f>
        <v>1188</v>
      </c>
      <c r="D10" s="8">
        <f t="shared" si="0"/>
        <v>48.175182481751825</v>
      </c>
      <c r="E10" s="72">
        <f t="shared" si="1"/>
        <v>-1278</v>
      </c>
      <c r="K10" s="11"/>
    </row>
    <row r="11" spans="1:11" s="4" customFormat="1" ht="12.75" customHeight="1" x14ac:dyDescent="0.3">
      <c r="A11" s="342" t="s">
        <v>6</v>
      </c>
      <c r="B11" s="343"/>
      <c r="C11" s="343"/>
      <c r="D11" s="343"/>
      <c r="E11" s="343"/>
      <c r="K11" s="11"/>
    </row>
    <row r="12" spans="1:11" s="4" customFormat="1" ht="15" customHeight="1" x14ac:dyDescent="0.3">
      <c r="A12" s="345"/>
      <c r="B12" s="346"/>
      <c r="C12" s="346"/>
      <c r="D12" s="346"/>
      <c r="E12" s="346"/>
      <c r="K12" s="11"/>
    </row>
    <row r="13" spans="1:11" s="4" customFormat="1" ht="20.25" customHeight="1" x14ac:dyDescent="0.3">
      <c r="A13" s="340" t="s">
        <v>0</v>
      </c>
      <c r="B13" s="348" t="s">
        <v>174</v>
      </c>
      <c r="C13" s="348" t="s">
        <v>175</v>
      </c>
      <c r="D13" s="362" t="s">
        <v>1</v>
      </c>
      <c r="E13" s="363"/>
      <c r="K13" s="11"/>
    </row>
    <row r="14" spans="1:11" ht="35.25" customHeight="1" x14ac:dyDescent="0.25">
      <c r="A14" s="341"/>
      <c r="B14" s="348"/>
      <c r="C14" s="348"/>
      <c r="D14" s="99" t="s">
        <v>2</v>
      </c>
      <c r="E14" s="100" t="s">
        <v>35</v>
      </c>
      <c r="K14" s="11"/>
    </row>
    <row r="15" spans="1:11" ht="24" customHeight="1" x14ac:dyDescent="0.25">
      <c r="A15" s="6" t="s">
        <v>117</v>
      </c>
      <c r="B15" s="71" t="s">
        <v>84</v>
      </c>
      <c r="C15" s="71">
        <f>'[7]4'!R8</f>
        <v>493</v>
      </c>
      <c r="D15" s="15" t="s">
        <v>118</v>
      </c>
      <c r="E15" s="16" t="s">
        <v>118</v>
      </c>
      <c r="K15" s="11"/>
    </row>
    <row r="16" spans="1:11" ht="25.5" customHeight="1" x14ac:dyDescent="0.25">
      <c r="A16" s="1" t="s">
        <v>67</v>
      </c>
      <c r="B16" s="71">
        <f>'[7]4'!S8</f>
        <v>1007</v>
      </c>
      <c r="C16" s="71">
        <f>'[7]4'!T8</f>
        <v>490</v>
      </c>
      <c r="D16" s="15">
        <f t="shared" ref="D16:D17" si="2">C16/B16*100</f>
        <v>48.659384309831182</v>
      </c>
      <c r="E16" s="72">
        <f t="shared" ref="E16:E17" si="3">C16-B16</f>
        <v>-517</v>
      </c>
      <c r="K16" s="11"/>
    </row>
    <row r="17" spans="1:11" ht="33.75" customHeight="1" x14ac:dyDescent="0.25">
      <c r="A17" s="1" t="s">
        <v>72</v>
      </c>
      <c r="B17" s="71">
        <f>'[7]4'!V8</f>
        <v>894</v>
      </c>
      <c r="C17" s="71">
        <f>'[7]4'!W8</f>
        <v>447</v>
      </c>
      <c r="D17" s="15">
        <f t="shared" si="2"/>
        <v>50</v>
      </c>
      <c r="E17" s="75">
        <f t="shared" si="3"/>
        <v>-447</v>
      </c>
      <c r="K17" s="11"/>
    </row>
    <row r="18" spans="1:11" ht="69" customHeight="1" x14ac:dyDescent="0.25">
      <c r="A18" s="361" t="s">
        <v>92</v>
      </c>
      <c r="B18" s="361"/>
      <c r="C18" s="361"/>
      <c r="D18" s="361"/>
      <c r="E18" s="361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68" zoomScaleNormal="68" zoomScaleSheetLayoutView="90" workbookViewId="0">
      <selection activeCell="B1" sqref="B1:K1"/>
    </sheetView>
  </sheetViews>
  <sheetFormatPr defaultColWidth="9.109375" defaultRowHeight="13.8" x14ac:dyDescent="0.25"/>
  <cols>
    <col min="1" max="1" width="26.5546875" style="254" customWidth="1"/>
    <col min="2" max="2" width="13.44140625" style="254" customWidth="1"/>
    <col min="3" max="3" width="9.5546875" style="254" customWidth="1"/>
    <col min="4" max="11" width="8.6640625" style="254" customWidth="1"/>
    <col min="12" max="13" width="9.44140625" style="254" customWidth="1"/>
    <col min="14" max="14" width="8.5546875" style="254" customWidth="1"/>
    <col min="15" max="16" width="9.44140625" style="254" customWidth="1"/>
    <col min="17" max="17" width="8.5546875" style="254" customWidth="1"/>
    <col min="18" max="18" width="13.33203125" style="254" customWidth="1"/>
    <col min="19" max="19" width="8.6640625" style="254" customWidth="1"/>
    <col min="20" max="20" width="8.88671875" style="254" customWidth="1"/>
    <col min="21" max="21" width="8.5546875" style="254" customWidth="1"/>
    <col min="22" max="16384" width="9.109375" style="254"/>
  </cols>
  <sheetData>
    <row r="1" spans="1:28" s="27" customFormat="1" ht="43.5" customHeight="1" x14ac:dyDescent="0.3">
      <c r="A1" s="26"/>
      <c r="B1" s="367" t="s">
        <v>176</v>
      </c>
      <c r="C1" s="367"/>
      <c r="D1" s="367"/>
      <c r="E1" s="367"/>
      <c r="F1" s="367"/>
      <c r="G1" s="367"/>
      <c r="H1" s="367"/>
      <c r="I1" s="367"/>
      <c r="J1" s="367"/>
      <c r="K1" s="367"/>
      <c r="L1" s="271"/>
      <c r="M1" s="271"/>
      <c r="N1" s="26"/>
      <c r="O1" s="26"/>
      <c r="P1" s="26"/>
      <c r="Q1" s="26"/>
      <c r="R1" s="26"/>
      <c r="S1" s="26"/>
      <c r="T1" s="26"/>
      <c r="U1" s="26"/>
      <c r="X1" s="66" t="s">
        <v>23</v>
      </c>
    </row>
    <row r="2" spans="1:28" s="252" customFormat="1" ht="14.25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29" t="s">
        <v>7</v>
      </c>
      <c r="L2" s="130"/>
      <c r="M2" s="130"/>
      <c r="N2" s="130"/>
      <c r="O2" s="130"/>
      <c r="P2" s="130"/>
      <c r="Q2" s="130"/>
      <c r="R2" s="130"/>
      <c r="T2" s="130"/>
      <c r="U2" s="129"/>
      <c r="V2" s="129"/>
      <c r="W2" s="129"/>
      <c r="X2" s="174" t="s">
        <v>7</v>
      </c>
    </row>
    <row r="3" spans="1:28" s="28" customFormat="1" ht="74.25" customHeight="1" x14ac:dyDescent="0.3">
      <c r="A3" s="357"/>
      <c r="B3" s="248" t="s">
        <v>128</v>
      </c>
      <c r="C3" s="350" t="s">
        <v>9</v>
      </c>
      <c r="D3" s="351"/>
      <c r="E3" s="352"/>
      <c r="F3" s="353" t="s">
        <v>20</v>
      </c>
      <c r="G3" s="351"/>
      <c r="H3" s="354"/>
      <c r="I3" s="350" t="s">
        <v>12</v>
      </c>
      <c r="J3" s="351"/>
      <c r="K3" s="352"/>
      <c r="L3" s="353" t="s">
        <v>13</v>
      </c>
      <c r="M3" s="351"/>
      <c r="N3" s="354"/>
      <c r="O3" s="355" t="s">
        <v>11</v>
      </c>
      <c r="P3" s="355"/>
      <c r="Q3" s="355"/>
      <c r="R3" s="248" t="s">
        <v>87</v>
      </c>
      <c r="S3" s="350" t="s">
        <v>14</v>
      </c>
      <c r="T3" s="351"/>
      <c r="U3" s="352"/>
      <c r="V3" s="353" t="s">
        <v>19</v>
      </c>
      <c r="W3" s="351"/>
      <c r="X3" s="354"/>
    </row>
    <row r="4" spans="1:28" s="29" customFormat="1" ht="26.25" customHeight="1" x14ac:dyDescent="0.3">
      <c r="A4" s="358"/>
      <c r="B4" s="368" t="s">
        <v>88</v>
      </c>
      <c r="C4" s="372" t="s">
        <v>32</v>
      </c>
      <c r="D4" s="370" t="s">
        <v>88</v>
      </c>
      <c r="E4" s="371" t="s">
        <v>2</v>
      </c>
      <c r="F4" s="369" t="s">
        <v>32</v>
      </c>
      <c r="G4" s="370" t="s">
        <v>88</v>
      </c>
      <c r="H4" s="371" t="s">
        <v>2</v>
      </c>
      <c r="I4" s="369" t="s">
        <v>32</v>
      </c>
      <c r="J4" s="370" t="s">
        <v>88</v>
      </c>
      <c r="K4" s="371" t="s">
        <v>2</v>
      </c>
      <c r="L4" s="369" t="s">
        <v>32</v>
      </c>
      <c r="M4" s="370" t="s">
        <v>88</v>
      </c>
      <c r="N4" s="371" t="s">
        <v>2</v>
      </c>
      <c r="O4" s="369" t="s">
        <v>32</v>
      </c>
      <c r="P4" s="370" t="s">
        <v>88</v>
      </c>
      <c r="Q4" s="371" t="s">
        <v>2</v>
      </c>
      <c r="R4" s="368" t="s">
        <v>88</v>
      </c>
      <c r="S4" s="369" t="s">
        <v>32</v>
      </c>
      <c r="T4" s="370" t="s">
        <v>88</v>
      </c>
      <c r="U4" s="371" t="s">
        <v>2</v>
      </c>
      <c r="V4" s="369" t="s">
        <v>32</v>
      </c>
      <c r="W4" s="370" t="s">
        <v>88</v>
      </c>
      <c r="X4" s="373" t="s">
        <v>2</v>
      </c>
    </row>
    <row r="5" spans="1:28" s="29" customFormat="1" ht="15.75" customHeight="1" x14ac:dyDescent="0.3">
      <c r="A5" s="374"/>
      <c r="B5" s="368"/>
      <c r="C5" s="372"/>
      <c r="D5" s="370"/>
      <c r="E5" s="371"/>
      <c r="F5" s="369"/>
      <c r="G5" s="370"/>
      <c r="H5" s="371"/>
      <c r="I5" s="369"/>
      <c r="J5" s="370"/>
      <c r="K5" s="371"/>
      <c r="L5" s="369"/>
      <c r="M5" s="370"/>
      <c r="N5" s="371"/>
      <c r="O5" s="369"/>
      <c r="P5" s="370"/>
      <c r="Q5" s="371"/>
      <c r="R5" s="368"/>
      <c r="S5" s="369"/>
      <c r="T5" s="370"/>
      <c r="U5" s="371"/>
      <c r="V5" s="369"/>
      <c r="W5" s="370"/>
      <c r="X5" s="373"/>
    </row>
    <row r="6" spans="1:28" s="272" customFormat="1" ht="11.25" customHeight="1" thickBot="1" x14ac:dyDescent="0.35">
      <c r="A6" s="77" t="s">
        <v>5</v>
      </c>
      <c r="B6" s="258">
        <v>1</v>
      </c>
      <c r="C6" s="78">
        <v>2</v>
      </c>
      <c r="D6" s="76">
        <v>3</v>
      </c>
      <c r="E6" s="79">
        <v>4</v>
      </c>
      <c r="F6" s="259">
        <v>5</v>
      </c>
      <c r="G6" s="76">
        <v>6</v>
      </c>
      <c r="H6" s="260">
        <v>7</v>
      </c>
      <c r="I6" s="78">
        <v>8</v>
      </c>
      <c r="J6" s="76">
        <v>9</v>
      </c>
      <c r="K6" s="79">
        <v>10</v>
      </c>
      <c r="L6" s="259">
        <v>11</v>
      </c>
      <c r="M6" s="76">
        <v>12</v>
      </c>
      <c r="N6" s="260">
        <v>13</v>
      </c>
      <c r="O6" s="78">
        <v>14</v>
      </c>
      <c r="P6" s="76">
        <v>15</v>
      </c>
      <c r="Q6" s="79">
        <v>16</v>
      </c>
      <c r="R6" s="258">
        <v>17</v>
      </c>
      <c r="S6" s="78">
        <v>18</v>
      </c>
      <c r="T6" s="76">
        <v>19</v>
      </c>
      <c r="U6" s="79">
        <v>20</v>
      </c>
      <c r="V6" s="259">
        <v>21</v>
      </c>
      <c r="W6" s="76">
        <v>22</v>
      </c>
      <c r="X6" s="260">
        <v>23</v>
      </c>
    </row>
    <row r="7" spans="1:28" s="48" customFormat="1" ht="28.5" customHeight="1" thickBot="1" x14ac:dyDescent="0.35">
      <c r="A7" s="244" t="s">
        <v>57</v>
      </c>
      <c r="B7" s="181">
        <f>SUM(B8:B28)</f>
        <v>1615</v>
      </c>
      <c r="C7" s="178">
        <f>SUM(C8:C28)</f>
        <v>2701</v>
      </c>
      <c r="D7" s="177">
        <f>SUM(D8:D28)</f>
        <v>1577</v>
      </c>
      <c r="E7" s="179">
        <f>D7/C7*100</f>
        <v>58.385783043317282</v>
      </c>
      <c r="F7" s="176">
        <f>SUM(F8:F28)</f>
        <v>472</v>
      </c>
      <c r="G7" s="177">
        <f>SUM(G8:G28)</f>
        <v>146</v>
      </c>
      <c r="H7" s="180">
        <f>G7/F7*100</f>
        <v>30.932203389830509</v>
      </c>
      <c r="I7" s="178">
        <f>SUM(I8:I28)</f>
        <v>121</v>
      </c>
      <c r="J7" s="177">
        <f>SUM(J8:J28)</f>
        <v>35</v>
      </c>
      <c r="K7" s="179">
        <f>J7/I7*100</f>
        <v>28.925619834710741</v>
      </c>
      <c r="L7" s="176">
        <f>SUM(L8:L28)</f>
        <v>318</v>
      </c>
      <c r="M7" s="177">
        <f>SUM(M8:M28)</f>
        <v>71</v>
      </c>
      <c r="N7" s="180">
        <f>M7/L7*100</f>
        <v>22.327044025157232</v>
      </c>
      <c r="O7" s="178">
        <f>SUM(O8:O28)</f>
        <v>2466</v>
      </c>
      <c r="P7" s="177">
        <f>SUM(P8:P28)</f>
        <v>1188</v>
      </c>
      <c r="Q7" s="179">
        <f>P7/O7*100</f>
        <v>48.175182481751825</v>
      </c>
      <c r="R7" s="181">
        <f>SUM(R8:R28)</f>
        <v>493</v>
      </c>
      <c r="S7" s="178">
        <f>SUM(S8:S28)</f>
        <v>1007</v>
      </c>
      <c r="T7" s="177">
        <f>SUM(T8:T28)</f>
        <v>490</v>
      </c>
      <c r="U7" s="179">
        <f>T7/S7*100</f>
        <v>48.659384309831182</v>
      </c>
      <c r="V7" s="176">
        <f>SUM(V8:V28)</f>
        <v>894</v>
      </c>
      <c r="W7" s="177">
        <f>SUM(W8:W28)</f>
        <v>447</v>
      </c>
      <c r="X7" s="180">
        <f>W7/V7*100</f>
        <v>50</v>
      </c>
      <c r="Y7" s="50"/>
      <c r="Z7" s="50"/>
      <c r="AA7" s="50"/>
      <c r="AB7" s="50"/>
    </row>
    <row r="8" spans="1:28" s="273" customFormat="1" ht="16.5" customHeight="1" x14ac:dyDescent="0.3">
      <c r="A8" s="261" t="s">
        <v>36</v>
      </c>
      <c r="B8" s="186">
        <v>19</v>
      </c>
      <c r="C8" s="187">
        <v>38</v>
      </c>
      <c r="D8" s="183">
        <v>19</v>
      </c>
      <c r="E8" s="184">
        <f t="shared" ref="E8:E28" si="0">D8/C8*100</f>
        <v>50</v>
      </c>
      <c r="F8" s="182">
        <v>7</v>
      </c>
      <c r="G8" s="183">
        <v>3</v>
      </c>
      <c r="H8" s="184">
        <f t="shared" ref="H8:H28" si="1">G8/F8*100</f>
        <v>42.857142857142854</v>
      </c>
      <c r="I8" s="182">
        <v>0</v>
      </c>
      <c r="J8" s="183">
        <v>0</v>
      </c>
      <c r="K8" s="184"/>
      <c r="L8" s="182">
        <v>5</v>
      </c>
      <c r="M8" s="183">
        <v>0</v>
      </c>
      <c r="N8" s="184">
        <f t="shared" ref="N8:N28" si="2">M8/L8*100</f>
        <v>0</v>
      </c>
      <c r="O8" s="182">
        <v>34</v>
      </c>
      <c r="P8" s="183">
        <v>15</v>
      </c>
      <c r="Q8" s="185">
        <f t="shared" ref="Q8:Q28" si="3">P8/O8*100</f>
        <v>44.117647058823529</v>
      </c>
      <c r="R8" s="186">
        <v>4</v>
      </c>
      <c r="S8" s="187">
        <v>13</v>
      </c>
      <c r="T8" s="183">
        <v>4</v>
      </c>
      <c r="U8" s="185">
        <f t="shared" ref="U8:U28" si="4">T8/S8*100</f>
        <v>30.76923076923077</v>
      </c>
      <c r="V8" s="182">
        <v>12</v>
      </c>
      <c r="W8" s="183">
        <v>3</v>
      </c>
      <c r="X8" s="184">
        <f t="shared" ref="X8:X28" si="5">W8/V8*100</f>
        <v>25</v>
      </c>
      <c r="Y8" s="188"/>
    </row>
    <row r="9" spans="1:28" s="273" customFormat="1" ht="16.5" customHeight="1" x14ac:dyDescent="0.3">
      <c r="A9" s="261" t="s">
        <v>37</v>
      </c>
      <c r="B9" s="193">
        <v>245</v>
      </c>
      <c r="C9" s="194">
        <v>401</v>
      </c>
      <c r="D9" s="190">
        <v>243</v>
      </c>
      <c r="E9" s="191">
        <f t="shared" si="0"/>
        <v>60.598503740648383</v>
      </c>
      <c r="F9" s="189">
        <v>79</v>
      </c>
      <c r="G9" s="190">
        <v>29</v>
      </c>
      <c r="H9" s="191">
        <f t="shared" si="1"/>
        <v>36.708860759493675</v>
      </c>
      <c r="I9" s="189">
        <v>21</v>
      </c>
      <c r="J9" s="190">
        <v>6</v>
      </c>
      <c r="K9" s="191">
        <f t="shared" ref="K9:K28" si="6">J9/I9*100</f>
        <v>28.571428571428569</v>
      </c>
      <c r="L9" s="189">
        <v>97</v>
      </c>
      <c r="M9" s="190">
        <v>18</v>
      </c>
      <c r="N9" s="191">
        <f t="shared" si="2"/>
        <v>18.556701030927837</v>
      </c>
      <c r="O9" s="189">
        <v>391</v>
      </c>
      <c r="P9" s="190">
        <v>153</v>
      </c>
      <c r="Q9" s="192">
        <f t="shared" si="3"/>
        <v>39.130434782608695</v>
      </c>
      <c r="R9" s="193">
        <v>80</v>
      </c>
      <c r="S9" s="194">
        <v>173</v>
      </c>
      <c r="T9" s="190">
        <v>80</v>
      </c>
      <c r="U9" s="192">
        <f t="shared" si="4"/>
        <v>46.24277456647399</v>
      </c>
      <c r="V9" s="189">
        <v>161</v>
      </c>
      <c r="W9" s="190">
        <v>71</v>
      </c>
      <c r="X9" s="191">
        <f t="shared" si="5"/>
        <v>44.099378881987576</v>
      </c>
      <c r="Y9" s="188"/>
    </row>
    <row r="10" spans="1:28" s="273" customFormat="1" ht="16.5" customHeight="1" x14ac:dyDescent="0.3">
      <c r="A10" s="261" t="s">
        <v>38</v>
      </c>
      <c r="B10" s="193">
        <v>37</v>
      </c>
      <c r="C10" s="194">
        <v>106</v>
      </c>
      <c r="D10" s="190">
        <v>37</v>
      </c>
      <c r="E10" s="191">
        <f t="shared" si="0"/>
        <v>34.905660377358487</v>
      </c>
      <c r="F10" s="189">
        <v>27</v>
      </c>
      <c r="G10" s="190">
        <v>3</v>
      </c>
      <c r="H10" s="191">
        <f t="shared" si="1"/>
        <v>11.111111111111111</v>
      </c>
      <c r="I10" s="189">
        <v>5</v>
      </c>
      <c r="J10" s="190">
        <v>1</v>
      </c>
      <c r="K10" s="191">
        <f t="shared" si="6"/>
        <v>20</v>
      </c>
      <c r="L10" s="189">
        <v>17</v>
      </c>
      <c r="M10" s="190">
        <v>1</v>
      </c>
      <c r="N10" s="191">
        <f t="shared" si="2"/>
        <v>5.8823529411764701</v>
      </c>
      <c r="O10" s="189">
        <v>84</v>
      </c>
      <c r="P10" s="190">
        <v>24</v>
      </c>
      <c r="Q10" s="192">
        <f t="shared" si="3"/>
        <v>28.571428571428569</v>
      </c>
      <c r="R10" s="193">
        <v>10</v>
      </c>
      <c r="S10" s="194">
        <v>34</v>
      </c>
      <c r="T10" s="190">
        <v>10</v>
      </c>
      <c r="U10" s="192">
        <f t="shared" si="4"/>
        <v>29.411764705882355</v>
      </c>
      <c r="V10" s="189">
        <v>30</v>
      </c>
      <c r="W10" s="190">
        <v>9</v>
      </c>
      <c r="X10" s="191">
        <f t="shared" si="5"/>
        <v>30</v>
      </c>
      <c r="Y10" s="188"/>
    </row>
    <row r="11" spans="1:28" s="273" customFormat="1" ht="16.5" customHeight="1" x14ac:dyDescent="0.3">
      <c r="A11" s="261" t="s">
        <v>39</v>
      </c>
      <c r="B11" s="193">
        <v>27</v>
      </c>
      <c r="C11" s="194">
        <v>29</v>
      </c>
      <c r="D11" s="190">
        <v>27</v>
      </c>
      <c r="E11" s="191">
        <f t="shared" si="0"/>
        <v>93.103448275862064</v>
      </c>
      <c r="F11" s="189">
        <v>5</v>
      </c>
      <c r="G11" s="190">
        <v>4</v>
      </c>
      <c r="H11" s="191">
        <f t="shared" si="1"/>
        <v>80</v>
      </c>
      <c r="I11" s="189">
        <v>2</v>
      </c>
      <c r="J11" s="190">
        <v>1</v>
      </c>
      <c r="K11" s="191">
        <f t="shared" si="6"/>
        <v>50</v>
      </c>
      <c r="L11" s="189">
        <v>2</v>
      </c>
      <c r="M11" s="190">
        <v>0</v>
      </c>
      <c r="N11" s="191">
        <f t="shared" si="2"/>
        <v>0</v>
      </c>
      <c r="O11" s="189">
        <v>29</v>
      </c>
      <c r="P11" s="190">
        <v>26</v>
      </c>
      <c r="Q11" s="192">
        <f t="shared" si="3"/>
        <v>89.65517241379311</v>
      </c>
      <c r="R11" s="193">
        <v>13</v>
      </c>
      <c r="S11" s="194">
        <v>11</v>
      </c>
      <c r="T11" s="190">
        <v>13</v>
      </c>
      <c r="U11" s="192">
        <f t="shared" si="4"/>
        <v>118.18181818181819</v>
      </c>
      <c r="V11" s="189">
        <v>10</v>
      </c>
      <c r="W11" s="190">
        <v>11</v>
      </c>
      <c r="X11" s="191">
        <f t="shared" si="5"/>
        <v>110.00000000000001</v>
      </c>
      <c r="Y11" s="188"/>
    </row>
    <row r="12" spans="1:28" s="273" customFormat="1" ht="16.5" customHeight="1" x14ac:dyDescent="0.3">
      <c r="A12" s="261" t="s">
        <v>40</v>
      </c>
      <c r="B12" s="193">
        <v>81</v>
      </c>
      <c r="C12" s="194">
        <v>114</v>
      </c>
      <c r="D12" s="190">
        <v>73</v>
      </c>
      <c r="E12" s="191">
        <f t="shared" si="0"/>
        <v>64.035087719298247</v>
      </c>
      <c r="F12" s="189">
        <v>27</v>
      </c>
      <c r="G12" s="190">
        <v>5</v>
      </c>
      <c r="H12" s="191">
        <f t="shared" si="1"/>
        <v>18.518518518518519</v>
      </c>
      <c r="I12" s="189">
        <v>3</v>
      </c>
      <c r="J12" s="190">
        <v>4</v>
      </c>
      <c r="K12" s="191">
        <f t="shared" si="6"/>
        <v>133.33333333333331</v>
      </c>
      <c r="L12" s="189">
        <v>9</v>
      </c>
      <c r="M12" s="190">
        <v>1</v>
      </c>
      <c r="N12" s="191">
        <f t="shared" si="2"/>
        <v>11.111111111111111</v>
      </c>
      <c r="O12" s="189">
        <v>108</v>
      </c>
      <c r="P12" s="190">
        <v>65</v>
      </c>
      <c r="Q12" s="192">
        <f t="shared" si="3"/>
        <v>60.185185185185183</v>
      </c>
      <c r="R12" s="193">
        <v>35</v>
      </c>
      <c r="S12" s="194">
        <v>35</v>
      </c>
      <c r="T12" s="190">
        <v>35</v>
      </c>
      <c r="U12" s="192">
        <f t="shared" si="4"/>
        <v>100</v>
      </c>
      <c r="V12" s="189">
        <v>25</v>
      </c>
      <c r="W12" s="190">
        <v>32</v>
      </c>
      <c r="X12" s="191">
        <f t="shared" si="5"/>
        <v>128</v>
      </c>
      <c r="Y12" s="188"/>
    </row>
    <row r="13" spans="1:28" s="273" customFormat="1" ht="16.5" customHeight="1" x14ac:dyDescent="0.3">
      <c r="A13" s="261" t="s">
        <v>41</v>
      </c>
      <c r="B13" s="193">
        <v>118</v>
      </c>
      <c r="C13" s="194">
        <v>143</v>
      </c>
      <c r="D13" s="190">
        <v>117</v>
      </c>
      <c r="E13" s="191">
        <f t="shared" si="0"/>
        <v>81.818181818181827</v>
      </c>
      <c r="F13" s="189">
        <v>14</v>
      </c>
      <c r="G13" s="190">
        <v>3</v>
      </c>
      <c r="H13" s="191">
        <f t="shared" si="1"/>
        <v>21.428571428571427</v>
      </c>
      <c r="I13" s="189">
        <v>5</v>
      </c>
      <c r="J13" s="190">
        <v>2</v>
      </c>
      <c r="K13" s="191">
        <f t="shared" si="6"/>
        <v>40</v>
      </c>
      <c r="L13" s="189">
        <v>84</v>
      </c>
      <c r="M13" s="190">
        <v>42</v>
      </c>
      <c r="N13" s="191">
        <f t="shared" si="2"/>
        <v>50</v>
      </c>
      <c r="O13" s="189">
        <v>138</v>
      </c>
      <c r="P13" s="190">
        <v>113</v>
      </c>
      <c r="Q13" s="192">
        <f t="shared" si="3"/>
        <v>81.884057971014485</v>
      </c>
      <c r="R13" s="193">
        <v>62</v>
      </c>
      <c r="S13" s="194">
        <v>37</v>
      </c>
      <c r="T13" s="190">
        <v>62</v>
      </c>
      <c r="U13" s="192">
        <f t="shared" si="4"/>
        <v>167.56756756756758</v>
      </c>
      <c r="V13" s="189">
        <v>34</v>
      </c>
      <c r="W13" s="190">
        <v>60</v>
      </c>
      <c r="X13" s="191">
        <f t="shared" si="5"/>
        <v>176.47058823529412</v>
      </c>
      <c r="Y13" s="188"/>
    </row>
    <row r="14" spans="1:28" s="273" customFormat="1" ht="16.5" customHeight="1" x14ac:dyDescent="0.3">
      <c r="A14" s="261" t="s">
        <v>42</v>
      </c>
      <c r="B14" s="193">
        <v>169</v>
      </c>
      <c r="C14" s="194">
        <v>155</v>
      </c>
      <c r="D14" s="190">
        <v>161</v>
      </c>
      <c r="E14" s="191">
        <f t="shared" si="0"/>
        <v>103.87096774193549</v>
      </c>
      <c r="F14" s="189">
        <v>22</v>
      </c>
      <c r="G14" s="190">
        <v>8</v>
      </c>
      <c r="H14" s="191">
        <f t="shared" si="1"/>
        <v>36.363636363636367</v>
      </c>
      <c r="I14" s="189">
        <v>8</v>
      </c>
      <c r="J14" s="190">
        <v>1</v>
      </c>
      <c r="K14" s="191">
        <f t="shared" si="6"/>
        <v>12.5</v>
      </c>
      <c r="L14" s="189">
        <v>9</v>
      </c>
      <c r="M14" s="190">
        <v>0</v>
      </c>
      <c r="N14" s="191">
        <f t="shared" si="2"/>
        <v>0</v>
      </c>
      <c r="O14" s="189">
        <v>147</v>
      </c>
      <c r="P14" s="190">
        <v>136</v>
      </c>
      <c r="Q14" s="192">
        <f t="shared" si="3"/>
        <v>92.517006802721085</v>
      </c>
      <c r="R14" s="193">
        <v>81</v>
      </c>
      <c r="S14" s="194">
        <v>65</v>
      </c>
      <c r="T14" s="190">
        <v>81</v>
      </c>
      <c r="U14" s="192">
        <f t="shared" si="4"/>
        <v>124.61538461538461</v>
      </c>
      <c r="V14" s="189">
        <v>61</v>
      </c>
      <c r="W14" s="190">
        <v>78</v>
      </c>
      <c r="X14" s="191">
        <f t="shared" si="5"/>
        <v>127.86885245901641</v>
      </c>
      <c r="Y14" s="188"/>
    </row>
    <row r="15" spans="1:28" s="273" customFormat="1" ht="16.5" customHeight="1" x14ac:dyDescent="0.3">
      <c r="A15" s="261" t="s">
        <v>43</v>
      </c>
      <c r="B15" s="193">
        <v>192</v>
      </c>
      <c r="C15" s="194">
        <v>343</v>
      </c>
      <c r="D15" s="190">
        <v>191</v>
      </c>
      <c r="E15" s="191">
        <f t="shared" si="0"/>
        <v>55.685131195335281</v>
      </c>
      <c r="F15" s="189">
        <v>46</v>
      </c>
      <c r="G15" s="190">
        <v>15</v>
      </c>
      <c r="H15" s="191">
        <f t="shared" si="1"/>
        <v>32.608695652173914</v>
      </c>
      <c r="I15" s="189">
        <v>18</v>
      </c>
      <c r="J15" s="190">
        <v>1</v>
      </c>
      <c r="K15" s="191">
        <f t="shared" si="6"/>
        <v>5.5555555555555554</v>
      </c>
      <c r="L15" s="189">
        <v>14</v>
      </c>
      <c r="M15" s="190">
        <v>0</v>
      </c>
      <c r="N15" s="191">
        <f t="shared" si="2"/>
        <v>0</v>
      </c>
      <c r="O15" s="189">
        <v>321</v>
      </c>
      <c r="P15" s="190">
        <v>173</v>
      </c>
      <c r="Q15" s="192">
        <f t="shared" si="3"/>
        <v>53.894080996884732</v>
      </c>
      <c r="R15" s="193">
        <v>57</v>
      </c>
      <c r="S15" s="194">
        <v>124</v>
      </c>
      <c r="T15" s="190">
        <v>57</v>
      </c>
      <c r="U15" s="192">
        <f t="shared" si="4"/>
        <v>45.967741935483872</v>
      </c>
      <c r="V15" s="189">
        <v>119</v>
      </c>
      <c r="W15" s="190">
        <v>56</v>
      </c>
      <c r="X15" s="191">
        <f t="shared" si="5"/>
        <v>47.058823529411761</v>
      </c>
      <c r="Y15" s="188"/>
    </row>
    <row r="16" spans="1:28" s="273" customFormat="1" ht="16.5" customHeight="1" x14ac:dyDescent="0.3">
      <c r="A16" s="261" t="s">
        <v>44</v>
      </c>
      <c r="B16" s="193">
        <v>60</v>
      </c>
      <c r="C16" s="194">
        <v>120</v>
      </c>
      <c r="D16" s="190">
        <v>58</v>
      </c>
      <c r="E16" s="191">
        <f t="shared" si="0"/>
        <v>48.333333333333336</v>
      </c>
      <c r="F16" s="189">
        <v>34</v>
      </c>
      <c r="G16" s="190">
        <v>6</v>
      </c>
      <c r="H16" s="191">
        <f t="shared" si="1"/>
        <v>17.647058823529413</v>
      </c>
      <c r="I16" s="189">
        <v>1</v>
      </c>
      <c r="J16" s="190">
        <v>0</v>
      </c>
      <c r="K16" s="191">
        <f t="shared" si="6"/>
        <v>0</v>
      </c>
      <c r="L16" s="189">
        <v>23</v>
      </c>
      <c r="M16" s="190">
        <v>0</v>
      </c>
      <c r="N16" s="191">
        <f t="shared" si="2"/>
        <v>0</v>
      </c>
      <c r="O16" s="189">
        <v>110</v>
      </c>
      <c r="P16" s="190">
        <v>55</v>
      </c>
      <c r="Q16" s="192">
        <f t="shared" si="3"/>
        <v>50</v>
      </c>
      <c r="R16" s="193">
        <v>31</v>
      </c>
      <c r="S16" s="194">
        <v>32</v>
      </c>
      <c r="T16" s="190">
        <v>31</v>
      </c>
      <c r="U16" s="192">
        <f t="shared" si="4"/>
        <v>96.875</v>
      </c>
      <c r="V16" s="189">
        <v>28</v>
      </c>
      <c r="W16" s="190">
        <v>31</v>
      </c>
      <c r="X16" s="191">
        <f t="shared" si="5"/>
        <v>110.71428571428572</v>
      </c>
      <c r="Y16" s="188"/>
    </row>
    <row r="17" spans="1:25" s="273" customFormat="1" ht="16.5" customHeight="1" x14ac:dyDescent="0.3">
      <c r="A17" s="261" t="s">
        <v>45</v>
      </c>
      <c r="B17" s="193">
        <v>14</v>
      </c>
      <c r="C17" s="194">
        <v>46</v>
      </c>
      <c r="D17" s="190">
        <v>12</v>
      </c>
      <c r="E17" s="191">
        <f t="shared" si="0"/>
        <v>26.086956521739129</v>
      </c>
      <c r="F17" s="189">
        <v>11</v>
      </c>
      <c r="G17" s="190">
        <v>3</v>
      </c>
      <c r="H17" s="191">
        <f t="shared" si="1"/>
        <v>27.27272727272727</v>
      </c>
      <c r="I17" s="189">
        <v>0</v>
      </c>
      <c r="J17" s="190">
        <v>0</v>
      </c>
      <c r="K17" s="191"/>
      <c r="L17" s="189">
        <v>5</v>
      </c>
      <c r="M17" s="190">
        <v>0</v>
      </c>
      <c r="N17" s="191">
        <f t="shared" si="2"/>
        <v>0</v>
      </c>
      <c r="O17" s="189">
        <v>42</v>
      </c>
      <c r="P17" s="190">
        <v>12</v>
      </c>
      <c r="Q17" s="192">
        <f t="shared" si="3"/>
        <v>28.571428571428569</v>
      </c>
      <c r="R17" s="193">
        <v>2</v>
      </c>
      <c r="S17" s="194">
        <v>12</v>
      </c>
      <c r="T17" s="190">
        <v>2</v>
      </c>
      <c r="U17" s="192">
        <f t="shared" si="4"/>
        <v>16.666666666666664</v>
      </c>
      <c r="V17" s="189">
        <v>10</v>
      </c>
      <c r="W17" s="190">
        <v>1</v>
      </c>
      <c r="X17" s="191">
        <f t="shared" si="5"/>
        <v>10</v>
      </c>
      <c r="Y17" s="188"/>
    </row>
    <row r="18" spans="1:25" s="273" customFormat="1" ht="16.5" customHeight="1" x14ac:dyDescent="0.3">
      <c r="A18" s="261" t="s">
        <v>46</v>
      </c>
      <c r="B18" s="193">
        <v>283</v>
      </c>
      <c r="C18" s="194">
        <v>594</v>
      </c>
      <c r="D18" s="190">
        <v>279</v>
      </c>
      <c r="E18" s="191">
        <f t="shared" si="0"/>
        <v>46.969696969696969</v>
      </c>
      <c r="F18" s="189">
        <v>77</v>
      </c>
      <c r="G18" s="190">
        <v>15</v>
      </c>
      <c r="H18" s="191">
        <f t="shared" si="1"/>
        <v>19.480519480519483</v>
      </c>
      <c r="I18" s="189">
        <v>20</v>
      </c>
      <c r="J18" s="190">
        <v>5</v>
      </c>
      <c r="K18" s="191">
        <f t="shared" si="6"/>
        <v>25</v>
      </c>
      <c r="L18" s="189">
        <v>7</v>
      </c>
      <c r="M18" s="190">
        <v>0</v>
      </c>
      <c r="N18" s="191">
        <f t="shared" si="2"/>
        <v>0</v>
      </c>
      <c r="O18" s="189">
        <v>495</v>
      </c>
      <c r="P18" s="190">
        <v>128</v>
      </c>
      <c r="Q18" s="192">
        <f t="shared" si="3"/>
        <v>25.858585858585858</v>
      </c>
      <c r="R18" s="193">
        <v>20</v>
      </c>
      <c r="S18" s="194">
        <v>229</v>
      </c>
      <c r="T18" s="190">
        <v>20</v>
      </c>
      <c r="U18" s="192">
        <f t="shared" si="4"/>
        <v>8.7336244541484707</v>
      </c>
      <c r="V18" s="189">
        <v>198</v>
      </c>
      <c r="W18" s="190">
        <v>11</v>
      </c>
      <c r="X18" s="191">
        <f t="shared" si="5"/>
        <v>5.5555555555555554</v>
      </c>
      <c r="Y18" s="188"/>
    </row>
    <row r="19" spans="1:25" s="273" customFormat="1" ht="16.5" customHeight="1" x14ac:dyDescent="0.3">
      <c r="A19" s="261" t="s">
        <v>47</v>
      </c>
      <c r="B19" s="193">
        <v>11</v>
      </c>
      <c r="C19" s="194">
        <v>15</v>
      </c>
      <c r="D19" s="190">
        <v>11</v>
      </c>
      <c r="E19" s="191">
        <f t="shared" si="0"/>
        <v>73.333333333333329</v>
      </c>
      <c r="F19" s="189">
        <v>0</v>
      </c>
      <c r="G19" s="190">
        <v>4</v>
      </c>
      <c r="H19" s="191"/>
      <c r="I19" s="189">
        <v>0</v>
      </c>
      <c r="J19" s="190">
        <v>1</v>
      </c>
      <c r="K19" s="191"/>
      <c r="L19" s="189">
        <v>9</v>
      </c>
      <c r="M19" s="190">
        <v>0</v>
      </c>
      <c r="N19" s="191">
        <f t="shared" si="2"/>
        <v>0</v>
      </c>
      <c r="O19" s="189">
        <v>14</v>
      </c>
      <c r="P19" s="190">
        <v>11</v>
      </c>
      <c r="Q19" s="192">
        <f t="shared" si="3"/>
        <v>78.571428571428569</v>
      </c>
      <c r="R19" s="193">
        <v>4</v>
      </c>
      <c r="S19" s="194">
        <v>9</v>
      </c>
      <c r="T19" s="190">
        <v>3</v>
      </c>
      <c r="U19" s="192">
        <f t="shared" si="4"/>
        <v>33.333333333333329</v>
      </c>
      <c r="V19" s="189">
        <v>8</v>
      </c>
      <c r="W19" s="190">
        <v>3</v>
      </c>
      <c r="X19" s="191">
        <f t="shared" si="5"/>
        <v>37.5</v>
      </c>
      <c r="Y19" s="188"/>
    </row>
    <row r="20" spans="1:25" s="273" customFormat="1" ht="16.5" customHeight="1" x14ac:dyDescent="0.3">
      <c r="A20" s="261" t="s">
        <v>48</v>
      </c>
      <c r="B20" s="193">
        <v>24</v>
      </c>
      <c r="C20" s="194">
        <v>27</v>
      </c>
      <c r="D20" s="190">
        <v>21</v>
      </c>
      <c r="E20" s="191">
        <f t="shared" si="0"/>
        <v>77.777777777777786</v>
      </c>
      <c r="F20" s="189">
        <v>15</v>
      </c>
      <c r="G20" s="190">
        <v>10</v>
      </c>
      <c r="H20" s="191">
        <f t="shared" si="1"/>
        <v>66.666666666666657</v>
      </c>
      <c r="I20" s="189">
        <v>1</v>
      </c>
      <c r="J20" s="190">
        <v>2</v>
      </c>
      <c r="K20" s="191">
        <f t="shared" si="6"/>
        <v>200</v>
      </c>
      <c r="L20" s="189">
        <v>3</v>
      </c>
      <c r="M20" s="190">
        <v>0</v>
      </c>
      <c r="N20" s="191">
        <f t="shared" si="2"/>
        <v>0</v>
      </c>
      <c r="O20" s="189">
        <v>27</v>
      </c>
      <c r="P20" s="190">
        <v>21</v>
      </c>
      <c r="Q20" s="192">
        <f t="shared" si="3"/>
        <v>77.777777777777786</v>
      </c>
      <c r="R20" s="193">
        <v>11</v>
      </c>
      <c r="S20" s="194">
        <v>10</v>
      </c>
      <c r="T20" s="190">
        <v>11</v>
      </c>
      <c r="U20" s="192">
        <f t="shared" si="4"/>
        <v>110.00000000000001</v>
      </c>
      <c r="V20" s="189">
        <v>9</v>
      </c>
      <c r="W20" s="190">
        <v>9</v>
      </c>
      <c r="X20" s="191">
        <f t="shared" si="5"/>
        <v>100</v>
      </c>
      <c r="Y20" s="188"/>
    </row>
    <row r="21" spans="1:25" s="273" customFormat="1" ht="16.5" customHeight="1" x14ac:dyDescent="0.3">
      <c r="A21" s="261" t="s">
        <v>49</v>
      </c>
      <c r="B21" s="193">
        <v>125</v>
      </c>
      <c r="C21" s="194">
        <v>203</v>
      </c>
      <c r="D21" s="190">
        <v>123</v>
      </c>
      <c r="E21" s="191">
        <f t="shared" si="0"/>
        <v>60.591133004926114</v>
      </c>
      <c r="F21" s="189">
        <v>44</v>
      </c>
      <c r="G21" s="190">
        <v>26</v>
      </c>
      <c r="H21" s="191">
        <f t="shared" si="1"/>
        <v>59.090909090909093</v>
      </c>
      <c r="I21" s="189">
        <v>9</v>
      </c>
      <c r="J21" s="190">
        <v>3</v>
      </c>
      <c r="K21" s="191">
        <f t="shared" si="6"/>
        <v>33.333333333333329</v>
      </c>
      <c r="L21" s="189">
        <v>11</v>
      </c>
      <c r="M21" s="190">
        <v>7</v>
      </c>
      <c r="N21" s="191">
        <f t="shared" si="2"/>
        <v>63.636363636363633</v>
      </c>
      <c r="O21" s="189">
        <v>187</v>
      </c>
      <c r="P21" s="190">
        <v>90</v>
      </c>
      <c r="Q21" s="192">
        <f t="shared" si="3"/>
        <v>48.128342245989302</v>
      </c>
      <c r="R21" s="193">
        <v>41</v>
      </c>
      <c r="S21" s="194">
        <v>79</v>
      </c>
      <c r="T21" s="190">
        <v>40</v>
      </c>
      <c r="U21" s="192">
        <f t="shared" si="4"/>
        <v>50.632911392405063</v>
      </c>
      <c r="V21" s="189">
        <v>66</v>
      </c>
      <c r="W21" s="190">
        <v>37</v>
      </c>
      <c r="X21" s="191">
        <f t="shared" si="5"/>
        <v>56.060606060606055</v>
      </c>
      <c r="Y21" s="188"/>
    </row>
    <row r="22" spans="1:25" s="273" customFormat="1" ht="16.5" customHeight="1" x14ac:dyDescent="0.3">
      <c r="A22" s="261" t="s">
        <v>50</v>
      </c>
      <c r="B22" s="193">
        <v>17</v>
      </c>
      <c r="C22" s="194">
        <v>34</v>
      </c>
      <c r="D22" s="190">
        <v>17</v>
      </c>
      <c r="E22" s="191">
        <f t="shared" si="0"/>
        <v>50</v>
      </c>
      <c r="F22" s="189">
        <v>5</v>
      </c>
      <c r="G22" s="190">
        <v>1</v>
      </c>
      <c r="H22" s="191">
        <f t="shared" si="1"/>
        <v>20</v>
      </c>
      <c r="I22" s="189">
        <v>3</v>
      </c>
      <c r="J22" s="190">
        <v>0</v>
      </c>
      <c r="K22" s="191">
        <f t="shared" si="6"/>
        <v>0</v>
      </c>
      <c r="L22" s="189">
        <v>2</v>
      </c>
      <c r="M22" s="190">
        <v>0</v>
      </c>
      <c r="N22" s="191">
        <f t="shared" si="2"/>
        <v>0</v>
      </c>
      <c r="O22" s="189">
        <v>34</v>
      </c>
      <c r="P22" s="190">
        <v>7</v>
      </c>
      <c r="Q22" s="192">
        <f t="shared" si="3"/>
        <v>20.588235294117645</v>
      </c>
      <c r="R22" s="193">
        <v>5</v>
      </c>
      <c r="S22" s="194">
        <v>18</v>
      </c>
      <c r="T22" s="190">
        <v>5</v>
      </c>
      <c r="U22" s="192">
        <f t="shared" si="4"/>
        <v>27.777777777777779</v>
      </c>
      <c r="V22" s="189">
        <v>17</v>
      </c>
      <c r="W22" s="190">
        <v>4</v>
      </c>
      <c r="X22" s="191">
        <f t="shared" si="5"/>
        <v>23.52941176470588</v>
      </c>
      <c r="Y22" s="188"/>
    </row>
    <row r="23" spans="1:25" s="273" customFormat="1" ht="16.5" customHeight="1" x14ac:dyDescent="0.3">
      <c r="A23" s="261" t="s">
        <v>51</v>
      </c>
      <c r="B23" s="193">
        <v>17</v>
      </c>
      <c r="C23" s="194">
        <v>37</v>
      </c>
      <c r="D23" s="190">
        <v>17</v>
      </c>
      <c r="E23" s="191">
        <f t="shared" si="0"/>
        <v>45.945945945945951</v>
      </c>
      <c r="F23" s="189">
        <v>9</v>
      </c>
      <c r="G23" s="190">
        <v>2</v>
      </c>
      <c r="H23" s="191">
        <f t="shared" si="1"/>
        <v>22.222222222222221</v>
      </c>
      <c r="I23" s="189">
        <v>5</v>
      </c>
      <c r="J23" s="190">
        <v>0</v>
      </c>
      <c r="K23" s="191">
        <f t="shared" si="6"/>
        <v>0</v>
      </c>
      <c r="L23" s="189">
        <v>0</v>
      </c>
      <c r="M23" s="190">
        <v>0</v>
      </c>
      <c r="N23" s="191"/>
      <c r="O23" s="189">
        <v>36</v>
      </c>
      <c r="P23" s="190">
        <v>16</v>
      </c>
      <c r="Q23" s="192">
        <f t="shared" si="3"/>
        <v>44.444444444444443</v>
      </c>
      <c r="R23" s="193">
        <v>5</v>
      </c>
      <c r="S23" s="194">
        <v>15</v>
      </c>
      <c r="T23" s="190">
        <v>5</v>
      </c>
      <c r="U23" s="192">
        <f t="shared" si="4"/>
        <v>33.333333333333329</v>
      </c>
      <c r="V23" s="189">
        <v>15</v>
      </c>
      <c r="W23" s="190">
        <v>5</v>
      </c>
      <c r="X23" s="191">
        <f t="shared" si="5"/>
        <v>33.333333333333329</v>
      </c>
      <c r="Y23" s="188"/>
    </row>
    <row r="24" spans="1:25" s="273" customFormat="1" ht="16.5" customHeight="1" x14ac:dyDescent="0.3">
      <c r="A24" s="261" t="s">
        <v>52</v>
      </c>
      <c r="B24" s="193">
        <v>29</v>
      </c>
      <c r="C24" s="194">
        <v>40</v>
      </c>
      <c r="D24" s="190">
        <v>28</v>
      </c>
      <c r="E24" s="191">
        <f t="shared" si="0"/>
        <v>70</v>
      </c>
      <c r="F24" s="189">
        <v>10</v>
      </c>
      <c r="G24" s="190">
        <v>2</v>
      </c>
      <c r="H24" s="191">
        <f t="shared" si="1"/>
        <v>20</v>
      </c>
      <c r="I24" s="189">
        <v>4</v>
      </c>
      <c r="J24" s="190">
        <v>2</v>
      </c>
      <c r="K24" s="191">
        <f t="shared" si="6"/>
        <v>50</v>
      </c>
      <c r="L24" s="189">
        <v>6</v>
      </c>
      <c r="M24" s="190">
        <v>2</v>
      </c>
      <c r="N24" s="191">
        <f t="shared" si="2"/>
        <v>33.333333333333329</v>
      </c>
      <c r="O24" s="189">
        <v>35</v>
      </c>
      <c r="P24" s="190">
        <v>19</v>
      </c>
      <c r="Q24" s="192">
        <f t="shared" si="3"/>
        <v>54.285714285714285</v>
      </c>
      <c r="R24" s="193">
        <v>11</v>
      </c>
      <c r="S24" s="194">
        <v>12</v>
      </c>
      <c r="T24" s="190">
        <v>11</v>
      </c>
      <c r="U24" s="192">
        <f t="shared" si="4"/>
        <v>91.666666666666657</v>
      </c>
      <c r="V24" s="189">
        <v>12</v>
      </c>
      <c r="W24" s="190">
        <v>7</v>
      </c>
      <c r="X24" s="191">
        <f t="shared" si="5"/>
        <v>58.333333333333336</v>
      </c>
      <c r="Y24" s="188"/>
    </row>
    <row r="25" spans="1:25" s="273" customFormat="1" ht="16.5" customHeight="1" x14ac:dyDescent="0.3">
      <c r="A25" s="261" t="s">
        <v>53</v>
      </c>
      <c r="B25" s="193">
        <v>79</v>
      </c>
      <c r="C25" s="194">
        <v>141</v>
      </c>
      <c r="D25" s="190">
        <v>77</v>
      </c>
      <c r="E25" s="191">
        <f t="shared" si="0"/>
        <v>54.609929078014183</v>
      </c>
      <c r="F25" s="189">
        <v>13</v>
      </c>
      <c r="G25" s="190">
        <v>3</v>
      </c>
      <c r="H25" s="191">
        <f t="shared" si="1"/>
        <v>23.076923076923077</v>
      </c>
      <c r="I25" s="189">
        <v>3</v>
      </c>
      <c r="J25" s="190">
        <v>2</v>
      </c>
      <c r="K25" s="191">
        <f t="shared" si="6"/>
        <v>66.666666666666657</v>
      </c>
      <c r="L25" s="189">
        <v>7</v>
      </c>
      <c r="M25" s="190">
        <v>0</v>
      </c>
      <c r="N25" s="191">
        <f t="shared" si="2"/>
        <v>0</v>
      </c>
      <c r="O25" s="189">
        <v>124</v>
      </c>
      <c r="P25" s="190">
        <v>64</v>
      </c>
      <c r="Q25" s="192">
        <f t="shared" si="3"/>
        <v>51.612903225806448</v>
      </c>
      <c r="R25" s="193">
        <v>4</v>
      </c>
      <c r="S25" s="194">
        <v>60</v>
      </c>
      <c r="T25" s="190">
        <v>3</v>
      </c>
      <c r="U25" s="192">
        <f t="shared" si="4"/>
        <v>5</v>
      </c>
      <c r="V25" s="189">
        <v>48</v>
      </c>
      <c r="W25" s="190">
        <v>3</v>
      </c>
      <c r="X25" s="191">
        <f t="shared" si="5"/>
        <v>6.25</v>
      </c>
      <c r="Y25" s="188"/>
    </row>
    <row r="26" spans="1:25" s="273" customFormat="1" ht="16.5" customHeight="1" x14ac:dyDescent="0.3">
      <c r="A26" s="261" t="s">
        <v>54</v>
      </c>
      <c r="B26" s="193">
        <v>13</v>
      </c>
      <c r="C26" s="194">
        <v>27</v>
      </c>
      <c r="D26" s="190">
        <v>13</v>
      </c>
      <c r="E26" s="191">
        <f t="shared" si="0"/>
        <v>48.148148148148145</v>
      </c>
      <c r="F26" s="189">
        <v>5</v>
      </c>
      <c r="G26" s="190">
        <v>0</v>
      </c>
      <c r="H26" s="191">
        <f t="shared" si="1"/>
        <v>0</v>
      </c>
      <c r="I26" s="189">
        <v>2</v>
      </c>
      <c r="J26" s="190">
        <v>0</v>
      </c>
      <c r="K26" s="191">
        <f t="shared" si="6"/>
        <v>0</v>
      </c>
      <c r="L26" s="189">
        <v>6</v>
      </c>
      <c r="M26" s="190">
        <v>0</v>
      </c>
      <c r="N26" s="191">
        <f t="shared" si="2"/>
        <v>0</v>
      </c>
      <c r="O26" s="189">
        <v>26</v>
      </c>
      <c r="P26" s="190">
        <v>13</v>
      </c>
      <c r="Q26" s="192">
        <f t="shared" si="3"/>
        <v>50</v>
      </c>
      <c r="R26" s="193">
        <v>0</v>
      </c>
      <c r="S26" s="194">
        <v>12</v>
      </c>
      <c r="T26" s="190">
        <v>0</v>
      </c>
      <c r="U26" s="192">
        <f t="shared" si="4"/>
        <v>0</v>
      </c>
      <c r="V26" s="189">
        <v>12</v>
      </c>
      <c r="W26" s="190">
        <v>0</v>
      </c>
      <c r="X26" s="191">
        <f t="shared" si="5"/>
        <v>0</v>
      </c>
      <c r="Y26" s="188"/>
    </row>
    <row r="27" spans="1:25" s="273" customFormat="1" ht="16.5" customHeight="1" x14ac:dyDescent="0.3">
      <c r="A27" s="261" t="s">
        <v>55</v>
      </c>
      <c r="B27" s="193">
        <v>37</v>
      </c>
      <c r="C27" s="194">
        <v>51</v>
      </c>
      <c r="D27" s="190">
        <v>37</v>
      </c>
      <c r="E27" s="191">
        <f t="shared" si="0"/>
        <v>72.549019607843135</v>
      </c>
      <c r="F27" s="189">
        <v>9</v>
      </c>
      <c r="G27" s="190">
        <v>4</v>
      </c>
      <c r="H27" s="191">
        <f t="shared" si="1"/>
        <v>44.444444444444443</v>
      </c>
      <c r="I27" s="189">
        <v>4</v>
      </c>
      <c r="J27" s="190">
        <v>3</v>
      </c>
      <c r="K27" s="191">
        <f t="shared" si="6"/>
        <v>75</v>
      </c>
      <c r="L27" s="189">
        <v>1</v>
      </c>
      <c r="M27" s="190">
        <v>0</v>
      </c>
      <c r="N27" s="191">
        <f t="shared" si="2"/>
        <v>0</v>
      </c>
      <c r="O27" s="189">
        <v>47</v>
      </c>
      <c r="P27" s="190">
        <v>32</v>
      </c>
      <c r="Q27" s="192">
        <f t="shared" si="3"/>
        <v>68.085106382978722</v>
      </c>
      <c r="R27" s="193">
        <v>17</v>
      </c>
      <c r="S27" s="194">
        <v>18</v>
      </c>
      <c r="T27" s="190">
        <v>17</v>
      </c>
      <c r="U27" s="192">
        <f t="shared" si="4"/>
        <v>94.444444444444443</v>
      </c>
      <c r="V27" s="189">
        <v>11</v>
      </c>
      <c r="W27" s="190">
        <v>16</v>
      </c>
      <c r="X27" s="191">
        <f t="shared" si="5"/>
        <v>145.45454545454547</v>
      </c>
      <c r="Y27" s="188"/>
    </row>
    <row r="28" spans="1:25" s="201" customFormat="1" ht="16.2" thickBot="1" x14ac:dyDescent="0.35">
      <c r="A28" s="266" t="s">
        <v>56</v>
      </c>
      <c r="B28" s="199">
        <v>18</v>
      </c>
      <c r="C28" s="200">
        <v>37</v>
      </c>
      <c r="D28" s="196">
        <v>16</v>
      </c>
      <c r="E28" s="197">
        <f t="shared" si="0"/>
        <v>43.243243243243242</v>
      </c>
      <c r="F28" s="195">
        <v>13</v>
      </c>
      <c r="G28" s="196">
        <v>0</v>
      </c>
      <c r="H28" s="197">
        <f t="shared" si="1"/>
        <v>0</v>
      </c>
      <c r="I28" s="195">
        <v>7</v>
      </c>
      <c r="J28" s="196">
        <v>1</v>
      </c>
      <c r="K28" s="197">
        <f t="shared" si="6"/>
        <v>14.285714285714285</v>
      </c>
      <c r="L28" s="195">
        <v>1</v>
      </c>
      <c r="M28" s="196">
        <v>0</v>
      </c>
      <c r="N28" s="197">
        <f t="shared" si="2"/>
        <v>0</v>
      </c>
      <c r="O28" s="195">
        <v>37</v>
      </c>
      <c r="P28" s="196">
        <v>15</v>
      </c>
      <c r="Q28" s="198">
        <f t="shared" si="3"/>
        <v>40.54054054054054</v>
      </c>
      <c r="R28" s="199">
        <v>0</v>
      </c>
      <c r="S28" s="200">
        <v>9</v>
      </c>
      <c r="T28" s="196">
        <v>0</v>
      </c>
      <c r="U28" s="198">
        <f t="shared" si="4"/>
        <v>0</v>
      </c>
      <c r="V28" s="195">
        <v>8</v>
      </c>
      <c r="W28" s="196">
        <v>0</v>
      </c>
      <c r="X28" s="197">
        <f t="shared" si="5"/>
        <v>0</v>
      </c>
    </row>
    <row r="29" spans="1:25" ht="68.25" customHeight="1" x14ac:dyDescent="0.25">
      <c r="A29" s="30"/>
      <c r="B29" s="366" t="s">
        <v>129</v>
      </c>
      <c r="C29" s="366"/>
      <c r="D29" s="366"/>
      <c r="E29" s="366"/>
      <c r="F29" s="366"/>
      <c r="G29" s="366"/>
      <c r="H29" s="366"/>
      <c r="I29" s="366"/>
      <c r="J29" s="366"/>
      <c r="K29" s="36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1: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5" x14ac:dyDescent="0.2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9:21" x14ac:dyDescent="0.25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5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5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5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5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5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5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5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5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5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5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5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5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5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5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5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5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5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5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5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5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5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5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5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5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5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5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5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5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5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5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5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9:2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33"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  <mergeCell ref="V3:X3"/>
    <mergeCell ref="X4:X5"/>
    <mergeCell ref="V4:V5"/>
    <mergeCell ref="W4:W5"/>
    <mergeCell ref="M4:M5"/>
    <mergeCell ref="N4:N5"/>
    <mergeCell ref="S4:S5"/>
    <mergeCell ref="T4:T5"/>
    <mergeCell ref="S3:U3"/>
    <mergeCell ref="U4:U5"/>
    <mergeCell ref="L3:N3"/>
    <mergeCell ref="B29:K29"/>
    <mergeCell ref="B1:K1"/>
    <mergeCell ref="R4:R5"/>
    <mergeCell ref="O3:Q3"/>
    <mergeCell ref="O4:O5"/>
    <mergeCell ref="P4:P5"/>
    <mergeCell ref="Q4:Q5"/>
    <mergeCell ref="L4:L5"/>
    <mergeCell ref="B4:B5"/>
    <mergeCell ref="C4:C5"/>
    <mergeCell ref="D4:D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sqref="A1:E1"/>
    </sheetView>
  </sheetViews>
  <sheetFormatPr defaultColWidth="8" defaultRowHeight="13.2" x14ac:dyDescent="0.25"/>
  <cols>
    <col min="1" max="1" width="61.6640625" style="3" customWidth="1"/>
    <col min="2" max="2" width="16.33203125" style="20" customWidth="1"/>
    <col min="3" max="3" width="16.6640625" style="20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335" t="s">
        <v>119</v>
      </c>
      <c r="B1" s="335"/>
      <c r="C1" s="335"/>
      <c r="D1" s="335"/>
      <c r="E1" s="335"/>
    </row>
    <row r="2" spans="1:9" ht="9.75" customHeight="1" x14ac:dyDescent="0.25">
      <c r="A2" s="378"/>
      <c r="B2" s="378"/>
      <c r="C2" s="378"/>
      <c r="D2" s="378"/>
      <c r="E2" s="378"/>
    </row>
    <row r="3" spans="1:9" s="4" customFormat="1" ht="23.25" customHeight="1" x14ac:dyDescent="0.3">
      <c r="A3" s="340" t="s">
        <v>0</v>
      </c>
      <c r="B3" s="364" t="s">
        <v>161</v>
      </c>
      <c r="C3" s="364" t="s">
        <v>162</v>
      </c>
      <c r="D3" s="376" t="s">
        <v>1</v>
      </c>
      <c r="E3" s="377"/>
    </row>
    <row r="4" spans="1:9" s="4" customFormat="1" ht="32.25" customHeight="1" x14ac:dyDescent="0.3">
      <c r="A4" s="341"/>
      <c r="B4" s="365"/>
      <c r="C4" s="365"/>
      <c r="D4" s="99" t="s">
        <v>2</v>
      </c>
      <c r="E4" s="100" t="s">
        <v>34</v>
      </c>
    </row>
    <row r="5" spans="1:9" s="5" customFormat="1" ht="15.75" customHeight="1" x14ac:dyDescent="0.3">
      <c r="A5" s="73" t="s">
        <v>5</v>
      </c>
      <c r="B5" s="74">
        <v>1</v>
      </c>
      <c r="C5" s="74">
        <v>2</v>
      </c>
      <c r="D5" s="74">
        <v>3</v>
      </c>
      <c r="E5" s="74">
        <v>4</v>
      </c>
    </row>
    <row r="6" spans="1:9" s="5" customFormat="1" ht="29.25" customHeight="1" x14ac:dyDescent="0.3">
      <c r="A6" s="6" t="s">
        <v>117</v>
      </c>
      <c r="B6" s="243" t="s">
        <v>84</v>
      </c>
      <c r="C6" s="101">
        <f>'[8]6'!B9</f>
        <v>352</v>
      </c>
      <c r="D6" s="23" t="s">
        <v>75</v>
      </c>
      <c r="E6" s="16" t="s">
        <v>75</v>
      </c>
      <c r="I6" s="11"/>
    </row>
    <row r="7" spans="1:9" s="4" customFormat="1" ht="29.25" customHeight="1" x14ac:dyDescent="0.3">
      <c r="A7" s="6" t="s">
        <v>67</v>
      </c>
      <c r="B7" s="102">
        <f>'[8]6'!C9</f>
        <v>661</v>
      </c>
      <c r="C7" s="103">
        <f>'[8]6'!D9</f>
        <v>343</v>
      </c>
      <c r="D7" s="21">
        <f>'[8]6'!E9</f>
        <v>51.891074130105899</v>
      </c>
      <c r="E7" s="72">
        <f t="shared" ref="E7:E11" si="0">C7-B7</f>
        <v>-318</v>
      </c>
      <c r="I7" s="11"/>
    </row>
    <row r="8" spans="1:9" s="4" customFormat="1" ht="48.75" customHeight="1" x14ac:dyDescent="0.3">
      <c r="A8" s="12" t="s">
        <v>68</v>
      </c>
      <c r="B8" s="102">
        <f>'[8]6'!F9</f>
        <v>163</v>
      </c>
      <c r="C8" s="103">
        <f>'[8]6'!G9</f>
        <v>73</v>
      </c>
      <c r="D8" s="21">
        <f>'[8]6'!H9</f>
        <v>44.785276073619634</v>
      </c>
      <c r="E8" s="72">
        <f t="shared" si="0"/>
        <v>-90</v>
      </c>
      <c r="I8" s="11"/>
    </row>
    <row r="9" spans="1:9" s="4" customFormat="1" ht="34.5" customHeight="1" x14ac:dyDescent="0.3">
      <c r="A9" s="13" t="s">
        <v>69</v>
      </c>
      <c r="B9" s="102">
        <f>'[8]6'!I9</f>
        <v>26</v>
      </c>
      <c r="C9" s="103">
        <f>'[8]6'!J9</f>
        <v>5</v>
      </c>
      <c r="D9" s="21">
        <f>'[8]6'!K9</f>
        <v>19.230769230769234</v>
      </c>
      <c r="E9" s="72">
        <f t="shared" si="0"/>
        <v>-21</v>
      </c>
      <c r="I9" s="11"/>
    </row>
    <row r="10" spans="1:9" s="4" customFormat="1" ht="48.75" customHeight="1" x14ac:dyDescent="0.3">
      <c r="A10" s="13" t="s">
        <v>70</v>
      </c>
      <c r="B10" s="102">
        <f>'[8]6'!L9</f>
        <v>15</v>
      </c>
      <c r="C10" s="103">
        <f>'[8]6'!M9</f>
        <v>4</v>
      </c>
      <c r="D10" s="21">
        <f>'[8]6'!N9</f>
        <v>26.666666666666668</v>
      </c>
      <c r="E10" s="72">
        <f t="shared" si="0"/>
        <v>-11</v>
      </c>
      <c r="I10" s="11"/>
    </row>
    <row r="11" spans="1:9" s="4" customFormat="1" ht="54.75" customHeight="1" x14ac:dyDescent="0.3">
      <c r="A11" s="13" t="s">
        <v>71</v>
      </c>
      <c r="B11" s="104">
        <f>'[8]6'!O9</f>
        <v>592</v>
      </c>
      <c r="C11" s="104">
        <f>'[8]6'!P9</f>
        <v>226</v>
      </c>
      <c r="D11" s="8">
        <f>'[8]6'!Q9</f>
        <v>38.175675675675677</v>
      </c>
      <c r="E11" s="72">
        <f t="shared" si="0"/>
        <v>-366</v>
      </c>
      <c r="I11" s="11"/>
    </row>
    <row r="12" spans="1:9" s="4" customFormat="1" ht="12.75" customHeight="1" x14ac:dyDescent="0.3">
      <c r="A12" s="342" t="s">
        <v>6</v>
      </c>
      <c r="B12" s="343"/>
      <c r="C12" s="343"/>
      <c r="D12" s="343"/>
      <c r="E12" s="343"/>
      <c r="I12" s="11"/>
    </row>
    <row r="13" spans="1:9" s="4" customFormat="1" ht="18" customHeight="1" x14ac:dyDescent="0.3">
      <c r="A13" s="345"/>
      <c r="B13" s="346"/>
      <c r="C13" s="346"/>
      <c r="D13" s="346"/>
      <c r="E13" s="346"/>
      <c r="I13" s="11"/>
    </row>
    <row r="14" spans="1:9" s="4" customFormat="1" ht="20.25" customHeight="1" x14ac:dyDescent="0.3">
      <c r="A14" s="340" t="s">
        <v>0</v>
      </c>
      <c r="B14" s="348" t="s">
        <v>163</v>
      </c>
      <c r="C14" s="348" t="s">
        <v>164</v>
      </c>
      <c r="D14" s="376" t="s">
        <v>1</v>
      </c>
      <c r="E14" s="377"/>
      <c r="I14" s="11"/>
    </row>
    <row r="15" spans="1:9" ht="34.5" customHeight="1" x14ac:dyDescent="0.25">
      <c r="A15" s="341"/>
      <c r="B15" s="348"/>
      <c r="C15" s="348"/>
      <c r="D15" s="105" t="s">
        <v>2</v>
      </c>
      <c r="E15" s="100" t="s">
        <v>58</v>
      </c>
      <c r="I15" s="11"/>
    </row>
    <row r="16" spans="1:9" ht="28.5" customHeight="1" x14ac:dyDescent="0.25">
      <c r="A16" s="6" t="s">
        <v>117</v>
      </c>
      <c r="B16" s="202" t="s">
        <v>84</v>
      </c>
      <c r="C16" s="101">
        <f>'[8]6'!R9</f>
        <v>52</v>
      </c>
      <c r="D16" s="23" t="s">
        <v>75</v>
      </c>
      <c r="E16" s="16" t="s">
        <v>75</v>
      </c>
      <c r="I16" s="11"/>
    </row>
    <row r="17" spans="1:9" ht="25.5" customHeight="1" x14ac:dyDescent="0.25">
      <c r="A17" s="1" t="s">
        <v>67</v>
      </c>
      <c r="B17" s="102">
        <f>'[8]6'!S9</f>
        <v>229</v>
      </c>
      <c r="C17" s="103">
        <f>'[8]6'!T9</f>
        <v>52</v>
      </c>
      <c r="D17" s="23">
        <f>'[8]6'!U9</f>
        <v>22.707423580786028</v>
      </c>
      <c r="E17" s="72">
        <f t="shared" ref="E17:E18" si="1">C17-B17</f>
        <v>-177</v>
      </c>
      <c r="I17" s="11"/>
    </row>
    <row r="18" spans="1:9" ht="27.75" customHeight="1" x14ac:dyDescent="0.25">
      <c r="A18" s="1" t="s">
        <v>72</v>
      </c>
      <c r="B18" s="102">
        <f>'[8]6'!V9</f>
        <v>202</v>
      </c>
      <c r="C18" s="103">
        <f>'[8]6'!W9</f>
        <v>42</v>
      </c>
      <c r="D18" s="23">
        <f>'[8]6'!X9</f>
        <v>20.792079207920793</v>
      </c>
      <c r="E18" s="72">
        <f t="shared" si="1"/>
        <v>-160</v>
      </c>
      <c r="I18" s="11"/>
    </row>
    <row r="19" spans="1:9" ht="52.5" customHeight="1" x14ac:dyDescent="0.25">
      <c r="A19" s="375" t="s">
        <v>120</v>
      </c>
      <c r="B19" s="375"/>
      <c r="C19" s="375"/>
      <c r="D19" s="375"/>
      <c r="E19" s="375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="80" zoomScaleNormal="80" zoomScaleSheetLayoutView="85" workbookViewId="0">
      <selection activeCell="B1" sqref="B1:K1"/>
    </sheetView>
  </sheetViews>
  <sheetFormatPr defaultRowHeight="15.6" x14ac:dyDescent="0.3"/>
  <cols>
    <col min="1" max="1" width="29.109375" style="41" bestFit="1" customWidth="1"/>
    <col min="2" max="2" width="15.109375" style="41" customWidth="1"/>
    <col min="3" max="3" width="11" style="40" customWidth="1"/>
    <col min="4" max="4" width="11.109375" style="40" customWidth="1"/>
    <col min="5" max="5" width="9.6640625" style="42" bestFit="1" customWidth="1"/>
    <col min="6" max="6" width="10.109375" style="40" customWidth="1"/>
    <col min="7" max="7" width="8.88671875" style="40" customWidth="1"/>
    <col min="8" max="8" width="8.5546875" style="42" customWidth="1"/>
    <col min="9" max="9" width="8.109375" style="40" customWidth="1"/>
    <col min="10" max="10" width="7.5546875" style="40" customWidth="1"/>
    <col min="11" max="11" width="9.6640625" style="42" bestFit="1" customWidth="1"/>
    <col min="12" max="13" width="8.6640625" style="42" customWidth="1"/>
    <col min="14" max="14" width="8.44140625" style="42" customWidth="1"/>
    <col min="15" max="15" width="8.109375" style="40" customWidth="1"/>
    <col min="16" max="16" width="8.6640625" style="40" customWidth="1"/>
    <col min="17" max="17" width="9.5546875" style="42" customWidth="1"/>
    <col min="18" max="18" width="16.109375" style="40" customWidth="1"/>
    <col min="19" max="20" width="9.5546875" style="40" customWidth="1"/>
    <col min="21" max="21" width="8.109375" style="42" customWidth="1"/>
    <col min="22" max="23" width="9.5546875" style="40" customWidth="1"/>
    <col min="24" max="24" width="9.33203125" style="42" customWidth="1"/>
    <col min="25" max="27" width="8.88671875" style="40"/>
    <col min="28" max="28" width="10.88671875" style="40" bestFit="1" customWidth="1"/>
    <col min="29" max="249" width="8.88671875" style="40"/>
    <col min="250" max="250" width="18.6640625" style="40" customWidth="1"/>
    <col min="251" max="252" width="9.44140625" style="40" customWidth="1"/>
    <col min="253" max="253" width="7.6640625" style="40" customWidth="1"/>
    <col min="254" max="254" width="9.33203125" style="40" customWidth="1"/>
    <col min="255" max="255" width="9.88671875" style="40" customWidth="1"/>
    <col min="256" max="256" width="7.109375" style="40" customWidth="1"/>
    <col min="257" max="257" width="8.5546875" style="40" customWidth="1"/>
    <col min="258" max="258" width="8.88671875" style="40" customWidth="1"/>
    <col min="259" max="259" width="7.109375" style="40" customWidth="1"/>
    <col min="260" max="260" width="9" style="40" customWidth="1"/>
    <col min="261" max="261" width="8.6640625" style="40" customWidth="1"/>
    <col min="262" max="262" width="6.5546875" style="40" customWidth="1"/>
    <col min="263" max="263" width="8.109375" style="40" customWidth="1"/>
    <col min="264" max="264" width="7.5546875" style="40" customWidth="1"/>
    <col min="265" max="265" width="7" style="40" customWidth="1"/>
    <col min="266" max="267" width="8.6640625" style="40" customWidth="1"/>
    <col min="268" max="268" width="7.33203125" style="40" customWidth="1"/>
    <col min="269" max="269" width="8.109375" style="40" customWidth="1"/>
    <col min="270" max="270" width="8.6640625" style="40" customWidth="1"/>
    <col min="271" max="271" width="6.44140625" style="40" customWidth="1"/>
    <col min="272" max="273" width="9.33203125" style="40" customWidth="1"/>
    <col min="274" max="274" width="6.44140625" style="40" customWidth="1"/>
    <col min="275" max="276" width="9.5546875" style="40" customWidth="1"/>
    <col min="277" max="277" width="6.44140625" style="40" customWidth="1"/>
    <col min="278" max="279" width="9.5546875" style="40" customWidth="1"/>
    <col min="280" max="280" width="6.6640625" style="40" customWidth="1"/>
    <col min="281" max="283" width="8.88671875" style="40"/>
    <col min="284" max="284" width="10.88671875" style="40" bestFit="1" customWidth="1"/>
    <col min="285" max="505" width="8.88671875" style="40"/>
    <col min="506" max="506" width="18.6640625" style="40" customWidth="1"/>
    <col min="507" max="508" width="9.44140625" style="40" customWidth="1"/>
    <col min="509" max="509" width="7.6640625" style="40" customWidth="1"/>
    <col min="510" max="510" width="9.33203125" style="40" customWidth="1"/>
    <col min="511" max="511" width="9.88671875" style="40" customWidth="1"/>
    <col min="512" max="512" width="7.109375" style="40" customWidth="1"/>
    <col min="513" max="513" width="8.5546875" style="40" customWidth="1"/>
    <col min="514" max="514" width="8.88671875" style="40" customWidth="1"/>
    <col min="515" max="515" width="7.109375" style="40" customWidth="1"/>
    <col min="516" max="516" width="9" style="40" customWidth="1"/>
    <col min="517" max="517" width="8.6640625" style="40" customWidth="1"/>
    <col min="518" max="518" width="6.5546875" style="40" customWidth="1"/>
    <col min="519" max="519" width="8.109375" style="40" customWidth="1"/>
    <col min="520" max="520" width="7.5546875" style="40" customWidth="1"/>
    <col min="521" max="521" width="7" style="40" customWidth="1"/>
    <col min="522" max="523" width="8.6640625" style="40" customWidth="1"/>
    <col min="524" max="524" width="7.33203125" style="40" customWidth="1"/>
    <col min="525" max="525" width="8.109375" style="40" customWidth="1"/>
    <col min="526" max="526" width="8.6640625" style="40" customWidth="1"/>
    <col min="527" max="527" width="6.44140625" style="40" customWidth="1"/>
    <col min="528" max="529" width="9.33203125" style="40" customWidth="1"/>
    <col min="530" max="530" width="6.44140625" style="40" customWidth="1"/>
    <col min="531" max="532" width="9.5546875" style="40" customWidth="1"/>
    <col min="533" max="533" width="6.44140625" style="40" customWidth="1"/>
    <col min="534" max="535" width="9.5546875" style="40" customWidth="1"/>
    <col min="536" max="536" width="6.6640625" style="40" customWidth="1"/>
    <col min="537" max="539" width="8.88671875" style="40"/>
    <col min="540" max="540" width="10.88671875" style="40" bestFit="1" customWidth="1"/>
    <col min="541" max="761" width="8.88671875" style="40"/>
    <col min="762" max="762" width="18.6640625" style="40" customWidth="1"/>
    <col min="763" max="764" width="9.44140625" style="40" customWidth="1"/>
    <col min="765" max="765" width="7.6640625" style="40" customWidth="1"/>
    <col min="766" max="766" width="9.33203125" style="40" customWidth="1"/>
    <col min="767" max="767" width="9.88671875" style="40" customWidth="1"/>
    <col min="768" max="768" width="7.109375" style="40" customWidth="1"/>
    <col min="769" max="769" width="8.5546875" style="40" customWidth="1"/>
    <col min="770" max="770" width="8.88671875" style="40" customWidth="1"/>
    <col min="771" max="771" width="7.109375" style="40" customWidth="1"/>
    <col min="772" max="772" width="9" style="40" customWidth="1"/>
    <col min="773" max="773" width="8.6640625" style="40" customWidth="1"/>
    <col min="774" max="774" width="6.5546875" style="40" customWidth="1"/>
    <col min="775" max="775" width="8.109375" style="40" customWidth="1"/>
    <col min="776" max="776" width="7.5546875" style="40" customWidth="1"/>
    <col min="777" max="777" width="7" style="40" customWidth="1"/>
    <col min="778" max="779" width="8.6640625" style="40" customWidth="1"/>
    <col min="780" max="780" width="7.33203125" style="40" customWidth="1"/>
    <col min="781" max="781" width="8.109375" style="40" customWidth="1"/>
    <col min="782" max="782" width="8.6640625" style="40" customWidth="1"/>
    <col min="783" max="783" width="6.44140625" style="40" customWidth="1"/>
    <col min="784" max="785" width="9.33203125" style="40" customWidth="1"/>
    <col min="786" max="786" width="6.44140625" style="40" customWidth="1"/>
    <col min="787" max="788" width="9.5546875" style="40" customWidth="1"/>
    <col min="789" max="789" width="6.44140625" style="40" customWidth="1"/>
    <col min="790" max="791" width="9.5546875" style="40" customWidth="1"/>
    <col min="792" max="792" width="6.6640625" style="40" customWidth="1"/>
    <col min="793" max="795" width="8.88671875" style="40"/>
    <col min="796" max="796" width="10.88671875" style="40" bestFit="1" customWidth="1"/>
    <col min="797" max="1017" width="8.88671875" style="40"/>
    <col min="1018" max="1018" width="18.6640625" style="40" customWidth="1"/>
    <col min="1019" max="1020" width="9.44140625" style="40" customWidth="1"/>
    <col min="1021" max="1021" width="7.6640625" style="40" customWidth="1"/>
    <col min="1022" max="1022" width="9.33203125" style="40" customWidth="1"/>
    <col min="1023" max="1023" width="9.88671875" style="40" customWidth="1"/>
    <col min="1024" max="1024" width="7.109375" style="40" customWidth="1"/>
    <col min="1025" max="1025" width="8.5546875" style="40" customWidth="1"/>
    <col min="1026" max="1026" width="8.88671875" style="40" customWidth="1"/>
    <col min="1027" max="1027" width="7.109375" style="40" customWidth="1"/>
    <col min="1028" max="1028" width="9" style="40" customWidth="1"/>
    <col min="1029" max="1029" width="8.6640625" style="40" customWidth="1"/>
    <col min="1030" max="1030" width="6.5546875" style="40" customWidth="1"/>
    <col min="1031" max="1031" width="8.109375" style="40" customWidth="1"/>
    <col min="1032" max="1032" width="7.5546875" style="40" customWidth="1"/>
    <col min="1033" max="1033" width="7" style="40" customWidth="1"/>
    <col min="1034" max="1035" width="8.6640625" style="40" customWidth="1"/>
    <col min="1036" max="1036" width="7.33203125" style="40" customWidth="1"/>
    <col min="1037" max="1037" width="8.109375" style="40" customWidth="1"/>
    <col min="1038" max="1038" width="8.6640625" style="40" customWidth="1"/>
    <col min="1039" max="1039" width="6.44140625" style="40" customWidth="1"/>
    <col min="1040" max="1041" width="9.33203125" style="40" customWidth="1"/>
    <col min="1042" max="1042" width="6.44140625" style="40" customWidth="1"/>
    <col min="1043" max="1044" width="9.5546875" style="40" customWidth="1"/>
    <col min="1045" max="1045" width="6.44140625" style="40" customWidth="1"/>
    <col min="1046" max="1047" width="9.5546875" style="40" customWidth="1"/>
    <col min="1048" max="1048" width="6.6640625" style="40" customWidth="1"/>
    <col min="1049" max="1051" width="8.88671875" style="40"/>
    <col min="1052" max="1052" width="10.88671875" style="40" bestFit="1" customWidth="1"/>
    <col min="1053" max="1273" width="8.88671875" style="40"/>
    <col min="1274" max="1274" width="18.6640625" style="40" customWidth="1"/>
    <col min="1275" max="1276" width="9.44140625" style="40" customWidth="1"/>
    <col min="1277" max="1277" width="7.6640625" style="40" customWidth="1"/>
    <col min="1278" max="1278" width="9.33203125" style="40" customWidth="1"/>
    <col min="1279" max="1279" width="9.88671875" style="40" customWidth="1"/>
    <col min="1280" max="1280" width="7.109375" style="40" customWidth="1"/>
    <col min="1281" max="1281" width="8.5546875" style="40" customWidth="1"/>
    <col min="1282" max="1282" width="8.88671875" style="40" customWidth="1"/>
    <col min="1283" max="1283" width="7.109375" style="40" customWidth="1"/>
    <col min="1284" max="1284" width="9" style="40" customWidth="1"/>
    <col min="1285" max="1285" width="8.6640625" style="40" customWidth="1"/>
    <col min="1286" max="1286" width="6.5546875" style="40" customWidth="1"/>
    <col min="1287" max="1287" width="8.109375" style="40" customWidth="1"/>
    <col min="1288" max="1288" width="7.5546875" style="40" customWidth="1"/>
    <col min="1289" max="1289" width="7" style="40" customWidth="1"/>
    <col min="1290" max="1291" width="8.6640625" style="40" customWidth="1"/>
    <col min="1292" max="1292" width="7.33203125" style="40" customWidth="1"/>
    <col min="1293" max="1293" width="8.109375" style="40" customWidth="1"/>
    <col min="1294" max="1294" width="8.6640625" style="40" customWidth="1"/>
    <col min="1295" max="1295" width="6.44140625" style="40" customWidth="1"/>
    <col min="1296" max="1297" width="9.33203125" style="40" customWidth="1"/>
    <col min="1298" max="1298" width="6.44140625" style="40" customWidth="1"/>
    <col min="1299" max="1300" width="9.5546875" style="40" customWidth="1"/>
    <col min="1301" max="1301" width="6.44140625" style="40" customWidth="1"/>
    <col min="1302" max="1303" width="9.5546875" style="40" customWidth="1"/>
    <col min="1304" max="1304" width="6.6640625" style="40" customWidth="1"/>
    <col min="1305" max="1307" width="8.88671875" style="40"/>
    <col min="1308" max="1308" width="10.88671875" style="40" bestFit="1" customWidth="1"/>
    <col min="1309" max="1529" width="8.88671875" style="40"/>
    <col min="1530" max="1530" width="18.6640625" style="40" customWidth="1"/>
    <col min="1531" max="1532" width="9.44140625" style="40" customWidth="1"/>
    <col min="1533" max="1533" width="7.6640625" style="40" customWidth="1"/>
    <col min="1534" max="1534" width="9.33203125" style="40" customWidth="1"/>
    <col min="1535" max="1535" width="9.88671875" style="40" customWidth="1"/>
    <col min="1536" max="1536" width="7.109375" style="40" customWidth="1"/>
    <col min="1537" max="1537" width="8.5546875" style="40" customWidth="1"/>
    <col min="1538" max="1538" width="8.88671875" style="40" customWidth="1"/>
    <col min="1539" max="1539" width="7.109375" style="40" customWidth="1"/>
    <col min="1540" max="1540" width="9" style="40" customWidth="1"/>
    <col min="1541" max="1541" width="8.6640625" style="40" customWidth="1"/>
    <col min="1542" max="1542" width="6.5546875" style="40" customWidth="1"/>
    <col min="1543" max="1543" width="8.109375" style="40" customWidth="1"/>
    <col min="1544" max="1544" width="7.5546875" style="40" customWidth="1"/>
    <col min="1545" max="1545" width="7" style="40" customWidth="1"/>
    <col min="1546" max="1547" width="8.6640625" style="40" customWidth="1"/>
    <col min="1548" max="1548" width="7.33203125" style="40" customWidth="1"/>
    <col min="1549" max="1549" width="8.109375" style="40" customWidth="1"/>
    <col min="1550" max="1550" width="8.6640625" style="40" customWidth="1"/>
    <col min="1551" max="1551" width="6.44140625" style="40" customWidth="1"/>
    <col min="1552" max="1553" width="9.33203125" style="40" customWidth="1"/>
    <col min="1554" max="1554" width="6.44140625" style="40" customWidth="1"/>
    <col min="1555" max="1556" width="9.5546875" style="40" customWidth="1"/>
    <col min="1557" max="1557" width="6.44140625" style="40" customWidth="1"/>
    <col min="1558" max="1559" width="9.5546875" style="40" customWidth="1"/>
    <col min="1560" max="1560" width="6.6640625" style="40" customWidth="1"/>
    <col min="1561" max="1563" width="8.88671875" style="40"/>
    <col min="1564" max="1564" width="10.88671875" style="40" bestFit="1" customWidth="1"/>
    <col min="1565" max="1785" width="8.88671875" style="40"/>
    <col min="1786" max="1786" width="18.6640625" style="40" customWidth="1"/>
    <col min="1787" max="1788" width="9.44140625" style="40" customWidth="1"/>
    <col min="1789" max="1789" width="7.6640625" style="40" customWidth="1"/>
    <col min="1790" max="1790" width="9.33203125" style="40" customWidth="1"/>
    <col min="1791" max="1791" width="9.88671875" style="40" customWidth="1"/>
    <col min="1792" max="1792" width="7.109375" style="40" customWidth="1"/>
    <col min="1793" max="1793" width="8.5546875" style="40" customWidth="1"/>
    <col min="1794" max="1794" width="8.88671875" style="40" customWidth="1"/>
    <col min="1795" max="1795" width="7.109375" style="40" customWidth="1"/>
    <col min="1796" max="1796" width="9" style="40" customWidth="1"/>
    <col min="1797" max="1797" width="8.6640625" style="40" customWidth="1"/>
    <col min="1798" max="1798" width="6.5546875" style="40" customWidth="1"/>
    <col min="1799" max="1799" width="8.109375" style="40" customWidth="1"/>
    <col min="1800" max="1800" width="7.5546875" style="40" customWidth="1"/>
    <col min="1801" max="1801" width="7" style="40" customWidth="1"/>
    <col min="1802" max="1803" width="8.6640625" style="40" customWidth="1"/>
    <col min="1804" max="1804" width="7.33203125" style="40" customWidth="1"/>
    <col min="1805" max="1805" width="8.109375" style="40" customWidth="1"/>
    <col min="1806" max="1806" width="8.6640625" style="40" customWidth="1"/>
    <col min="1807" max="1807" width="6.44140625" style="40" customWidth="1"/>
    <col min="1808" max="1809" width="9.33203125" style="40" customWidth="1"/>
    <col min="1810" max="1810" width="6.44140625" style="40" customWidth="1"/>
    <col min="1811" max="1812" width="9.5546875" style="40" customWidth="1"/>
    <col min="1813" max="1813" width="6.44140625" style="40" customWidth="1"/>
    <col min="1814" max="1815" width="9.5546875" style="40" customWidth="1"/>
    <col min="1816" max="1816" width="6.6640625" style="40" customWidth="1"/>
    <col min="1817" max="1819" width="8.88671875" style="40"/>
    <col min="1820" max="1820" width="10.88671875" style="40" bestFit="1" customWidth="1"/>
    <col min="1821" max="2041" width="8.88671875" style="40"/>
    <col min="2042" max="2042" width="18.6640625" style="40" customWidth="1"/>
    <col min="2043" max="2044" width="9.44140625" style="40" customWidth="1"/>
    <col min="2045" max="2045" width="7.6640625" style="40" customWidth="1"/>
    <col min="2046" max="2046" width="9.33203125" style="40" customWidth="1"/>
    <col min="2047" max="2047" width="9.88671875" style="40" customWidth="1"/>
    <col min="2048" max="2048" width="7.109375" style="40" customWidth="1"/>
    <col min="2049" max="2049" width="8.5546875" style="40" customWidth="1"/>
    <col min="2050" max="2050" width="8.88671875" style="40" customWidth="1"/>
    <col min="2051" max="2051" width="7.109375" style="40" customWidth="1"/>
    <col min="2052" max="2052" width="9" style="40" customWidth="1"/>
    <col min="2053" max="2053" width="8.6640625" style="40" customWidth="1"/>
    <col min="2054" max="2054" width="6.5546875" style="40" customWidth="1"/>
    <col min="2055" max="2055" width="8.109375" style="40" customWidth="1"/>
    <col min="2056" max="2056" width="7.5546875" style="40" customWidth="1"/>
    <col min="2057" max="2057" width="7" style="40" customWidth="1"/>
    <col min="2058" max="2059" width="8.6640625" style="40" customWidth="1"/>
    <col min="2060" max="2060" width="7.33203125" style="40" customWidth="1"/>
    <col min="2061" max="2061" width="8.109375" style="40" customWidth="1"/>
    <col min="2062" max="2062" width="8.6640625" style="40" customWidth="1"/>
    <col min="2063" max="2063" width="6.44140625" style="40" customWidth="1"/>
    <col min="2064" max="2065" width="9.33203125" style="40" customWidth="1"/>
    <col min="2066" max="2066" width="6.44140625" style="40" customWidth="1"/>
    <col min="2067" max="2068" width="9.5546875" style="40" customWidth="1"/>
    <col min="2069" max="2069" width="6.44140625" style="40" customWidth="1"/>
    <col min="2070" max="2071" width="9.5546875" style="40" customWidth="1"/>
    <col min="2072" max="2072" width="6.6640625" style="40" customWidth="1"/>
    <col min="2073" max="2075" width="8.88671875" style="40"/>
    <col min="2076" max="2076" width="10.88671875" style="40" bestFit="1" customWidth="1"/>
    <col min="2077" max="2297" width="8.88671875" style="40"/>
    <col min="2298" max="2298" width="18.6640625" style="40" customWidth="1"/>
    <col min="2299" max="2300" width="9.44140625" style="40" customWidth="1"/>
    <col min="2301" max="2301" width="7.6640625" style="40" customWidth="1"/>
    <col min="2302" max="2302" width="9.33203125" style="40" customWidth="1"/>
    <col min="2303" max="2303" width="9.88671875" style="40" customWidth="1"/>
    <col min="2304" max="2304" width="7.109375" style="40" customWidth="1"/>
    <col min="2305" max="2305" width="8.5546875" style="40" customWidth="1"/>
    <col min="2306" max="2306" width="8.88671875" style="40" customWidth="1"/>
    <col min="2307" max="2307" width="7.109375" style="40" customWidth="1"/>
    <col min="2308" max="2308" width="9" style="40" customWidth="1"/>
    <col min="2309" max="2309" width="8.6640625" style="40" customWidth="1"/>
    <col min="2310" max="2310" width="6.5546875" style="40" customWidth="1"/>
    <col min="2311" max="2311" width="8.109375" style="40" customWidth="1"/>
    <col min="2312" max="2312" width="7.5546875" style="40" customWidth="1"/>
    <col min="2313" max="2313" width="7" style="40" customWidth="1"/>
    <col min="2314" max="2315" width="8.6640625" style="40" customWidth="1"/>
    <col min="2316" max="2316" width="7.33203125" style="40" customWidth="1"/>
    <col min="2317" max="2317" width="8.109375" style="40" customWidth="1"/>
    <col min="2318" max="2318" width="8.6640625" style="40" customWidth="1"/>
    <col min="2319" max="2319" width="6.44140625" style="40" customWidth="1"/>
    <col min="2320" max="2321" width="9.33203125" style="40" customWidth="1"/>
    <col min="2322" max="2322" width="6.44140625" style="40" customWidth="1"/>
    <col min="2323" max="2324" width="9.5546875" style="40" customWidth="1"/>
    <col min="2325" max="2325" width="6.44140625" style="40" customWidth="1"/>
    <col min="2326" max="2327" width="9.5546875" style="40" customWidth="1"/>
    <col min="2328" max="2328" width="6.6640625" style="40" customWidth="1"/>
    <col min="2329" max="2331" width="8.88671875" style="40"/>
    <col min="2332" max="2332" width="10.88671875" style="40" bestFit="1" customWidth="1"/>
    <col min="2333" max="2553" width="8.88671875" style="40"/>
    <col min="2554" max="2554" width="18.6640625" style="40" customWidth="1"/>
    <col min="2555" max="2556" width="9.44140625" style="40" customWidth="1"/>
    <col min="2557" max="2557" width="7.6640625" style="40" customWidth="1"/>
    <col min="2558" max="2558" width="9.33203125" style="40" customWidth="1"/>
    <col min="2559" max="2559" width="9.88671875" style="40" customWidth="1"/>
    <col min="2560" max="2560" width="7.109375" style="40" customWidth="1"/>
    <col min="2561" max="2561" width="8.5546875" style="40" customWidth="1"/>
    <col min="2562" max="2562" width="8.88671875" style="40" customWidth="1"/>
    <col min="2563" max="2563" width="7.109375" style="40" customWidth="1"/>
    <col min="2564" max="2564" width="9" style="40" customWidth="1"/>
    <col min="2565" max="2565" width="8.6640625" style="40" customWidth="1"/>
    <col min="2566" max="2566" width="6.5546875" style="40" customWidth="1"/>
    <col min="2567" max="2567" width="8.109375" style="40" customWidth="1"/>
    <col min="2568" max="2568" width="7.5546875" style="40" customWidth="1"/>
    <col min="2569" max="2569" width="7" style="40" customWidth="1"/>
    <col min="2570" max="2571" width="8.6640625" style="40" customWidth="1"/>
    <col min="2572" max="2572" width="7.33203125" style="40" customWidth="1"/>
    <col min="2573" max="2573" width="8.109375" style="40" customWidth="1"/>
    <col min="2574" max="2574" width="8.6640625" style="40" customWidth="1"/>
    <col min="2575" max="2575" width="6.44140625" style="40" customWidth="1"/>
    <col min="2576" max="2577" width="9.33203125" style="40" customWidth="1"/>
    <col min="2578" max="2578" width="6.44140625" style="40" customWidth="1"/>
    <col min="2579" max="2580" width="9.5546875" style="40" customWidth="1"/>
    <col min="2581" max="2581" width="6.44140625" style="40" customWidth="1"/>
    <col min="2582" max="2583" width="9.5546875" style="40" customWidth="1"/>
    <col min="2584" max="2584" width="6.6640625" style="40" customWidth="1"/>
    <col min="2585" max="2587" width="8.88671875" style="40"/>
    <col min="2588" max="2588" width="10.88671875" style="40" bestFit="1" customWidth="1"/>
    <col min="2589" max="2809" width="8.88671875" style="40"/>
    <col min="2810" max="2810" width="18.6640625" style="40" customWidth="1"/>
    <col min="2811" max="2812" width="9.44140625" style="40" customWidth="1"/>
    <col min="2813" max="2813" width="7.6640625" style="40" customWidth="1"/>
    <col min="2814" max="2814" width="9.33203125" style="40" customWidth="1"/>
    <col min="2815" max="2815" width="9.88671875" style="40" customWidth="1"/>
    <col min="2816" max="2816" width="7.109375" style="40" customWidth="1"/>
    <col min="2817" max="2817" width="8.5546875" style="40" customWidth="1"/>
    <col min="2818" max="2818" width="8.88671875" style="40" customWidth="1"/>
    <col min="2819" max="2819" width="7.109375" style="40" customWidth="1"/>
    <col min="2820" max="2820" width="9" style="40" customWidth="1"/>
    <col min="2821" max="2821" width="8.6640625" style="40" customWidth="1"/>
    <col min="2822" max="2822" width="6.5546875" style="40" customWidth="1"/>
    <col min="2823" max="2823" width="8.109375" style="40" customWidth="1"/>
    <col min="2824" max="2824" width="7.5546875" style="40" customWidth="1"/>
    <col min="2825" max="2825" width="7" style="40" customWidth="1"/>
    <col min="2826" max="2827" width="8.6640625" style="40" customWidth="1"/>
    <col min="2828" max="2828" width="7.33203125" style="40" customWidth="1"/>
    <col min="2829" max="2829" width="8.109375" style="40" customWidth="1"/>
    <col min="2830" max="2830" width="8.6640625" style="40" customWidth="1"/>
    <col min="2831" max="2831" width="6.44140625" style="40" customWidth="1"/>
    <col min="2832" max="2833" width="9.33203125" style="40" customWidth="1"/>
    <col min="2834" max="2834" width="6.44140625" style="40" customWidth="1"/>
    <col min="2835" max="2836" width="9.5546875" style="40" customWidth="1"/>
    <col min="2837" max="2837" width="6.44140625" style="40" customWidth="1"/>
    <col min="2838" max="2839" width="9.5546875" style="40" customWidth="1"/>
    <col min="2840" max="2840" width="6.6640625" style="40" customWidth="1"/>
    <col min="2841" max="2843" width="8.88671875" style="40"/>
    <col min="2844" max="2844" width="10.88671875" style="40" bestFit="1" customWidth="1"/>
    <col min="2845" max="3065" width="8.88671875" style="40"/>
    <col min="3066" max="3066" width="18.6640625" style="40" customWidth="1"/>
    <col min="3067" max="3068" width="9.44140625" style="40" customWidth="1"/>
    <col min="3069" max="3069" width="7.6640625" style="40" customWidth="1"/>
    <col min="3070" max="3070" width="9.33203125" style="40" customWidth="1"/>
    <col min="3071" max="3071" width="9.88671875" style="40" customWidth="1"/>
    <col min="3072" max="3072" width="7.109375" style="40" customWidth="1"/>
    <col min="3073" max="3073" width="8.5546875" style="40" customWidth="1"/>
    <col min="3074" max="3074" width="8.88671875" style="40" customWidth="1"/>
    <col min="3075" max="3075" width="7.109375" style="40" customWidth="1"/>
    <col min="3076" max="3076" width="9" style="40" customWidth="1"/>
    <col min="3077" max="3077" width="8.6640625" style="40" customWidth="1"/>
    <col min="3078" max="3078" width="6.5546875" style="40" customWidth="1"/>
    <col min="3079" max="3079" width="8.109375" style="40" customWidth="1"/>
    <col min="3080" max="3080" width="7.5546875" style="40" customWidth="1"/>
    <col min="3081" max="3081" width="7" style="40" customWidth="1"/>
    <col min="3082" max="3083" width="8.6640625" style="40" customWidth="1"/>
    <col min="3084" max="3084" width="7.33203125" style="40" customWidth="1"/>
    <col min="3085" max="3085" width="8.109375" style="40" customWidth="1"/>
    <col min="3086" max="3086" width="8.6640625" style="40" customWidth="1"/>
    <col min="3087" max="3087" width="6.44140625" style="40" customWidth="1"/>
    <col min="3088" max="3089" width="9.33203125" style="40" customWidth="1"/>
    <col min="3090" max="3090" width="6.44140625" style="40" customWidth="1"/>
    <col min="3091" max="3092" width="9.5546875" style="40" customWidth="1"/>
    <col min="3093" max="3093" width="6.44140625" style="40" customWidth="1"/>
    <col min="3094" max="3095" width="9.5546875" style="40" customWidth="1"/>
    <col min="3096" max="3096" width="6.6640625" style="40" customWidth="1"/>
    <col min="3097" max="3099" width="8.88671875" style="40"/>
    <col min="3100" max="3100" width="10.88671875" style="40" bestFit="1" customWidth="1"/>
    <col min="3101" max="3321" width="8.88671875" style="40"/>
    <col min="3322" max="3322" width="18.6640625" style="40" customWidth="1"/>
    <col min="3323" max="3324" width="9.44140625" style="40" customWidth="1"/>
    <col min="3325" max="3325" width="7.6640625" style="40" customWidth="1"/>
    <col min="3326" max="3326" width="9.33203125" style="40" customWidth="1"/>
    <col min="3327" max="3327" width="9.88671875" style="40" customWidth="1"/>
    <col min="3328" max="3328" width="7.109375" style="40" customWidth="1"/>
    <col min="3329" max="3329" width="8.5546875" style="40" customWidth="1"/>
    <col min="3330" max="3330" width="8.88671875" style="40" customWidth="1"/>
    <col min="3331" max="3331" width="7.109375" style="40" customWidth="1"/>
    <col min="3332" max="3332" width="9" style="40" customWidth="1"/>
    <col min="3333" max="3333" width="8.6640625" style="40" customWidth="1"/>
    <col min="3334" max="3334" width="6.5546875" style="40" customWidth="1"/>
    <col min="3335" max="3335" width="8.109375" style="40" customWidth="1"/>
    <col min="3336" max="3336" width="7.5546875" style="40" customWidth="1"/>
    <col min="3337" max="3337" width="7" style="40" customWidth="1"/>
    <col min="3338" max="3339" width="8.6640625" style="40" customWidth="1"/>
    <col min="3340" max="3340" width="7.33203125" style="40" customWidth="1"/>
    <col min="3341" max="3341" width="8.109375" style="40" customWidth="1"/>
    <col min="3342" max="3342" width="8.6640625" style="40" customWidth="1"/>
    <col min="3343" max="3343" width="6.44140625" style="40" customWidth="1"/>
    <col min="3344" max="3345" width="9.33203125" style="40" customWidth="1"/>
    <col min="3346" max="3346" width="6.44140625" style="40" customWidth="1"/>
    <col min="3347" max="3348" width="9.5546875" style="40" customWidth="1"/>
    <col min="3349" max="3349" width="6.44140625" style="40" customWidth="1"/>
    <col min="3350" max="3351" width="9.5546875" style="40" customWidth="1"/>
    <col min="3352" max="3352" width="6.6640625" style="40" customWidth="1"/>
    <col min="3353" max="3355" width="8.88671875" style="40"/>
    <col min="3356" max="3356" width="10.88671875" style="40" bestFit="1" customWidth="1"/>
    <col min="3357" max="3577" width="8.88671875" style="40"/>
    <col min="3578" max="3578" width="18.6640625" style="40" customWidth="1"/>
    <col min="3579" max="3580" width="9.44140625" style="40" customWidth="1"/>
    <col min="3581" max="3581" width="7.6640625" style="40" customWidth="1"/>
    <col min="3582" max="3582" width="9.33203125" style="40" customWidth="1"/>
    <col min="3583" max="3583" width="9.88671875" style="40" customWidth="1"/>
    <col min="3584" max="3584" width="7.109375" style="40" customWidth="1"/>
    <col min="3585" max="3585" width="8.5546875" style="40" customWidth="1"/>
    <col min="3586" max="3586" width="8.88671875" style="40" customWidth="1"/>
    <col min="3587" max="3587" width="7.109375" style="40" customWidth="1"/>
    <col min="3588" max="3588" width="9" style="40" customWidth="1"/>
    <col min="3589" max="3589" width="8.6640625" style="40" customWidth="1"/>
    <col min="3590" max="3590" width="6.5546875" style="40" customWidth="1"/>
    <col min="3591" max="3591" width="8.109375" style="40" customWidth="1"/>
    <col min="3592" max="3592" width="7.5546875" style="40" customWidth="1"/>
    <col min="3593" max="3593" width="7" style="40" customWidth="1"/>
    <col min="3594" max="3595" width="8.6640625" style="40" customWidth="1"/>
    <col min="3596" max="3596" width="7.33203125" style="40" customWidth="1"/>
    <col min="3597" max="3597" width="8.109375" style="40" customWidth="1"/>
    <col min="3598" max="3598" width="8.6640625" style="40" customWidth="1"/>
    <col min="3599" max="3599" width="6.44140625" style="40" customWidth="1"/>
    <col min="3600" max="3601" width="9.33203125" style="40" customWidth="1"/>
    <col min="3602" max="3602" width="6.44140625" style="40" customWidth="1"/>
    <col min="3603" max="3604" width="9.5546875" style="40" customWidth="1"/>
    <col min="3605" max="3605" width="6.44140625" style="40" customWidth="1"/>
    <col min="3606" max="3607" width="9.5546875" style="40" customWidth="1"/>
    <col min="3608" max="3608" width="6.6640625" style="40" customWidth="1"/>
    <col min="3609" max="3611" width="8.88671875" style="40"/>
    <col min="3612" max="3612" width="10.88671875" style="40" bestFit="1" customWidth="1"/>
    <col min="3613" max="3833" width="8.88671875" style="40"/>
    <col min="3834" max="3834" width="18.6640625" style="40" customWidth="1"/>
    <col min="3835" max="3836" width="9.44140625" style="40" customWidth="1"/>
    <col min="3837" max="3837" width="7.6640625" style="40" customWidth="1"/>
    <col min="3838" max="3838" width="9.33203125" style="40" customWidth="1"/>
    <col min="3839" max="3839" width="9.88671875" style="40" customWidth="1"/>
    <col min="3840" max="3840" width="7.109375" style="40" customWidth="1"/>
    <col min="3841" max="3841" width="8.5546875" style="40" customWidth="1"/>
    <col min="3842" max="3842" width="8.88671875" style="40" customWidth="1"/>
    <col min="3843" max="3843" width="7.109375" style="40" customWidth="1"/>
    <col min="3844" max="3844" width="9" style="40" customWidth="1"/>
    <col min="3845" max="3845" width="8.6640625" style="40" customWidth="1"/>
    <col min="3846" max="3846" width="6.5546875" style="40" customWidth="1"/>
    <col min="3847" max="3847" width="8.109375" style="40" customWidth="1"/>
    <col min="3848" max="3848" width="7.5546875" style="40" customWidth="1"/>
    <col min="3849" max="3849" width="7" style="40" customWidth="1"/>
    <col min="3850" max="3851" width="8.6640625" style="40" customWidth="1"/>
    <col min="3852" max="3852" width="7.33203125" style="40" customWidth="1"/>
    <col min="3853" max="3853" width="8.109375" style="40" customWidth="1"/>
    <col min="3854" max="3854" width="8.6640625" style="40" customWidth="1"/>
    <col min="3855" max="3855" width="6.44140625" style="40" customWidth="1"/>
    <col min="3856" max="3857" width="9.33203125" style="40" customWidth="1"/>
    <col min="3858" max="3858" width="6.44140625" style="40" customWidth="1"/>
    <col min="3859" max="3860" width="9.5546875" style="40" customWidth="1"/>
    <col min="3861" max="3861" width="6.44140625" style="40" customWidth="1"/>
    <col min="3862" max="3863" width="9.5546875" style="40" customWidth="1"/>
    <col min="3864" max="3864" width="6.6640625" style="40" customWidth="1"/>
    <col min="3865" max="3867" width="8.88671875" style="40"/>
    <col min="3868" max="3868" width="10.88671875" style="40" bestFit="1" customWidth="1"/>
    <col min="3869" max="4089" width="8.88671875" style="40"/>
    <col min="4090" max="4090" width="18.6640625" style="40" customWidth="1"/>
    <col min="4091" max="4092" width="9.44140625" style="40" customWidth="1"/>
    <col min="4093" max="4093" width="7.6640625" style="40" customWidth="1"/>
    <col min="4094" max="4094" width="9.33203125" style="40" customWidth="1"/>
    <col min="4095" max="4095" width="9.88671875" style="40" customWidth="1"/>
    <col min="4096" max="4096" width="7.109375" style="40" customWidth="1"/>
    <col min="4097" max="4097" width="8.5546875" style="40" customWidth="1"/>
    <col min="4098" max="4098" width="8.88671875" style="40" customWidth="1"/>
    <col min="4099" max="4099" width="7.109375" style="40" customWidth="1"/>
    <col min="4100" max="4100" width="9" style="40" customWidth="1"/>
    <col min="4101" max="4101" width="8.6640625" style="40" customWidth="1"/>
    <col min="4102" max="4102" width="6.5546875" style="40" customWidth="1"/>
    <col min="4103" max="4103" width="8.109375" style="40" customWidth="1"/>
    <col min="4104" max="4104" width="7.5546875" style="40" customWidth="1"/>
    <col min="4105" max="4105" width="7" style="40" customWidth="1"/>
    <col min="4106" max="4107" width="8.6640625" style="40" customWidth="1"/>
    <col min="4108" max="4108" width="7.33203125" style="40" customWidth="1"/>
    <col min="4109" max="4109" width="8.109375" style="40" customWidth="1"/>
    <col min="4110" max="4110" width="8.6640625" style="40" customWidth="1"/>
    <col min="4111" max="4111" width="6.44140625" style="40" customWidth="1"/>
    <col min="4112" max="4113" width="9.33203125" style="40" customWidth="1"/>
    <col min="4114" max="4114" width="6.44140625" style="40" customWidth="1"/>
    <col min="4115" max="4116" width="9.5546875" style="40" customWidth="1"/>
    <col min="4117" max="4117" width="6.44140625" style="40" customWidth="1"/>
    <col min="4118" max="4119" width="9.5546875" style="40" customWidth="1"/>
    <col min="4120" max="4120" width="6.6640625" style="40" customWidth="1"/>
    <col min="4121" max="4123" width="8.88671875" style="40"/>
    <col min="4124" max="4124" width="10.88671875" style="40" bestFit="1" customWidth="1"/>
    <col min="4125" max="4345" width="8.88671875" style="40"/>
    <col min="4346" max="4346" width="18.6640625" style="40" customWidth="1"/>
    <col min="4347" max="4348" width="9.44140625" style="40" customWidth="1"/>
    <col min="4349" max="4349" width="7.6640625" style="40" customWidth="1"/>
    <col min="4350" max="4350" width="9.33203125" style="40" customWidth="1"/>
    <col min="4351" max="4351" width="9.88671875" style="40" customWidth="1"/>
    <col min="4352" max="4352" width="7.109375" style="40" customWidth="1"/>
    <col min="4353" max="4353" width="8.5546875" style="40" customWidth="1"/>
    <col min="4354" max="4354" width="8.88671875" style="40" customWidth="1"/>
    <col min="4355" max="4355" width="7.109375" style="40" customWidth="1"/>
    <col min="4356" max="4356" width="9" style="40" customWidth="1"/>
    <col min="4357" max="4357" width="8.6640625" style="40" customWidth="1"/>
    <col min="4358" max="4358" width="6.5546875" style="40" customWidth="1"/>
    <col min="4359" max="4359" width="8.109375" style="40" customWidth="1"/>
    <col min="4360" max="4360" width="7.5546875" style="40" customWidth="1"/>
    <col min="4361" max="4361" width="7" style="40" customWidth="1"/>
    <col min="4362" max="4363" width="8.6640625" style="40" customWidth="1"/>
    <col min="4364" max="4364" width="7.33203125" style="40" customWidth="1"/>
    <col min="4365" max="4365" width="8.109375" style="40" customWidth="1"/>
    <col min="4366" max="4366" width="8.6640625" style="40" customWidth="1"/>
    <col min="4367" max="4367" width="6.44140625" style="40" customWidth="1"/>
    <col min="4368" max="4369" width="9.33203125" style="40" customWidth="1"/>
    <col min="4370" max="4370" width="6.44140625" style="40" customWidth="1"/>
    <col min="4371" max="4372" width="9.5546875" style="40" customWidth="1"/>
    <col min="4373" max="4373" width="6.44140625" style="40" customWidth="1"/>
    <col min="4374" max="4375" width="9.5546875" style="40" customWidth="1"/>
    <col min="4376" max="4376" width="6.6640625" style="40" customWidth="1"/>
    <col min="4377" max="4379" width="8.88671875" style="40"/>
    <col min="4380" max="4380" width="10.88671875" style="40" bestFit="1" customWidth="1"/>
    <col min="4381" max="4601" width="8.88671875" style="40"/>
    <col min="4602" max="4602" width="18.6640625" style="40" customWidth="1"/>
    <col min="4603" max="4604" width="9.44140625" style="40" customWidth="1"/>
    <col min="4605" max="4605" width="7.6640625" style="40" customWidth="1"/>
    <col min="4606" max="4606" width="9.33203125" style="40" customWidth="1"/>
    <col min="4607" max="4607" width="9.88671875" style="40" customWidth="1"/>
    <col min="4608" max="4608" width="7.109375" style="40" customWidth="1"/>
    <col min="4609" max="4609" width="8.5546875" style="40" customWidth="1"/>
    <col min="4610" max="4610" width="8.88671875" style="40" customWidth="1"/>
    <col min="4611" max="4611" width="7.109375" style="40" customWidth="1"/>
    <col min="4612" max="4612" width="9" style="40" customWidth="1"/>
    <col min="4613" max="4613" width="8.6640625" style="40" customWidth="1"/>
    <col min="4614" max="4614" width="6.5546875" style="40" customWidth="1"/>
    <col min="4615" max="4615" width="8.109375" style="40" customWidth="1"/>
    <col min="4616" max="4616" width="7.5546875" style="40" customWidth="1"/>
    <col min="4617" max="4617" width="7" style="40" customWidth="1"/>
    <col min="4618" max="4619" width="8.6640625" style="40" customWidth="1"/>
    <col min="4620" max="4620" width="7.33203125" style="40" customWidth="1"/>
    <col min="4621" max="4621" width="8.109375" style="40" customWidth="1"/>
    <col min="4622" max="4622" width="8.6640625" style="40" customWidth="1"/>
    <col min="4623" max="4623" width="6.44140625" style="40" customWidth="1"/>
    <col min="4624" max="4625" width="9.33203125" style="40" customWidth="1"/>
    <col min="4626" max="4626" width="6.44140625" style="40" customWidth="1"/>
    <col min="4627" max="4628" width="9.5546875" style="40" customWidth="1"/>
    <col min="4629" max="4629" width="6.44140625" style="40" customWidth="1"/>
    <col min="4630" max="4631" width="9.5546875" style="40" customWidth="1"/>
    <col min="4632" max="4632" width="6.6640625" style="40" customWidth="1"/>
    <col min="4633" max="4635" width="8.88671875" style="40"/>
    <col min="4636" max="4636" width="10.88671875" style="40" bestFit="1" customWidth="1"/>
    <col min="4637" max="4857" width="8.88671875" style="40"/>
    <col min="4858" max="4858" width="18.6640625" style="40" customWidth="1"/>
    <col min="4859" max="4860" width="9.44140625" style="40" customWidth="1"/>
    <col min="4861" max="4861" width="7.6640625" style="40" customWidth="1"/>
    <col min="4862" max="4862" width="9.33203125" style="40" customWidth="1"/>
    <col min="4863" max="4863" width="9.88671875" style="40" customWidth="1"/>
    <col min="4864" max="4864" width="7.109375" style="40" customWidth="1"/>
    <col min="4865" max="4865" width="8.5546875" style="40" customWidth="1"/>
    <col min="4866" max="4866" width="8.88671875" style="40" customWidth="1"/>
    <col min="4867" max="4867" width="7.109375" style="40" customWidth="1"/>
    <col min="4868" max="4868" width="9" style="40" customWidth="1"/>
    <col min="4869" max="4869" width="8.6640625" style="40" customWidth="1"/>
    <col min="4870" max="4870" width="6.5546875" style="40" customWidth="1"/>
    <col min="4871" max="4871" width="8.109375" style="40" customWidth="1"/>
    <col min="4872" max="4872" width="7.5546875" style="40" customWidth="1"/>
    <col min="4873" max="4873" width="7" style="40" customWidth="1"/>
    <col min="4874" max="4875" width="8.6640625" style="40" customWidth="1"/>
    <col min="4876" max="4876" width="7.33203125" style="40" customWidth="1"/>
    <col min="4877" max="4877" width="8.109375" style="40" customWidth="1"/>
    <col min="4878" max="4878" width="8.6640625" style="40" customWidth="1"/>
    <col min="4879" max="4879" width="6.44140625" style="40" customWidth="1"/>
    <col min="4880" max="4881" width="9.33203125" style="40" customWidth="1"/>
    <col min="4882" max="4882" width="6.44140625" style="40" customWidth="1"/>
    <col min="4883" max="4884" width="9.5546875" style="40" customWidth="1"/>
    <col min="4885" max="4885" width="6.44140625" style="40" customWidth="1"/>
    <col min="4886" max="4887" width="9.5546875" style="40" customWidth="1"/>
    <col min="4888" max="4888" width="6.6640625" style="40" customWidth="1"/>
    <col min="4889" max="4891" width="8.88671875" style="40"/>
    <col min="4892" max="4892" width="10.88671875" style="40" bestFit="1" customWidth="1"/>
    <col min="4893" max="5113" width="8.88671875" style="40"/>
    <col min="5114" max="5114" width="18.6640625" style="40" customWidth="1"/>
    <col min="5115" max="5116" width="9.44140625" style="40" customWidth="1"/>
    <col min="5117" max="5117" width="7.6640625" style="40" customWidth="1"/>
    <col min="5118" max="5118" width="9.33203125" style="40" customWidth="1"/>
    <col min="5119" max="5119" width="9.88671875" style="40" customWidth="1"/>
    <col min="5120" max="5120" width="7.109375" style="40" customWidth="1"/>
    <col min="5121" max="5121" width="8.5546875" style="40" customWidth="1"/>
    <col min="5122" max="5122" width="8.88671875" style="40" customWidth="1"/>
    <col min="5123" max="5123" width="7.109375" style="40" customWidth="1"/>
    <col min="5124" max="5124" width="9" style="40" customWidth="1"/>
    <col min="5125" max="5125" width="8.6640625" style="40" customWidth="1"/>
    <col min="5126" max="5126" width="6.5546875" style="40" customWidth="1"/>
    <col min="5127" max="5127" width="8.109375" style="40" customWidth="1"/>
    <col min="5128" max="5128" width="7.5546875" style="40" customWidth="1"/>
    <col min="5129" max="5129" width="7" style="40" customWidth="1"/>
    <col min="5130" max="5131" width="8.6640625" style="40" customWidth="1"/>
    <col min="5132" max="5132" width="7.33203125" style="40" customWidth="1"/>
    <col min="5133" max="5133" width="8.109375" style="40" customWidth="1"/>
    <col min="5134" max="5134" width="8.6640625" style="40" customWidth="1"/>
    <col min="5135" max="5135" width="6.44140625" style="40" customWidth="1"/>
    <col min="5136" max="5137" width="9.33203125" style="40" customWidth="1"/>
    <col min="5138" max="5138" width="6.44140625" style="40" customWidth="1"/>
    <col min="5139" max="5140" width="9.5546875" style="40" customWidth="1"/>
    <col min="5141" max="5141" width="6.44140625" style="40" customWidth="1"/>
    <col min="5142" max="5143" width="9.5546875" style="40" customWidth="1"/>
    <col min="5144" max="5144" width="6.6640625" style="40" customWidth="1"/>
    <col min="5145" max="5147" width="8.88671875" style="40"/>
    <col min="5148" max="5148" width="10.88671875" style="40" bestFit="1" customWidth="1"/>
    <col min="5149" max="5369" width="8.88671875" style="40"/>
    <col min="5370" max="5370" width="18.6640625" style="40" customWidth="1"/>
    <col min="5371" max="5372" width="9.44140625" style="40" customWidth="1"/>
    <col min="5373" max="5373" width="7.6640625" style="40" customWidth="1"/>
    <col min="5374" max="5374" width="9.33203125" style="40" customWidth="1"/>
    <col min="5375" max="5375" width="9.88671875" style="40" customWidth="1"/>
    <col min="5376" max="5376" width="7.109375" style="40" customWidth="1"/>
    <col min="5377" max="5377" width="8.5546875" style="40" customWidth="1"/>
    <col min="5378" max="5378" width="8.88671875" style="40" customWidth="1"/>
    <col min="5379" max="5379" width="7.109375" style="40" customWidth="1"/>
    <col min="5380" max="5380" width="9" style="40" customWidth="1"/>
    <col min="5381" max="5381" width="8.6640625" style="40" customWidth="1"/>
    <col min="5382" max="5382" width="6.5546875" style="40" customWidth="1"/>
    <col min="5383" max="5383" width="8.109375" style="40" customWidth="1"/>
    <col min="5384" max="5384" width="7.5546875" style="40" customWidth="1"/>
    <col min="5385" max="5385" width="7" style="40" customWidth="1"/>
    <col min="5386" max="5387" width="8.6640625" style="40" customWidth="1"/>
    <col min="5388" max="5388" width="7.33203125" style="40" customWidth="1"/>
    <col min="5389" max="5389" width="8.109375" style="40" customWidth="1"/>
    <col min="5390" max="5390" width="8.6640625" style="40" customWidth="1"/>
    <col min="5391" max="5391" width="6.44140625" style="40" customWidth="1"/>
    <col min="5392" max="5393" width="9.33203125" style="40" customWidth="1"/>
    <col min="5394" max="5394" width="6.44140625" style="40" customWidth="1"/>
    <col min="5395" max="5396" width="9.5546875" style="40" customWidth="1"/>
    <col min="5397" max="5397" width="6.44140625" style="40" customWidth="1"/>
    <col min="5398" max="5399" width="9.5546875" style="40" customWidth="1"/>
    <col min="5400" max="5400" width="6.6640625" style="40" customWidth="1"/>
    <col min="5401" max="5403" width="8.88671875" style="40"/>
    <col min="5404" max="5404" width="10.88671875" style="40" bestFit="1" customWidth="1"/>
    <col min="5405" max="5625" width="8.88671875" style="40"/>
    <col min="5626" max="5626" width="18.6640625" style="40" customWidth="1"/>
    <col min="5627" max="5628" width="9.44140625" style="40" customWidth="1"/>
    <col min="5629" max="5629" width="7.6640625" style="40" customWidth="1"/>
    <col min="5630" max="5630" width="9.33203125" style="40" customWidth="1"/>
    <col min="5631" max="5631" width="9.88671875" style="40" customWidth="1"/>
    <col min="5632" max="5632" width="7.109375" style="40" customWidth="1"/>
    <col min="5633" max="5633" width="8.5546875" style="40" customWidth="1"/>
    <col min="5634" max="5634" width="8.88671875" style="40" customWidth="1"/>
    <col min="5635" max="5635" width="7.109375" style="40" customWidth="1"/>
    <col min="5636" max="5636" width="9" style="40" customWidth="1"/>
    <col min="5637" max="5637" width="8.6640625" style="40" customWidth="1"/>
    <col min="5638" max="5638" width="6.5546875" style="40" customWidth="1"/>
    <col min="5639" max="5639" width="8.109375" style="40" customWidth="1"/>
    <col min="5640" max="5640" width="7.5546875" style="40" customWidth="1"/>
    <col min="5641" max="5641" width="7" style="40" customWidth="1"/>
    <col min="5642" max="5643" width="8.6640625" style="40" customWidth="1"/>
    <col min="5644" max="5644" width="7.33203125" style="40" customWidth="1"/>
    <col min="5645" max="5645" width="8.109375" style="40" customWidth="1"/>
    <col min="5646" max="5646" width="8.6640625" style="40" customWidth="1"/>
    <col min="5647" max="5647" width="6.44140625" style="40" customWidth="1"/>
    <col min="5648" max="5649" width="9.33203125" style="40" customWidth="1"/>
    <col min="5650" max="5650" width="6.44140625" style="40" customWidth="1"/>
    <col min="5651" max="5652" width="9.5546875" style="40" customWidth="1"/>
    <col min="5653" max="5653" width="6.44140625" style="40" customWidth="1"/>
    <col min="5654" max="5655" width="9.5546875" style="40" customWidth="1"/>
    <col min="5656" max="5656" width="6.6640625" style="40" customWidth="1"/>
    <col min="5657" max="5659" width="8.88671875" style="40"/>
    <col min="5660" max="5660" width="10.88671875" style="40" bestFit="1" customWidth="1"/>
    <col min="5661" max="5881" width="8.88671875" style="40"/>
    <col min="5882" max="5882" width="18.6640625" style="40" customWidth="1"/>
    <col min="5883" max="5884" width="9.44140625" style="40" customWidth="1"/>
    <col min="5885" max="5885" width="7.6640625" style="40" customWidth="1"/>
    <col min="5886" max="5886" width="9.33203125" style="40" customWidth="1"/>
    <col min="5887" max="5887" width="9.88671875" style="40" customWidth="1"/>
    <col min="5888" max="5888" width="7.109375" style="40" customWidth="1"/>
    <col min="5889" max="5889" width="8.5546875" style="40" customWidth="1"/>
    <col min="5890" max="5890" width="8.88671875" style="40" customWidth="1"/>
    <col min="5891" max="5891" width="7.109375" style="40" customWidth="1"/>
    <col min="5892" max="5892" width="9" style="40" customWidth="1"/>
    <col min="5893" max="5893" width="8.6640625" style="40" customWidth="1"/>
    <col min="5894" max="5894" width="6.5546875" style="40" customWidth="1"/>
    <col min="5895" max="5895" width="8.109375" style="40" customWidth="1"/>
    <col min="5896" max="5896" width="7.5546875" style="40" customWidth="1"/>
    <col min="5897" max="5897" width="7" style="40" customWidth="1"/>
    <col min="5898" max="5899" width="8.6640625" style="40" customWidth="1"/>
    <col min="5900" max="5900" width="7.33203125" style="40" customWidth="1"/>
    <col min="5901" max="5901" width="8.109375" style="40" customWidth="1"/>
    <col min="5902" max="5902" width="8.6640625" style="40" customWidth="1"/>
    <col min="5903" max="5903" width="6.44140625" style="40" customWidth="1"/>
    <col min="5904" max="5905" width="9.33203125" style="40" customWidth="1"/>
    <col min="5906" max="5906" width="6.44140625" style="40" customWidth="1"/>
    <col min="5907" max="5908" width="9.5546875" style="40" customWidth="1"/>
    <col min="5909" max="5909" width="6.44140625" style="40" customWidth="1"/>
    <col min="5910" max="5911" width="9.5546875" style="40" customWidth="1"/>
    <col min="5912" max="5912" width="6.6640625" style="40" customWidth="1"/>
    <col min="5913" max="5915" width="8.88671875" style="40"/>
    <col min="5916" max="5916" width="10.88671875" style="40" bestFit="1" customWidth="1"/>
    <col min="5917" max="6137" width="8.88671875" style="40"/>
    <col min="6138" max="6138" width="18.6640625" style="40" customWidth="1"/>
    <col min="6139" max="6140" width="9.44140625" style="40" customWidth="1"/>
    <col min="6141" max="6141" width="7.6640625" style="40" customWidth="1"/>
    <col min="6142" max="6142" width="9.33203125" style="40" customWidth="1"/>
    <col min="6143" max="6143" width="9.88671875" style="40" customWidth="1"/>
    <col min="6144" max="6144" width="7.109375" style="40" customWidth="1"/>
    <col min="6145" max="6145" width="8.5546875" style="40" customWidth="1"/>
    <col min="6146" max="6146" width="8.88671875" style="40" customWidth="1"/>
    <col min="6147" max="6147" width="7.109375" style="40" customWidth="1"/>
    <col min="6148" max="6148" width="9" style="40" customWidth="1"/>
    <col min="6149" max="6149" width="8.6640625" style="40" customWidth="1"/>
    <col min="6150" max="6150" width="6.5546875" style="40" customWidth="1"/>
    <col min="6151" max="6151" width="8.109375" style="40" customWidth="1"/>
    <col min="6152" max="6152" width="7.5546875" style="40" customWidth="1"/>
    <col min="6153" max="6153" width="7" style="40" customWidth="1"/>
    <col min="6154" max="6155" width="8.6640625" style="40" customWidth="1"/>
    <col min="6156" max="6156" width="7.33203125" style="40" customWidth="1"/>
    <col min="6157" max="6157" width="8.109375" style="40" customWidth="1"/>
    <col min="6158" max="6158" width="8.6640625" style="40" customWidth="1"/>
    <col min="6159" max="6159" width="6.44140625" style="40" customWidth="1"/>
    <col min="6160" max="6161" width="9.33203125" style="40" customWidth="1"/>
    <col min="6162" max="6162" width="6.44140625" style="40" customWidth="1"/>
    <col min="6163" max="6164" width="9.5546875" style="40" customWidth="1"/>
    <col min="6165" max="6165" width="6.44140625" style="40" customWidth="1"/>
    <col min="6166" max="6167" width="9.5546875" style="40" customWidth="1"/>
    <col min="6168" max="6168" width="6.6640625" style="40" customWidth="1"/>
    <col min="6169" max="6171" width="8.88671875" style="40"/>
    <col min="6172" max="6172" width="10.88671875" style="40" bestFit="1" customWidth="1"/>
    <col min="6173" max="6393" width="8.88671875" style="40"/>
    <col min="6394" max="6394" width="18.6640625" style="40" customWidth="1"/>
    <col min="6395" max="6396" width="9.44140625" style="40" customWidth="1"/>
    <col min="6397" max="6397" width="7.6640625" style="40" customWidth="1"/>
    <col min="6398" max="6398" width="9.33203125" style="40" customWidth="1"/>
    <col min="6399" max="6399" width="9.88671875" style="40" customWidth="1"/>
    <col min="6400" max="6400" width="7.109375" style="40" customWidth="1"/>
    <col min="6401" max="6401" width="8.5546875" style="40" customWidth="1"/>
    <col min="6402" max="6402" width="8.88671875" style="40" customWidth="1"/>
    <col min="6403" max="6403" width="7.109375" style="40" customWidth="1"/>
    <col min="6404" max="6404" width="9" style="40" customWidth="1"/>
    <col min="6405" max="6405" width="8.6640625" style="40" customWidth="1"/>
    <col min="6406" max="6406" width="6.5546875" style="40" customWidth="1"/>
    <col min="6407" max="6407" width="8.109375" style="40" customWidth="1"/>
    <col min="6408" max="6408" width="7.5546875" style="40" customWidth="1"/>
    <col min="6409" max="6409" width="7" style="40" customWidth="1"/>
    <col min="6410" max="6411" width="8.6640625" style="40" customWidth="1"/>
    <col min="6412" max="6412" width="7.33203125" style="40" customWidth="1"/>
    <col min="6413" max="6413" width="8.109375" style="40" customWidth="1"/>
    <col min="6414" max="6414" width="8.6640625" style="40" customWidth="1"/>
    <col min="6415" max="6415" width="6.44140625" style="40" customWidth="1"/>
    <col min="6416" max="6417" width="9.33203125" style="40" customWidth="1"/>
    <col min="6418" max="6418" width="6.44140625" style="40" customWidth="1"/>
    <col min="6419" max="6420" width="9.5546875" style="40" customWidth="1"/>
    <col min="6421" max="6421" width="6.44140625" style="40" customWidth="1"/>
    <col min="6422" max="6423" width="9.5546875" style="40" customWidth="1"/>
    <col min="6424" max="6424" width="6.6640625" style="40" customWidth="1"/>
    <col min="6425" max="6427" width="8.88671875" style="40"/>
    <col min="6428" max="6428" width="10.88671875" style="40" bestFit="1" customWidth="1"/>
    <col min="6429" max="6649" width="8.88671875" style="40"/>
    <col min="6650" max="6650" width="18.6640625" style="40" customWidth="1"/>
    <col min="6651" max="6652" width="9.44140625" style="40" customWidth="1"/>
    <col min="6653" max="6653" width="7.6640625" style="40" customWidth="1"/>
    <col min="6654" max="6654" width="9.33203125" style="40" customWidth="1"/>
    <col min="6655" max="6655" width="9.88671875" style="40" customWidth="1"/>
    <col min="6656" max="6656" width="7.109375" style="40" customWidth="1"/>
    <col min="6657" max="6657" width="8.5546875" style="40" customWidth="1"/>
    <col min="6658" max="6658" width="8.88671875" style="40" customWidth="1"/>
    <col min="6659" max="6659" width="7.109375" style="40" customWidth="1"/>
    <col min="6660" max="6660" width="9" style="40" customWidth="1"/>
    <col min="6661" max="6661" width="8.6640625" style="40" customWidth="1"/>
    <col min="6662" max="6662" width="6.5546875" style="40" customWidth="1"/>
    <col min="6663" max="6663" width="8.109375" style="40" customWidth="1"/>
    <col min="6664" max="6664" width="7.5546875" style="40" customWidth="1"/>
    <col min="6665" max="6665" width="7" style="40" customWidth="1"/>
    <col min="6666" max="6667" width="8.6640625" style="40" customWidth="1"/>
    <col min="6668" max="6668" width="7.33203125" style="40" customWidth="1"/>
    <col min="6669" max="6669" width="8.109375" style="40" customWidth="1"/>
    <col min="6670" max="6670" width="8.6640625" style="40" customWidth="1"/>
    <col min="6671" max="6671" width="6.44140625" style="40" customWidth="1"/>
    <col min="6672" max="6673" width="9.33203125" style="40" customWidth="1"/>
    <col min="6674" max="6674" width="6.44140625" style="40" customWidth="1"/>
    <col min="6675" max="6676" width="9.5546875" style="40" customWidth="1"/>
    <col min="6677" max="6677" width="6.44140625" style="40" customWidth="1"/>
    <col min="6678" max="6679" width="9.5546875" style="40" customWidth="1"/>
    <col min="6680" max="6680" width="6.6640625" style="40" customWidth="1"/>
    <col min="6681" max="6683" width="8.88671875" style="40"/>
    <col min="6684" max="6684" width="10.88671875" style="40" bestFit="1" customWidth="1"/>
    <col min="6685" max="6905" width="8.88671875" style="40"/>
    <col min="6906" max="6906" width="18.6640625" style="40" customWidth="1"/>
    <col min="6907" max="6908" width="9.44140625" style="40" customWidth="1"/>
    <col min="6909" max="6909" width="7.6640625" style="40" customWidth="1"/>
    <col min="6910" max="6910" width="9.33203125" style="40" customWidth="1"/>
    <col min="6911" max="6911" width="9.88671875" style="40" customWidth="1"/>
    <col min="6912" max="6912" width="7.109375" style="40" customWidth="1"/>
    <col min="6913" max="6913" width="8.5546875" style="40" customWidth="1"/>
    <col min="6914" max="6914" width="8.88671875" style="40" customWidth="1"/>
    <col min="6915" max="6915" width="7.109375" style="40" customWidth="1"/>
    <col min="6916" max="6916" width="9" style="40" customWidth="1"/>
    <col min="6917" max="6917" width="8.6640625" style="40" customWidth="1"/>
    <col min="6918" max="6918" width="6.5546875" style="40" customWidth="1"/>
    <col min="6919" max="6919" width="8.109375" style="40" customWidth="1"/>
    <col min="6920" max="6920" width="7.5546875" style="40" customWidth="1"/>
    <col min="6921" max="6921" width="7" style="40" customWidth="1"/>
    <col min="6922" max="6923" width="8.6640625" style="40" customWidth="1"/>
    <col min="6924" max="6924" width="7.33203125" style="40" customWidth="1"/>
    <col min="6925" max="6925" width="8.109375" style="40" customWidth="1"/>
    <col min="6926" max="6926" width="8.6640625" style="40" customWidth="1"/>
    <col min="6927" max="6927" width="6.44140625" style="40" customWidth="1"/>
    <col min="6928" max="6929" width="9.33203125" style="40" customWidth="1"/>
    <col min="6930" max="6930" width="6.44140625" style="40" customWidth="1"/>
    <col min="6931" max="6932" width="9.5546875" style="40" customWidth="1"/>
    <col min="6933" max="6933" width="6.44140625" style="40" customWidth="1"/>
    <col min="6934" max="6935" width="9.5546875" style="40" customWidth="1"/>
    <col min="6936" max="6936" width="6.6640625" style="40" customWidth="1"/>
    <col min="6937" max="6939" width="8.88671875" style="40"/>
    <col min="6940" max="6940" width="10.88671875" style="40" bestFit="1" customWidth="1"/>
    <col min="6941" max="7161" width="8.88671875" style="40"/>
    <col min="7162" max="7162" width="18.6640625" style="40" customWidth="1"/>
    <col min="7163" max="7164" width="9.44140625" style="40" customWidth="1"/>
    <col min="7165" max="7165" width="7.6640625" style="40" customWidth="1"/>
    <col min="7166" max="7166" width="9.33203125" style="40" customWidth="1"/>
    <col min="7167" max="7167" width="9.88671875" style="40" customWidth="1"/>
    <col min="7168" max="7168" width="7.109375" style="40" customWidth="1"/>
    <col min="7169" max="7169" width="8.5546875" style="40" customWidth="1"/>
    <col min="7170" max="7170" width="8.88671875" style="40" customWidth="1"/>
    <col min="7171" max="7171" width="7.109375" style="40" customWidth="1"/>
    <col min="7172" max="7172" width="9" style="40" customWidth="1"/>
    <col min="7173" max="7173" width="8.6640625" style="40" customWidth="1"/>
    <col min="7174" max="7174" width="6.5546875" style="40" customWidth="1"/>
    <col min="7175" max="7175" width="8.109375" style="40" customWidth="1"/>
    <col min="7176" max="7176" width="7.5546875" style="40" customWidth="1"/>
    <col min="7177" max="7177" width="7" style="40" customWidth="1"/>
    <col min="7178" max="7179" width="8.6640625" style="40" customWidth="1"/>
    <col min="7180" max="7180" width="7.33203125" style="40" customWidth="1"/>
    <col min="7181" max="7181" width="8.109375" style="40" customWidth="1"/>
    <col min="7182" max="7182" width="8.6640625" style="40" customWidth="1"/>
    <col min="7183" max="7183" width="6.44140625" style="40" customWidth="1"/>
    <col min="7184" max="7185" width="9.33203125" style="40" customWidth="1"/>
    <col min="7186" max="7186" width="6.44140625" style="40" customWidth="1"/>
    <col min="7187" max="7188" width="9.5546875" style="40" customWidth="1"/>
    <col min="7189" max="7189" width="6.44140625" style="40" customWidth="1"/>
    <col min="7190" max="7191" width="9.5546875" style="40" customWidth="1"/>
    <col min="7192" max="7192" width="6.6640625" style="40" customWidth="1"/>
    <col min="7193" max="7195" width="8.88671875" style="40"/>
    <col min="7196" max="7196" width="10.88671875" style="40" bestFit="1" customWidth="1"/>
    <col min="7197" max="7417" width="8.88671875" style="40"/>
    <col min="7418" max="7418" width="18.6640625" style="40" customWidth="1"/>
    <col min="7419" max="7420" width="9.44140625" style="40" customWidth="1"/>
    <col min="7421" max="7421" width="7.6640625" style="40" customWidth="1"/>
    <col min="7422" max="7422" width="9.33203125" style="40" customWidth="1"/>
    <col min="7423" max="7423" width="9.88671875" style="40" customWidth="1"/>
    <col min="7424" max="7424" width="7.109375" style="40" customWidth="1"/>
    <col min="7425" max="7425" width="8.5546875" style="40" customWidth="1"/>
    <col min="7426" max="7426" width="8.88671875" style="40" customWidth="1"/>
    <col min="7427" max="7427" width="7.109375" style="40" customWidth="1"/>
    <col min="7428" max="7428" width="9" style="40" customWidth="1"/>
    <col min="7429" max="7429" width="8.6640625" style="40" customWidth="1"/>
    <col min="7430" max="7430" width="6.5546875" style="40" customWidth="1"/>
    <col min="7431" max="7431" width="8.109375" style="40" customWidth="1"/>
    <col min="7432" max="7432" width="7.5546875" style="40" customWidth="1"/>
    <col min="7433" max="7433" width="7" style="40" customWidth="1"/>
    <col min="7434" max="7435" width="8.6640625" style="40" customWidth="1"/>
    <col min="7436" max="7436" width="7.33203125" style="40" customWidth="1"/>
    <col min="7437" max="7437" width="8.109375" style="40" customWidth="1"/>
    <col min="7438" max="7438" width="8.6640625" style="40" customWidth="1"/>
    <col min="7439" max="7439" width="6.44140625" style="40" customWidth="1"/>
    <col min="7440" max="7441" width="9.33203125" style="40" customWidth="1"/>
    <col min="7442" max="7442" width="6.44140625" style="40" customWidth="1"/>
    <col min="7443" max="7444" width="9.5546875" style="40" customWidth="1"/>
    <col min="7445" max="7445" width="6.44140625" style="40" customWidth="1"/>
    <col min="7446" max="7447" width="9.5546875" style="40" customWidth="1"/>
    <col min="7448" max="7448" width="6.6640625" style="40" customWidth="1"/>
    <col min="7449" max="7451" width="8.88671875" style="40"/>
    <col min="7452" max="7452" width="10.88671875" style="40" bestFit="1" customWidth="1"/>
    <col min="7453" max="7673" width="8.88671875" style="40"/>
    <col min="7674" max="7674" width="18.6640625" style="40" customWidth="1"/>
    <col min="7675" max="7676" width="9.44140625" style="40" customWidth="1"/>
    <col min="7677" max="7677" width="7.6640625" style="40" customWidth="1"/>
    <col min="7678" max="7678" width="9.33203125" style="40" customWidth="1"/>
    <col min="7679" max="7679" width="9.88671875" style="40" customWidth="1"/>
    <col min="7680" max="7680" width="7.109375" style="40" customWidth="1"/>
    <col min="7681" max="7681" width="8.5546875" style="40" customWidth="1"/>
    <col min="7682" max="7682" width="8.88671875" style="40" customWidth="1"/>
    <col min="7683" max="7683" width="7.109375" style="40" customWidth="1"/>
    <col min="7684" max="7684" width="9" style="40" customWidth="1"/>
    <col min="7685" max="7685" width="8.6640625" style="40" customWidth="1"/>
    <col min="7686" max="7686" width="6.5546875" style="40" customWidth="1"/>
    <col min="7687" max="7687" width="8.109375" style="40" customWidth="1"/>
    <col min="7688" max="7688" width="7.5546875" style="40" customWidth="1"/>
    <col min="7689" max="7689" width="7" style="40" customWidth="1"/>
    <col min="7690" max="7691" width="8.6640625" style="40" customWidth="1"/>
    <col min="7692" max="7692" width="7.33203125" style="40" customWidth="1"/>
    <col min="7693" max="7693" width="8.109375" style="40" customWidth="1"/>
    <col min="7694" max="7694" width="8.6640625" style="40" customWidth="1"/>
    <col min="7695" max="7695" width="6.44140625" style="40" customWidth="1"/>
    <col min="7696" max="7697" width="9.33203125" style="40" customWidth="1"/>
    <col min="7698" max="7698" width="6.44140625" style="40" customWidth="1"/>
    <col min="7699" max="7700" width="9.5546875" style="40" customWidth="1"/>
    <col min="7701" max="7701" width="6.44140625" style="40" customWidth="1"/>
    <col min="7702" max="7703" width="9.5546875" style="40" customWidth="1"/>
    <col min="7704" max="7704" width="6.6640625" style="40" customWidth="1"/>
    <col min="7705" max="7707" width="8.88671875" style="40"/>
    <col min="7708" max="7708" width="10.88671875" style="40" bestFit="1" customWidth="1"/>
    <col min="7709" max="7929" width="8.88671875" style="40"/>
    <col min="7930" max="7930" width="18.6640625" style="40" customWidth="1"/>
    <col min="7931" max="7932" width="9.44140625" style="40" customWidth="1"/>
    <col min="7933" max="7933" width="7.6640625" style="40" customWidth="1"/>
    <col min="7934" max="7934" width="9.33203125" style="40" customWidth="1"/>
    <col min="7935" max="7935" width="9.88671875" style="40" customWidth="1"/>
    <col min="7936" max="7936" width="7.109375" style="40" customWidth="1"/>
    <col min="7937" max="7937" width="8.5546875" style="40" customWidth="1"/>
    <col min="7938" max="7938" width="8.88671875" style="40" customWidth="1"/>
    <col min="7939" max="7939" width="7.109375" style="40" customWidth="1"/>
    <col min="7940" max="7940" width="9" style="40" customWidth="1"/>
    <col min="7941" max="7941" width="8.6640625" style="40" customWidth="1"/>
    <col min="7942" max="7942" width="6.5546875" style="40" customWidth="1"/>
    <col min="7943" max="7943" width="8.109375" style="40" customWidth="1"/>
    <col min="7944" max="7944" width="7.5546875" style="40" customWidth="1"/>
    <col min="7945" max="7945" width="7" style="40" customWidth="1"/>
    <col min="7946" max="7947" width="8.6640625" style="40" customWidth="1"/>
    <col min="7948" max="7948" width="7.33203125" style="40" customWidth="1"/>
    <col min="7949" max="7949" width="8.109375" style="40" customWidth="1"/>
    <col min="7950" max="7950" width="8.6640625" style="40" customWidth="1"/>
    <col min="7951" max="7951" width="6.44140625" style="40" customWidth="1"/>
    <col min="7952" max="7953" width="9.33203125" style="40" customWidth="1"/>
    <col min="7954" max="7954" width="6.44140625" style="40" customWidth="1"/>
    <col min="7955" max="7956" width="9.5546875" style="40" customWidth="1"/>
    <col min="7957" max="7957" width="6.44140625" style="40" customWidth="1"/>
    <col min="7958" max="7959" width="9.5546875" style="40" customWidth="1"/>
    <col min="7960" max="7960" width="6.6640625" style="40" customWidth="1"/>
    <col min="7961" max="7963" width="8.88671875" style="40"/>
    <col min="7964" max="7964" width="10.88671875" style="40" bestFit="1" customWidth="1"/>
    <col min="7965" max="8185" width="8.88671875" style="40"/>
    <col min="8186" max="8186" width="18.6640625" style="40" customWidth="1"/>
    <col min="8187" max="8188" width="9.44140625" style="40" customWidth="1"/>
    <col min="8189" max="8189" width="7.6640625" style="40" customWidth="1"/>
    <col min="8190" max="8190" width="9.33203125" style="40" customWidth="1"/>
    <col min="8191" max="8191" width="9.88671875" style="40" customWidth="1"/>
    <col min="8192" max="8192" width="7.109375" style="40" customWidth="1"/>
    <col min="8193" max="8193" width="8.5546875" style="40" customWidth="1"/>
    <col min="8194" max="8194" width="8.88671875" style="40" customWidth="1"/>
    <col min="8195" max="8195" width="7.109375" style="40" customWidth="1"/>
    <col min="8196" max="8196" width="9" style="40" customWidth="1"/>
    <col min="8197" max="8197" width="8.6640625" style="40" customWidth="1"/>
    <col min="8198" max="8198" width="6.5546875" style="40" customWidth="1"/>
    <col min="8199" max="8199" width="8.109375" style="40" customWidth="1"/>
    <col min="8200" max="8200" width="7.5546875" style="40" customWidth="1"/>
    <col min="8201" max="8201" width="7" style="40" customWidth="1"/>
    <col min="8202" max="8203" width="8.6640625" style="40" customWidth="1"/>
    <col min="8204" max="8204" width="7.33203125" style="40" customWidth="1"/>
    <col min="8205" max="8205" width="8.109375" style="40" customWidth="1"/>
    <col min="8206" max="8206" width="8.6640625" style="40" customWidth="1"/>
    <col min="8207" max="8207" width="6.44140625" style="40" customWidth="1"/>
    <col min="8208" max="8209" width="9.33203125" style="40" customWidth="1"/>
    <col min="8210" max="8210" width="6.44140625" style="40" customWidth="1"/>
    <col min="8211" max="8212" width="9.5546875" style="40" customWidth="1"/>
    <col min="8213" max="8213" width="6.44140625" style="40" customWidth="1"/>
    <col min="8214" max="8215" width="9.5546875" style="40" customWidth="1"/>
    <col min="8216" max="8216" width="6.6640625" style="40" customWidth="1"/>
    <col min="8217" max="8219" width="8.88671875" style="40"/>
    <col min="8220" max="8220" width="10.88671875" style="40" bestFit="1" customWidth="1"/>
    <col min="8221" max="8441" width="8.88671875" style="40"/>
    <col min="8442" max="8442" width="18.6640625" style="40" customWidth="1"/>
    <col min="8443" max="8444" width="9.44140625" style="40" customWidth="1"/>
    <col min="8445" max="8445" width="7.6640625" style="40" customWidth="1"/>
    <col min="8446" max="8446" width="9.33203125" style="40" customWidth="1"/>
    <col min="8447" max="8447" width="9.88671875" style="40" customWidth="1"/>
    <col min="8448" max="8448" width="7.109375" style="40" customWidth="1"/>
    <col min="8449" max="8449" width="8.5546875" style="40" customWidth="1"/>
    <col min="8450" max="8450" width="8.88671875" style="40" customWidth="1"/>
    <col min="8451" max="8451" width="7.109375" style="40" customWidth="1"/>
    <col min="8452" max="8452" width="9" style="40" customWidth="1"/>
    <col min="8453" max="8453" width="8.6640625" style="40" customWidth="1"/>
    <col min="8454" max="8454" width="6.5546875" style="40" customWidth="1"/>
    <col min="8455" max="8455" width="8.109375" style="40" customWidth="1"/>
    <col min="8456" max="8456" width="7.5546875" style="40" customWidth="1"/>
    <col min="8457" max="8457" width="7" style="40" customWidth="1"/>
    <col min="8458" max="8459" width="8.6640625" style="40" customWidth="1"/>
    <col min="8460" max="8460" width="7.33203125" style="40" customWidth="1"/>
    <col min="8461" max="8461" width="8.109375" style="40" customWidth="1"/>
    <col min="8462" max="8462" width="8.6640625" style="40" customWidth="1"/>
    <col min="8463" max="8463" width="6.44140625" style="40" customWidth="1"/>
    <col min="8464" max="8465" width="9.33203125" style="40" customWidth="1"/>
    <col min="8466" max="8466" width="6.44140625" style="40" customWidth="1"/>
    <col min="8467" max="8468" width="9.5546875" style="40" customWidth="1"/>
    <col min="8469" max="8469" width="6.44140625" style="40" customWidth="1"/>
    <col min="8470" max="8471" width="9.5546875" style="40" customWidth="1"/>
    <col min="8472" max="8472" width="6.6640625" style="40" customWidth="1"/>
    <col min="8473" max="8475" width="8.88671875" style="40"/>
    <col min="8476" max="8476" width="10.88671875" style="40" bestFit="1" customWidth="1"/>
    <col min="8477" max="8697" width="8.88671875" style="40"/>
    <col min="8698" max="8698" width="18.6640625" style="40" customWidth="1"/>
    <col min="8699" max="8700" width="9.44140625" style="40" customWidth="1"/>
    <col min="8701" max="8701" width="7.6640625" style="40" customWidth="1"/>
    <col min="8702" max="8702" width="9.33203125" style="40" customWidth="1"/>
    <col min="8703" max="8703" width="9.88671875" style="40" customWidth="1"/>
    <col min="8704" max="8704" width="7.109375" style="40" customWidth="1"/>
    <col min="8705" max="8705" width="8.5546875" style="40" customWidth="1"/>
    <col min="8706" max="8706" width="8.88671875" style="40" customWidth="1"/>
    <col min="8707" max="8707" width="7.109375" style="40" customWidth="1"/>
    <col min="8708" max="8708" width="9" style="40" customWidth="1"/>
    <col min="8709" max="8709" width="8.6640625" style="40" customWidth="1"/>
    <col min="8710" max="8710" width="6.5546875" style="40" customWidth="1"/>
    <col min="8711" max="8711" width="8.109375" style="40" customWidth="1"/>
    <col min="8712" max="8712" width="7.5546875" style="40" customWidth="1"/>
    <col min="8713" max="8713" width="7" style="40" customWidth="1"/>
    <col min="8714" max="8715" width="8.6640625" style="40" customWidth="1"/>
    <col min="8716" max="8716" width="7.33203125" style="40" customWidth="1"/>
    <col min="8717" max="8717" width="8.109375" style="40" customWidth="1"/>
    <col min="8718" max="8718" width="8.6640625" style="40" customWidth="1"/>
    <col min="8719" max="8719" width="6.44140625" style="40" customWidth="1"/>
    <col min="8720" max="8721" width="9.33203125" style="40" customWidth="1"/>
    <col min="8722" max="8722" width="6.44140625" style="40" customWidth="1"/>
    <col min="8723" max="8724" width="9.5546875" style="40" customWidth="1"/>
    <col min="8725" max="8725" width="6.44140625" style="40" customWidth="1"/>
    <col min="8726" max="8727" width="9.5546875" style="40" customWidth="1"/>
    <col min="8728" max="8728" width="6.6640625" style="40" customWidth="1"/>
    <col min="8729" max="8731" width="8.88671875" style="40"/>
    <col min="8732" max="8732" width="10.88671875" style="40" bestFit="1" customWidth="1"/>
    <col min="8733" max="8953" width="8.88671875" style="40"/>
    <col min="8954" max="8954" width="18.6640625" style="40" customWidth="1"/>
    <col min="8955" max="8956" width="9.44140625" style="40" customWidth="1"/>
    <col min="8957" max="8957" width="7.6640625" style="40" customWidth="1"/>
    <col min="8958" max="8958" width="9.33203125" style="40" customWidth="1"/>
    <col min="8959" max="8959" width="9.88671875" style="40" customWidth="1"/>
    <col min="8960" max="8960" width="7.109375" style="40" customWidth="1"/>
    <col min="8961" max="8961" width="8.5546875" style="40" customWidth="1"/>
    <col min="8962" max="8962" width="8.88671875" style="40" customWidth="1"/>
    <col min="8963" max="8963" width="7.109375" style="40" customWidth="1"/>
    <col min="8964" max="8964" width="9" style="40" customWidth="1"/>
    <col min="8965" max="8965" width="8.6640625" style="40" customWidth="1"/>
    <col min="8966" max="8966" width="6.5546875" style="40" customWidth="1"/>
    <col min="8967" max="8967" width="8.109375" style="40" customWidth="1"/>
    <col min="8968" max="8968" width="7.5546875" style="40" customWidth="1"/>
    <col min="8969" max="8969" width="7" style="40" customWidth="1"/>
    <col min="8970" max="8971" width="8.6640625" style="40" customWidth="1"/>
    <col min="8972" max="8972" width="7.33203125" style="40" customWidth="1"/>
    <col min="8973" max="8973" width="8.109375" style="40" customWidth="1"/>
    <col min="8974" max="8974" width="8.6640625" style="40" customWidth="1"/>
    <col min="8975" max="8975" width="6.44140625" style="40" customWidth="1"/>
    <col min="8976" max="8977" width="9.33203125" style="40" customWidth="1"/>
    <col min="8978" max="8978" width="6.44140625" style="40" customWidth="1"/>
    <col min="8979" max="8980" width="9.5546875" style="40" customWidth="1"/>
    <col min="8981" max="8981" width="6.44140625" style="40" customWidth="1"/>
    <col min="8982" max="8983" width="9.5546875" style="40" customWidth="1"/>
    <col min="8984" max="8984" width="6.6640625" style="40" customWidth="1"/>
    <col min="8985" max="8987" width="8.88671875" style="40"/>
    <col min="8988" max="8988" width="10.88671875" style="40" bestFit="1" customWidth="1"/>
    <col min="8989" max="9209" width="8.88671875" style="40"/>
    <col min="9210" max="9210" width="18.6640625" style="40" customWidth="1"/>
    <col min="9211" max="9212" width="9.44140625" style="40" customWidth="1"/>
    <col min="9213" max="9213" width="7.6640625" style="40" customWidth="1"/>
    <col min="9214" max="9214" width="9.33203125" style="40" customWidth="1"/>
    <col min="9215" max="9215" width="9.88671875" style="40" customWidth="1"/>
    <col min="9216" max="9216" width="7.109375" style="40" customWidth="1"/>
    <col min="9217" max="9217" width="8.5546875" style="40" customWidth="1"/>
    <col min="9218" max="9218" width="8.88671875" style="40" customWidth="1"/>
    <col min="9219" max="9219" width="7.109375" style="40" customWidth="1"/>
    <col min="9220" max="9220" width="9" style="40" customWidth="1"/>
    <col min="9221" max="9221" width="8.6640625" style="40" customWidth="1"/>
    <col min="9222" max="9222" width="6.5546875" style="40" customWidth="1"/>
    <col min="9223" max="9223" width="8.109375" style="40" customWidth="1"/>
    <col min="9224" max="9224" width="7.5546875" style="40" customWidth="1"/>
    <col min="9225" max="9225" width="7" style="40" customWidth="1"/>
    <col min="9226" max="9227" width="8.6640625" style="40" customWidth="1"/>
    <col min="9228" max="9228" width="7.33203125" style="40" customWidth="1"/>
    <col min="9229" max="9229" width="8.109375" style="40" customWidth="1"/>
    <col min="9230" max="9230" width="8.6640625" style="40" customWidth="1"/>
    <col min="9231" max="9231" width="6.44140625" style="40" customWidth="1"/>
    <col min="9232" max="9233" width="9.33203125" style="40" customWidth="1"/>
    <col min="9234" max="9234" width="6.44140625" style="40" customWidth="1"/>
    <col min="9235" max="9236" width="9.5546875" style="40" customWidth="1"/>
    <col min="9237" max="9237" width="6.44140625" style="40" customWidth="1"/>
    <col min="9238" max="9239" width="9.5546875" style="40" customWidth="1"/>
    <col min="9240" max="9240" width="6.6640625" style="40" customWidth="1"/>
    <col min="9241" max="9243" width="8.88671875" style="40"/>
    <col min="9244" max="9244" width="10.88671875" style="40" bestFit="1" customWidth="1"/>
    <col min="9245" max="9465" width="8.88671875" style="40"/>
    <col min="9466" max="9466" width="18.6640625" style="40" customWidth="1"/>
    <col min="9467" max="9468" width="9.44140625" style="40" customWidth="1"/>
    <col min="9469" max="9469" width="7.6640625" style="40" customWidth="1"/>
    <col min="9470" max="9470" width="9.33203125" style="40" customWidth="1"/>
    <col min="9471" max="9471" width="9.88671875" style="40" customWidth="1"/>
    <col min="9472" max="9472" width="7.109375" style="40" customWidth="1"/>
    <col min="9473" max="9473" width="8.5546875" style="40" customWidth="1"/>
    <col min="9474" max="9474" width="8.88671875" style="40" customWidth="1"/>
    <col min="9475" max="9475" width="7.109375" style="40" customWidth="1"/>
    <col min="9476" max="9476" width="9" style="40" customWidth="1"/>
    <col min="9477" max="9477" width="8.6640625" style="40" customWidth="1"/>
    <col min="9478" max="9478" width="6.5546875" style="40" customWidth="1"/>
    <col min="9479" max="9479" width="8.109375" style="40" customWidth="1"/>
    <col min="9480" max="9480" width="7.5546875" style="40" customWidth="1"/>
    <col min="9481" max="9481" width="7" style="40" customWidth="1"/>
    <col min="9482" max="9483" width="8.6640625" style="40" customWidth="1"/>
    <col min="9484" max="9484" width="7.33203125" style="40" customWidth="1"/>
    <col min="9485" max="9485" width="8.109375" style="40" customWidth="1"/>
    <col min="9486" max="9486" width="8.6640625" style="40" customWidth="1"/>
    <col min="9487" max="9487" width="6.44140625" style="40" customWidth="1"/>
    <col min="9488" max="9489" width="9.33203125" style="40" customWidth="1"/>
    <col min="9490" max="9490" width="6.44140625" style="40" customWidth="1"/>
    <col min="9491" max="9492" width="9.5546875" style="40" customWidth="1"/>
    <col min="9493" max="9493" width="6.44140625" style="40" customWidth="1"/>
    <col min="9494" max="9495" width="9.5546875" style="40" customWidth="1"/>
    <col min="9496" max="9496" width="6.6640625" style="40" customWidth="1"/>
    <col min="9497" max="9499" width="8.88671875" style="40"/>
    <col min="9500" max="9500" width="10.88671875" style="40" bestFit="1" customWidth="1"/>
    <col min="9501" max="9721" width="8.88671875" style="40"/>
    <col min="9722" max="9722" width="18.6640625" style="40" customWidth="1"/>
    <col min="9723" max="9724" width="9.44140625" style="40" customWidth="1"/>
    <col min="9725" max="9725" width="7.6640625" style="40" customWidth="1"/>
    <col min="9726" max="9726" width="9.33203125" style="40" customWidth="1"/>
    <col min="9727" max="9727" width="9.88671875" style="40" customWidth="1"/>
    <col min="9728" max="9728" width="7.109375" style="40" customWidth="1"/>
    <col min="9729" max="9729" width="8.5546875" style="40" customWidth="1"/>
    <col min="9730" max="9730" width="8.88671875" style="40" customWidth="1"/>
    <col min="9731" max="9731" width="7.109375" style="40" customWidth="1"/>
    <col min="9732" max="9732" width="9" style="40" customWidth="1"/>
    <col min="9733" max="9733" width="8.6640625" style="40" customWidth="1"/>
    <col min="9734" max="9734" width="6.5546875" style="40" customWidth="1"/>
    <col min="9735" max="9735" width="8.109375" style="40" customWidth="1"/>
    <col min="9736" max="9736" width="7.5546875" style="40" customWidth="1"/>
    <col min="9737" max="9737" width="7" style="40" customWidth="1"/>
    <col min="9738" max="9739" width="8.6640625" style="40" customWidth="1"/>
    <col min="9740" max="9740" width="7.33203125" style="40" customWidth="1"/>
    <col min="9741" max="9741" width="8.109375" style="40" customWidth="1"/>
    <col min="9742" max="9742" width="8.6640625" style="40" customWidth="1"/>
    <col min="9743" max="9743" width="6.44140625" style="40" customWidth="1"/>
    <col min="9744" max="9745" width="9.33203125" style="40" customWidth="1"/>
    <col min="9746" max="9746" width="6.44140625" style="40" customWidth="1"/>
    <col min="9747" max="9748" width="9.5546875" style="40" customWidth="1"/>
    <col min="9749" max="9749" width="6.44140625" style="40" customWidth="1"/>
    <col min="9750" max="9751" width="9.5546875" style="40" customWidth="1"/>
    <col min="9752" max="9752" width="6.6640625" style="40" customWidth="1"/>
    <col min="9753" max="9755" width="8.88671875" style="40"/>
    <col min="9756" max="9756" width="10.88671875" style="40" bestFit="1" customWidth="1"/>
    <col min="9757" max="9977" width="8.88671875" style="40"/>
    <col min="9978" max="9978" width="18.6640625" style="40" customWidth="1"/>
    <col min="9979" max="9980" width="9.44140625" style="40" customWidth="1"/>
    <col min="9981" max="9981" width="7.6640625" style="40" customWidth="1"/>
    <col min="9982" max="9982" width="9.33203125" style="40" customWidth="1"/>
    <col min="9983" max="9983" width="9.88671875" style="40" customWidth="1"/>
    <col min="9984" max="9984" width="7.109375" style="40" customWidth="1"/>
    <col min="9985" max="9985" width="8.5546875" style="40" customWidth="1"/>
    <col min="9986" max="9986" width="8.88671875" style="40" customWidth="1"/>
    <col min="9987" max="9987" width="7.109375" style="40" customWidth="1"/>
    <col min="9988" max="9988" width="9" style="40" customWidth="1"/>
    <col min="9989" max="9989" width="8.6640625" style="40" customWidth="1"/>
    <col min="9990" max="9990" width="6.5546875" style="40" customWidth="1"/>
    <col min="9991" max="9991" width="8.109375" style="40" customWidth="1"/>
    <col min="9992" max="9992" width="7.5546875" style="40" customWidth="1"/>
    <col min="9993" max="9993" width="7" style="40" customWidth="1"/>
    <col min="9994" max="9995" width="8.6640625" style="40" customWidth="1"/>
    <col min="9996" max="9996" width="7.33203125" style="40" customWidth="1"/>
    <col min="9997" max="9997" width="8.109375" style="40" customWidth="1"/>
    <col min="9998" max="9998" width="8.6640625" style="40" customWidth="1"/>
    <col min="9999" max="9999" width="6.44140625" style="40" customWidth="1"/>
    <col min="10000" max="10001" width="9.33203125" style="40" customWidth="1"/>
    <col min="10002" max="10002" width="6.44140625" style="40" customWidth="1"/>
    <col min="10003" max="10004" width="9.5546875" style="40" customWidth="1"/>
    <col min="10005" max="10005" width="6.44140625" style="40" customWidth="1"/>
    <col min="10006" max="10007" width="9.5546875" style="40" customWidth="1"/>
    <col min="10008" max="10008" width="6.6640625" style="40" customWidth="1"/>
    <col min="10009" max="10011" width="8.88671875" style="40"/>
    <col min="10012" max="10012" width="10.88671875" style="40" bestFit="1" customWidth="1"/>
    <col min="10013" max="10233" width="8.88671875" style="40"/>
    <col min="10234" max="10234" width="18.6640625" style="40" customWidth="1"/>
    <col min="10235" max="10236" width="9.44140625" style="40" customWidth="1"/>
    <col min="10237" max="10237" width="7.6640625" style="40" customWidth="1"/>
    <col min="10238" max="10238" width="9.33203125" style="40" customWidth="1"/>
    <col min="10239" max="10239" width="9.88671875" style="40" customWidth="1"/>
    <col min="10240" max="10240" width="7.109375" style="40" customWidth="1"/>
    <col min="10241" max="10241" width="8.5546875" style="40" customWidth="1"/>
    <col min="10242" max="10242" width="8.88671875" style="40" customWidth="1"/>
    <col min="10243" max="10243" width="7.109375" style="40" customWidth="1"/>
    <col min="10244" max="10244" width="9" style="40" customWidth="1"/>
    <col min="10245" max="10245" width="8.6640625" style="40" customWidth="1"/>
    <col min="10246" max="10246" width="6.5546875" style="40" customWidth="1"/>
    <col min="10247" max="10247" width="8.109375" style="40" customWidth="1"/>
    <col min="10248" max="10248" width="7.5546875" style="40" customWidth="1"/>
    <col min="10249" max="10249" width="7" style="40" customWidth="1"/>
    <col min="10250" max="10251" width="8.6640625" style="40" customWidth="1"/>
    <col min="10252" max="10252" width="7.33203125" style="40" customWidth="1"/>
    <col min="10253" max="10253" width="8.109375" style="40" customWidth="1"/>
    <col min="10254" max="10254" width="8.6640625" style="40" customWidth="1"/>
    <col min="10255" max="10255" width="6.44140625" style="40" customWidth="1"/>
    <col min="10256" max="10257" width="9.33203125" style="40" customWidth="1"/>
    <col min="10258" max="10258" width="6.44140625" style="40" customWidth="1"/>
    <col min="10259" max="10260" width="9.5546875" style="40" customWidth="1"/>
    <col min="10261" max="10261" width="6.44140625" style="40" customWidth="1"/>
    <col min="10262" max="10263" width="9.5546875" style="40" customWidth="1"/>
    <col min="10264" max="10264" width="6.6640625" style="40" customWidth="1"/>
    <col min="10265" max="10267" width="8.88671875" style="40"/>
    <col min="10268" max="10268" width="10.88671875" style="40" bestFit="1" customWidth="1"/>
    <col min="10269" max="10489" width="8.88671875" style="40"/>
    <col min="10490" max="10490" width="18.6640625" style="40" customWidth="1"/>
    <col min="10491" max="10492" width="9.44140625" style="40" customWidth="1"/>
    <col min="10493" max="10493" width="7.6640625" style="40" customWidth="1"/>
    <col min="10494" max="10494" width="9.33203125" style="40" customWidth="1"/>
    <col min="10495" max="10495" width="9.88671875" style="40" customWidth="1"/>
    <col min="10496" max="10496" width="7.109375" style="40" customWidth="1"/>
    <col min="10497" max="10497" width="8.5546875" style="40" customWidth="1"/>
    <col min="10498" max="10498" width="8.88671875" style="40" customWidth="1"/>
    <col min="10499" max="10499" width="7.109375" style="40" customWidth="1"/>
    <col min="10500" max="10500" width="9" style="40" customWidth="1"/>
    <col min="10501" max="10501" width="8.6640625" style="40" customWidth="1"/>
    <col min="10502" max="10502" width="6.5546875" style="40" customWidth="1"/>
    <col min="10503" max="10503" width="8.109375" style="40" customWidth="1"/>
    <col min="10504" max="10504" width="7.5546875" style="40" customWidth="1"/>
    <col min="10505" max="10505" width="7" style="40" customWidth="1"/>
    <col min="10506" max="10507" width="8.6640625" style="40" customWidth="1"/>
    <col min="10508" max="10508" width="7.33203125" style="40" customWidth="1"/>
    <col min="10509" max="10509" width="8.109375" style="40" customWidth="1"/>
    <col min="10510" max="10510" width="8.6640625" style="40" customWidth="1"/>
    <col min="10511" max="10511" width="6.44140625" style="40" customWidth="1"/>
    <col min="10512" max="10513" width="9.33203125" style="40" customWidth="1"/>
    <col min="10514" max="10514" width="6.44140625" style="40" customWidth="1"/>
    <col min="10515" max="10516" width="9.5546875" style="40" customWidth="1"/>
    <col min="10517" max="10517" width="6.44140625" style="40" customWidth="1"/>
    <col min="10518" max="10519" width="9.5546875" style="40" customWidth="1"/>
    <col min="10520" max="10520" width="6.6640625" style="40" customWidth="1"/>
    <col min="10521" max="10523" width="8.88671875" style="40"/>
    <col min="10524" max="10524" width="10.88671875" style="40" bestFit="1" customWidth="1"/>
    <col min="10525" max="10745" width="8.88671875" style="40"/>
    <col min="10746" max="10746" width="18.6640625" style="40" customWidth="1"/>
    <col min="10747" max="10748" width="9.44140625" style="40" customWidth="1"/>
    <col min="10749" max="10749" width="7.6640625" style="40" customWidth="1"/>
    <col min="10750" max="10750" width="9.33203125" style="40" customWidth="1"/>
    <col min="10751" max="10751" width="9.88671875" style="40" customWidth="1"/>
    <col min="10752" max="10752" width="7.109375" style="40" customWidth="1"/>
    <col min="10753" max="10753" width="8.5546875" style="40" customWidth="1"/>
    <col min="10754" max="10754" width="8.88671875" style="40" customWidth="1"/>
    <col min="10755" max="10755" width="7.109375" style="40" customWidth="1"/>
    <col min="10756" max="10756" width="9" style="40" customWidth="1"/>
    <col min="10757" max="10757" width="8.6640625" style="40" customWidth="1"/>
    <col min="10758" max="10758" width="6.5546875" style="40" customWidth="1"/>
    <col min="10759" max="10759" width="8.109375" style="40" customWidth="1"/>
    <col min="10760" max="10760" width="7.5546875" style="40" customWidth="1"/>
    <col min="10761" max="10761" width="7" style="40" customWidth="1"/>
    <col min="10762" max="10763" width="8.6640625" style="40" customWidth="1"/>
    <col min="10764" max="10764" width="7.33203125" style="40" customWidth="1"/>
    <col min="10765" max="10765" width="8.109375" style="40" customWidth="1"/>
    <col min="10766" max="10766" width="8.6640625" style="40" customWidth="1"/>
    <col min="10767" max="10767" width="6.44140625" style="40" customWidth="1"/>
    <col min="10768" max="10769" width="9.33203125" style="40" customWidth="1"/>
    <col min="10770" max="10770" width="6.44140625" style="40" customWidth="1"/>
    <col min="10771" max="10772" width="9.5546875" style="40" customWidth="1"/>
    <col min="10773" max="10773" width="6.44140625" style="40" customWidth="1"/>
    <col min="10774" max="10775" width="9.5546875" style="40" customWidth="1"/>
    <col min="10776" max="10776" width="6.6640625" style="40" customWidth="1"/>
    <col min="10777" max="10779" width="8.88671875" style="40"/>
    <col min="10780" max="10780" width="10.88671875" style="40" bestFit="1" customWidth="1"/>
    <col min="10781" max="11001" width="8.88671875" style="40"/>
    <col min="11002" max="11002" width="18.6640625" style="40" customWidth="1"/>
    <col min="11003" max="11004" width="9.44140625" style="40" customWidth="1"/>
    <col min="11005" max="11005" width="7.6640625" style="40" customWidth="1"/>
    <col min="11006" max="11006" width="9.33203125" style="40" customWidth="1"/>
    <col min="11007" max="11007" width="9.88671875" style="40" customWidth="1"/>
    <col min="11008" max="11008" width="7.109375" style="40" customWidth="1"/>
    <col min="11009" max="11009" width="8.5546875" style="40" customWidth="1"/>
    <col min="11010" max="11010" width="8.88671875" style="40" customWidth="1"/>
    <col min="11011" max="11011" width="7.109375" style="40" customWidth="1"/>
    <col min="11012" max="11012" width="9" style="40" customWidth="1"/>
    <col min="11013" max="11013" width="8.6640625" style="40" customWidth="1"/>
    <col min="11014" max="11014" width="6.5546875" style="40" customWidth="1"/>
    <col min="11015" max="11015" width="8.109375" style="40" customWidth="1"/>
    <col min="11016" max="11016" width="7.5546875" style="40" customWidth="1"/>
    <col min="11017" max="11017" width="7" style="40" customWidth="1"/>
    <col min="11018" max="11019" width="8.6640625" style="40" customWidth="1"/>
    <col min="11020" max="11020" width="7.33203125" style="40" customWidth="1"/>
    <col min="11021" max="11021" width="8.109375" style="40" customWidth="1"/>
    <col min="11022" max="11022" width="8.6640625" style="40" customWidth="1"/>
    <col min="11023" max="11023" width="6.44140625" style="40" customWidth="1"/>
    <col min="11024" max="11025" width="9.33203125" style="40" customWidth="1"/>
    <col min="11026" max="11026" width="6.44140625" style="40" customWidth="1"/>
    <col min="11027" max="11028" width="9.5546875" style="40" customWidth="1"/>
    <col min="11029" max="11029" width="6.44140625" style="40" customWidth="1"/>
    <col min="11030" max="11031" width="9.5546875" style="40" customWidth="1"/>
    <col min="11032" max="11032" width="6.6640625" style="40" customWidth="1"/>
    <col min="11033" max="11035" width="8.88671875" style="40"/>
    <col min="11036" max="11036" width="10.88671875" style="40" bestFit="1" customWidth="1"/>
    <col min="11037" max="11257" width="8.88671875" style="40"/>
    <col min="11258" max="11258" width="18.6640625" style="40" customWidth="1"/>
    <col min="11259" max="11260" width="9.44140625" style="40" customWidth="1"/>
    <col min="11261" max="11261" width="7.6640625" style="40" customWidth="1"/>
    <col min="11262" max="11262" width="9.33203125" style="40" customWidth="1"/>
    <col min="11263" max="11263" width="9.88671875" style="40" customWidth="1"/>
    <col min="11264" max="11264" width="7.109375" style="40" customWidth="1"/>
    <col min="11265" max="11265" width="8.5546875" style="40" customWidth="1"/>
    <col min="11266" max="11266" width="8.88671875" style="40" customWidth="1"/>
    <col min="11267" max="11267" width="7.109375" style="40" customWidth="1"/>
    <col min="11268" max="11268" width="9" style="40" customWidth="1"/>
    <col min="11269" max="11269" width="8.6640625" style="40" customWidth="1"/>
    <col min="11270" max="11270" width="6.5546875" style="40" customWidth="1"/>
    <col min="11271" max="11271" width="8.109375" style="40" customWidth="1"/>
    <col min="11272" max="11272" width="7.5546875" style="40" customWidth="1"/>
    <col min="11273" max="11273" width="7" style="40" customWidth="1"/>
    <col min="11274" max="11275" width="8.6640625" style="40" customWidth="1"/>
    <col min="11276" max="11276" width="7.33203125" style="40" customWidth="1"/>
    <col min="11277" max="11277" width="8.109375" style="40" customWidth="1"/>
    <col min="11278" max="11278" width="8.6640625" style="40" customWidth="1"/>
    <col min="11279" max="11279" width="6.44140625" style="40" customWidth="1"/>
    <col min="11280" max="11281" width="9.33203125" style="40" customWidth="1"/>
    <col min="11282" max="11282" width="6.44140625" style="40" customWidth="1"/>
    <col min="11283" max="11284" width="9.5546875" style="40" customWidth="1"/>
    <col min="11285" max="11285" width="6.44140625" style="40" customWidth="1"/>
    <col min="11286" max="11287" width="9.5546875" style="40" customWidth="1"/>
    <col min="11288" max="11288" width="6.6640625" style="40" customWidth="1"/>
    <col min="11289" max="11291" width="8.88671875" style="40"/>
    <col min="11292" max="11292" width="10.88671875" style="40" bestFit="1" customWidth="1"/>
    <col min="11293" max="11513" width="8.88671875" style="40"/>
    <col min="11514" max="11514" width="18.6640625" style="40" customWidth="1"/>
    <col min="11515" max="11516" width="9.44140625" style="40" customWidth="1"/>
    <col min="11517" max="11517" width="7.6640625" style="40" customWidth="1"/>
    <col min="11518" max="11518" width="9.33203125" style="40" customWidth="1"/>
    <col min="11519" max="11519" width="9.88671875" style="40" customWidth="1"/>
    <col min="11520" max="11520" width="7.109375" style="40" customWidth="1"/>
    <col min="11521" max="11521" width="8.5546875" style="40" customWidth="1"/>
    <col min="11522" max="11522" width="8.88671875" style="40" customWidth="1"/>
    <col min="11523" max="11523" width="7.109375" style="40" customWidth="1"/>
    <col min="11524" max="11524" width="9" style="40" customWidth="1"/>
    <col min="11525" max="11525" width="8.6640625" style="40" customWidth="1"/>
    <col min="11526" max="11526" width="6.5546875" style="40" customWidth="1"/>
    <col min="11527" max="11527" width="8.109375" style="40" customWidth="1"/>
    <col min="11528" max="11528" width="7.5546875" style="40" customWidth="1"/>
    <col min="11529" max="11529" width="7" style="40" customWidth="1"/>
    <col min="11530" max="11531" width="8.6640625" style="40" customWidth="1"/>
    <col min="11532" max="11532" width="7.33203125" style="40" customWidth="1"/>
    <col min="11533" max="11533" width="8.109375" style="40" customWidth="1"/>
    <col min="11534" max="11534" width="8.6640625" style="40" customWidth="1"/>
    <col min="11535" max="11535" width="6.44140625" style="40" customWidth="1"/>
    <col min="11536" max="11537" width="9.33203125" style="40" customWidth="1"/>
    <col min="11538" max="11538" width="6.44140625" style="40" customWidth="1"/>
    <col min="11539" max="11540" width="9.5546875" style="40" customWidth="1"/>
    <col min="11541" max="11541" width="6.44140625" style="40" customWidth="1"/>
    <col min="11542" max="11543" width="9.5546875" style="40" customWidth="1"/>
    <col min="11544" max="11544" width="6.6640625" style="40" customWidth="1"/>
    <col min="11545" max="11547" width="8.88671875" style="40"/>
    <col min="11548" max="11548" width="10.88671875" style="40" bestFit="1" customWidth="1"/>
    <col min="11549" max="11769" width="8.88671875" style="40"/>
    <col min="11770" max="11770" width="18.6640625" style="40" customWidth="1"/>
    <col min="11771" max="11772" width="9.44140625" style="40" customWidth="1"/>
    <col min="11773" max="11773" width="7.6640625" style="40" customWidth="1"/>
    <col min="11774" max="11774" width="9.33203125" style="40" customWidth="1"/>
    <col min="11775" max="11775" width="9.88671875" style="40" customWidth="1"/>
    <col min="11776" max="11776" width="7.109375" style="40" customWidth="1"/>
    <col min="11777" max="11777" width="8.5546875" style="40" customWidth="1"/>
    <col min="11778" max="11778" width="8.88671875" style="40" customWidth="1"/>
    <col min="11779" max="11779" width="7.109375" style="40" customWidth="1"/>
    <col min="11780" max="11780" width="9" style="40" customWidth="1"/>
    <col min="11781" max="11781" width="8.6640625" style="40" customWidth="1"/>
    <col min="11782" max="11782" width="6.5546875" style="40" customWidth="1"/>
    <col min="11783" max="11783" width="8.109375" style="40" customWidth="1"/>
    <col min="11784" max="11784" width="7.5546875" style="40" customWidth="1"/>
    <col min="11785" max="11785" width="7" style="40" customWidth="1"/>
    <col min="11786" max="11787" width="8.6640625" style="40" customWidth="1"/>
    <col min="11788" max="11788" width="7.33203125" style="40" customWidth="1"/>
    <col min="11789" max="11789" width="8.109375" style="40" customWidth="1"/>
    <col min="11790" max="11790" width="8.6640625" style="40" customWidth="1"/>
    <col min="11791" max="11791" width="6.44140625" style="40" customWidth="1"/>
    <col min="11792" max="11793" width="9.33203125" style="40" customWidth="1"/>
    <col min="11794" max="11794" width="6.44140625" style="40" customWidth="1"/>
    <col min="11795" max="11796" width="9.5546875" style="40" customWidth="1"/>
    <col min="11797" max="11797" width="6.44140625" style="40" customWidth="1"/>
    <col min="11798" max="11799" width="9.5546875" style="40" customWidth="1"/>
    <col min="11800" max="11800" width="6.6640625" style="40" customWidth="1"/>
    <col min="11801" max="11803" width="8.88671875" style="40"/>
    <col min="11804" max="11804" width="10.88671875" style="40" bestFit="1" customWidth="1"/>
    <col min="11805" max="12025" width="8.88671875" style="40"/>
    <col min="12026" max="12026" width="18.6640625" style="40" customWidth="1"/>
    <col min="12027" max="12028" width="9.44140625" style="40" customWidth="1"/>
    <col min="12029" max="12029" width="7.6640625" style="40" customWidth="1"/>
    <col min="12030" max="12030" width="9.33203125" style="40" customWidth="1"/>
    <col min="12031" max="12031" width="9.88671875" style="40" customWidth="1"/>
    <col min="12032" max="12032" width="7.109375" style="40" customWidth="1"/>
    <col min="12033" max="12033" width="8.5546875" style="40" customWidth="1"/>
    <col min="12034" max="12034" width="8.88671875" style="40" customWidth="1"/>
    <col min="12035" max="12035" width="7.109375" style="40" customWidth="1"/>
    <col min="12036" max="12036" width="9" style="40" customWidth="1"/>
    <col min="12037" max="12037" width="8.6640625" style="40" customWidth="1"/>
    <col min="12038" max="12038" width="6.5546875" style="40" customWidth="1"/>
    <col min="12039" max="12039" width="8.109375" style="40" customWidth="1"/>
    <col min="12040" max="12040" width="7.5546875" style="40" customWidth="1"/>
    <col min="12041" max="12041" width="7" style="40" customWidth="1"/>
    <col min="12042" max="12043" width="8.6640625" style="40" customWidth="1"/>
    <col min="12044" max="12044" width="7.33203125" style="40" customWidth="1"/>
    <col min="12045" max="12045" width="8.109375" style="40" customWidth="1"/>
    <col min="12046" max="12046" width="8.6640625" style="40" customWidth="1"/>
    <col min="12047" max="12047" width="6.44140625" style="40" customWidth="1"/>
    <col min="12048" max="12049" width="9.33203125" style="40" customWidth="1"/>
    <col min="12050" max="12050" width="6.44140625" style="40" customWidth="1"/>
    <col min="12051" max="12052" width="9.5546875" style="40" customWidth="1"/>
    <col min="12053" max="12053" width="6.44140625" style="40" customWidth="1"/>
    <col min="12054" max="12055" width="9.5546875" style="40" customWidth="1"/>
    <col min="12056" max="12056" width="6.6640625" style="40" customWidth="1"/>
    <col min="12057" max="12059" width="8.88671875" style="40"/>
    <col min="12060" max="12060" width="10.88671875" style="40" bestFit="1" customWidth="1"/>
    <col min="12061" max="12281" width="8.88671875" style="40"/>
    <col min="12282" max="12282" width="18.6640625" style="40" customWidth="1"/>
    <col min="12283" max="12284" width="9.44140625" style="40" customWidth="1"/>
    <col min="12285" max="12285" width="7.6640625" style="40" customWidth="1"/>
    <col min="12286" max="12286" width="9.33203125" style="40" customWidth="1"/>
    <col min="12287" max="12287" width="9.88671875" style="40" customWidth="1"/>
    <col min="12288" max="12288" width="7.109375" style="40" customWidth="1"/>
    <col min="12289" max="12289" width="8.5546875" style="40" customWidth="1"/>
    <col min="12290" max="12290" width="8.88671875" style="40" customWidth="1"/>
    <col min="12291" max="12291" width="7.109375" style="40" customWidth="1"/>
    <col min="12292" max="12292" width="9" style="40" customWidth="1"/>
    <col min="12293" max="12293" width="8.6640625" style="40" customWidth="1"/>
    <col min="12294" max="12294" width="6.5546875" style="40" customWidth="1"/>
    <col min="12295" max="12295" width="8.109375" style="40" customWidth="1"/>
    <col min="12296" max="12296" width="7.5546875" style="40" customWidth="1"/>
    <col min="12297" max="12297" width="7" style="40" customWidth="1"/>
    <col min="12298" max="12299" width="8.6640625" style="40" customWidth="1"/>
    <col min="12300" max="12300" width="7.33203125" style="40" customWidth="1"/>
    <col min="12301" max="12301" width="8.109375" style="40" customWidth="1"/>
    <col min="12302" max="12302" width="8.6640625" style="40" customWidth="1"/>
    <col min="12303" max="12303" width="6.44140625" style="40" customWidth="1"/>
    <col min="12304" max="12305" width="9.33203125" style="40" customWidth="1"/>
    <col min="12306" max="12306" width="6.44140625" style="40" customWidth="1"/>
    <col min="12307" max="12308" width="9.5546875" style="40" customWidth="1"/>
    <col min="12309" max="12309" width="6.44140625" style="40" customWidth="1"/>
    <col min="12310" max="12311" width="9.5546875" style="40" customWidth="1"/>
    <col min="12312" max="12312" width="6.6640625" style="40" customWidth="1"/>
    <col min="12313" max="12315" width="8.88671875" style="40"/>
    <col min="12316" max="12316" width="10.88671875" style="40" bestFit="1" customWidth="1"/>
    <col min="12317" max="12537" width="8.88671875" style="40"/>
    <col min="12538" max="12538" width="18.6640625" style="40" customWidth="1"/>
    <col min="12539" max="12540" width="9.44140625" style="40" customWidth="1"/>
    <col min="12541" max="12541" width="7.6640625" style="40" customWidth="1"/>
    <col min="12542" max="12542" width="9.33203125" style="40" customWidth="1"/>
    <col min="12543" max="12543" width="9.88671875" style="40" customWidth="1"/>
    <col min="12544" max="12544" width="7.109375" style="40" customWidth="1"/>
    <col min="12545" max="12545" width="8.5546875" style="40" customWidth="1"/>
    <col min="12546" max="12546" width="8.88671875" style="40" customWidth="1"/>
    <col min="12547" max="12547" width="7.109375" style="40" customWidth="1"/>
    <col min="12548" max="12548" width="9" style="40" customWidth="1"/>
    <col min="12549" max="12549" width="8.6640625" style="40" customWidth="1"/>
    <col min="12550" max="12550" width="6.5546875" style="40" customWidth="1"/>
    <col min="12551" max="12551" width="8.109375" style="40" customWidth="1"/>
    <col min="12552" max="12552" width="7.5546875" style="40" customWidth="1"/>
    <col min="12553" max="12553" width="7" style="40" customWidth="1"/>
    <col min="12554" max="12555" width="8.6640625" style="40" customWidth="1"/>
    <col min="12556" max="12556" width="7.33203125" style="40" customWidth="1"/>
    <col min="12557" max="12557" width="8.109375" style="40" customWidth="1"/>
    <col min="12558" max="12558" width="8.6640625" style="40" customWidth="1"/>
    <col min="12559" max="12559" width="6.44140625" style="40" customWidth="1"/>
    <col min="12560" max="12561" width="9.33203125" style="40" customWidth="1"/>
    <col min="12562" max="12562" width="6.44140625" style="40" customWidth="1"/>
    <col min="12563" max="12564" width="9.5546875" style="40" customWidth="1"/>
    <col min="12565" max="12565" width="6.44140625" style="40" customWidth="1"/>
    <col min="12566" max="12567" width="9.5546875" style="40" customWidth="1"/>
    <col min="12568" max="12568" width="6.6640625" style="40" customWidth="1"/>
    <col min="12569" max="12571" width="8.88671875" style="40"/>
    <col min="12572" max="12572" width="10.88671875" style="40" bestFit="1" customWidth="1"/>
    <col min="12573" max="12793" width="8.88671875" style="40"/>
    <col min="12794" max="12794" width="18.6640625" style="40" customWidth="1"/>
    <col min="12795" max="12796" width="9.44140625" style="40" customWidth="1"/>
    <col min="12797" max="12797" width="7.6640625" style="40" customWidth="1"/>
    <col min="12798" max="12798" width="9.33203125" style="40" customWidth="1"/>
    <col min="12799" max="12799" width="9.88671875" style="40" customWidth="1"/>
    <col min="12800" max="12800" width="7.109375" style="40" customWidth="1"/>
    <col min="12801" max="12801" width="8.5546875" style="40" customWidth="1"/>
    <col min="12802" max="12802" width="8.88671875" style="40" customWidth="1"/>
    <col min="12803" max="12803" width="7.109375" style="40" customWidth="1"/>
    <col min="12804" max="12804" width="9" style="40" customWidth="1"/>
    <col min="12805" max="12805" width="8.6640625" style="40" customWidth="1"/>
    <col min="12806" max="12806" width="6.5546875" style="40" customWidth="1"/>
    <col min="12807" max="12807" width="8.109375" style="40" customWidth="1"/>
    <col min="12808" max="12808" width="7.5546875" style="40" customWidth="1"/>
    <col min="12809" max="12809" width="7" style="40" customWidth="1"/>
    <col min="12810" max="12811" width="8.6640625" style="40" customWidth="1"/>
    <col min="12812" max="12812" width="7.33203125" style="40" customWidth="1"/>
    <col min="12813" max="12813" width="8.109375" style="40" customWidth="1"/>
    <col min="12814" max="12814" width="8.6640625" style="40" customWidth="1"/>
    <col min="12815" max="12815" width="6.44140625" style="40" customWidth="1"/>
    <col min="12816" max="12817" width="9.33203125" style="40" customWidth="1"/>
    <col min="12818" max="12818" width="6.44140625" style="40" customWidth="1"/>
    <col min="12819" max="12820" width="9.5546875" style="40" customWidth="1"/>
    <col min="12821" max="12821" width="6.44140625" style="40" customWidth="1"/>
    <col min="12822" max="12823" width="9.5546875" style="40" customWidth="1"/>
    <col min="12824" max="12824" width="6.6640625" style="40" customWidth="1"/>
    <col min="12825" max="12827" width="8.88671875" style="40"/>
    <col min="12828" max="12828" width="10.88671875" style="40" bestFit="1" customWidth="1"/>
    <col min="12829" max="13049" width="8.88671875" style="40"/>
    <col min="13050" max="13050" width="18.6640625" style="40" customWidth="1"/>
    <col min="13051" max="13052" width="9.44140625" style="40" customWidth="1"/>
    <col min="13053" max="13053" width="7.6640625" style="40" customWidth="1"/>
    <col min="13054" max="13054" width="9.33203125" style="40" customWidth="1"/>
    <col min="13055" max="13055" width="9.88671875" style="40" customWidth="1"/>
    <col min="13056" max="13056" width="7.109375" style="40" customWidth="1"/>
    <col min="13057" max="13057" width="8.5546875" style="40" customWidth="1"/>
    <col min="13058" max="13058" width="8.88671875" style="40" customWidth="1"/>
    <col min="13059" max="13059" width="7.109375" style="40" customWidth="1"/>
    <col min="13060" max="13060" width="9" style="40" customWidth="1"/>
    <col min="13061" max="13061" width="8.6640625" style="40" customWidth="1"/>
    <col min="13062" max="13062" width="6.5546875" style="40" customWidth="1"/>
    <col min="13063" max="13063" width="8.109375" style="40" customWidth="1"/>
    <col min="13064" max="13064" width="7.5546875" style="40" customWidth="1"/>
    <col min="13065" max="13065" width="7" style="40" customWidth="1"/>
    <col min="13066" max="13067" width="8.6640625" style="40" customWidth="1"/>
    <col min="13068" max="13068" width="7.33203125" style="40" customWidth="1"/>
    <col min="13069" max="13069" width="8.109375" style="40" customWidth="1"/>
    <col min="13070" max="13070" width="8.6640625" style="40" customWidth="1"/>
    <col min="13071" max="13071" width="6.44140625" style="40" customWidth="1"/>
    <col min="13072" max="13073" width="9.33203125" style="40" customWidth="1"/>
    <col min="13074" max="13074" width="6.44140625" style="40" customWidth="1"/>
    <col min="13075" max="13076" width="9.5546875" style="40" customWidth="1"/>
    <col min="13077" max="13077" width="6.44140625" style="40" customWidth="1"/>
    <col min="13078" max="13079" width="9.5546875" style="40" customWidth="1"/>
    <col min="13080" max="13080" width="6.6640625" style="40" customWidth="1"/>
    <col min="13081" max="13083" width="8.88671875" style="40"/>
    <col min="13084" max="13084" width="10.88671875" style="40" bestFit="1" customWidth="1"/>
    <col min="13085" max="13305" width="8.88671875" style="40"/>
    <col min="13306" max="13306" width="18.6640625" style="40" customWidth="1"/>
    <col min="13307" max="13308" width="9.44140625" style="40" customWidth="1"/>
    <col min="13309" max="13309" width="7.6640625" style="40" customWidth="1"/>
    <col min="13310" max="13310" width="9.33203125" style="40" customWidth="1"/>
    <col min="13311" max="13311" width="9.88671875" style="40" customWidth="1"/>
    <col min="13312" max="13312" width="7.109375" style="40" customWidth="1"/>
    <col min="13313" max="13313" width="8.5546875" style="40" customWidth="1"/>
    <col min="13314" max="13314" width="8.88671875" style="40" customWidth="1"/>
    <col min="13315" max="13315" width="7.109375" style="40" customWidth="1"/>
    <col min="13316" max="13316" width="9" style="40" customWidth="1"/>
    <col min="13317" max="13317" width="8.6640625" style="40" customWidth="1"/>
    <col min="13318" max="13318" width="6.5546875" style="40" customWidth="1"/>
    <col min="13319" max="13319" width="8.109375" style="40" customWidth="1"/>
    <col min="13320" max="13320" width="7.5546875" style="40" customWidth="1"/>
    <col min="13321" max="13321" width="7" style="40" customWidth="1"/>
    <col min="13322" max="13323" width="8.6640625" style="40" customWidth="1"/>
    <col min="13324" max="13324" width="7.33203125" style="40" customWidth="1"/>
    <col min="13325" max="13325" width="8.109375" style="40" customWidth="1"/>
    <col min="13326" max="13326" width="8.6640625" style="40" customWidth="1"/>
    <col min="13327" max="13327" width="6.44140625" style="40" customWidth="1"/>
    <col min="13328" max="13329" width="9.33203125" style="40" customWidth="1"/>
    <col min="13330" max="13330" width="6.44140625" style="40" customWidth="1"/>
    <col min="13331" max="13332" width="9.5546875" style="40" customWidth="1"/>
    <col min="13333" max="13333" width="6.44140625" style="40" customWidth="1"/>
    <col min="13334" max="13335" width="9.5546875" style="40" customWidth="1"/>
    <col min="13336" max="13336" width="6.6640625" style="40" customWidth="1"/>
    <col min="13337" max="13339" width="8.88671875" style="40"/>
    <col min="13340" max="13340" width="10.88671875" style="40" bestFit="1" customWidth="1"/>
    <col min="13341" max="13561" width="8.88671875" style="40"/>
    <col min="13562" max="13562" width="18.6640625" style="40" customWidth="1"/>
    <col min="13563" max="13564" width="9.44140625" style="40" customWidth="1"/>
    <col min="13565" max="13565" width="7.6640625" style="40" customWidth="1"/>
    <col min="13566" max="13566" width="9.33203125" style="40" customWidth="1"/>
    <col min="13567" max="13567" width="9.88671875" style="40" customWidth="1"/>
    <col min="13568" max="13568" width="7.109375" style="40" customWidth="1"/>
    <col min="13569" max="13569" width="8.5546875" style="40" customWidth="1"/>
    <col min="13570" max="13570" width="8.88671875" style="40" customWidth="1"/>
    <col min="13571" max="13571" width="7.109375" style="40" customWidth="1"/>
    <col min="13572" max="13572" width="9" style="40" customWidth="1"/>
    <col min="13573" max="13573" width="8.6640625" style="40" customWidth="1"/>
    <col min="13574" max="13574" width="6.5546875" style="40" customWidth="1"/>
    <col min="13575" max="13575" width="8.109375" style="40" customWidth="1"/>
    <col min="13576" max="13576" width="7.5546875" style="40" customWidth="1"/>
    <col min="13577" max="13577" width="7" style="40" customWidth="1"/>
    <col min="13578" max="13579" width="8.6640625" style="40" customWidth="1"/>
    <col min="13580" max="13580" width="7.33203125" style="40" customWidth="1"/>
    <col min="13581" max="13581" width="8.109375" style="40" customWidth="1"/>
    <col min="13582" max="13582" width="8.6640625" style="40" customWidth="1"/>
    <col min="13583" max="13583" width="6.44140625" style="40" customWidth="1"/>
    <col min="13584" max="13585" width="9.33203125" style="40" customWidth="1"/>
    <col min="13586" max="13586" width="6.44140625" style="40" customWidth="1"/>
    <col min="13587" max="13588" width="9.5546875" style="40" customWidth="1"/>
    <col min="13589" max="13589" width="6.44140625" style="40" customWidth="1"/>
    <col min="13590" max="13591" width="9.5546875" style="40" customWidth="1"/>
    <col min="13592" max="13592" width="6.6640625" style="40" customWidth="1"/>
    <col min="13593" max="13595" width="8.88671875" style="40"/>
    <col min="13596" max="13596" width="10.88671875" style="40" bestFit="1" customWidth="1"/>
    <col min="13597" max="13817" width="8.88671875" style="40"/>
    <col min="13818" max="13818" width="18.6640625" style="40" customWidth="1"/>
    <col min="13819" max="13820" width="9.44140625" style="40" customWidth="1"/>
    <col min="13821" max="13821" width="7.6640625" style="40" customWidth="1"/>
    <col min="13822" max="13822" width="9.33203125" style="40" customWidth="1"/>
    <col min="13823" max="13823" width="9.88671875" style="40" customWidth="1"/>
    <col min="13824" max="13824" width="7.109375" style="40" customWidth="1"/>
    <col min="13825" max="13825" width="8.5546875" style="40" customWidth="1"/>
    <col min="13826" max="13826" width="8.88671875" style="40" customWidth="1"/>
    <col min="13827" max="13827" width="7.109375" style="40" customWidth="1"/>
    <col min="13828" max="13828" width="9" style="40" customWidth="1"/>
    <col min="13829" max="13829" width="8.6640625" style="40" customWidth="1"/>
    <col min="13830" max="13830" width="6.5546875" style="40" customWidth="1"/>
    <col min="13831" max="13831" width="8.109375" style="40" customWidth="1"/>
    <col min="13832" max="13832" width="7.5546875" style="40" customWidth="1"/>
    <col min="13833" max="13833" width="7" style="40" customWidth="1"/>
    <col min="13834" max="13835" width="8.6640625" style="40" customWidth="1"/>
    <col min="13836" max="13836" width="7.33203125" style="40" customWidth="1"/>
    <col min="13837" max="13837" width="8.109375" style="40" customWidth="1"/>
    <col min="13838" max="13838" width="8.6640625" style="40" customWidth="1"/>
    <col min="13839" max="13839" width="6.44140625" style="40" customWidth="1"/>
    <col min="13840" max="13841" width="9.33203125" style="40" customWidth="1"/>
    <col min="13842" max="13842" width="6.44140625" style="40" customWidth="1"/>
    <col min="13843" max="13844" width="9.5546875" style="40" customWidth="1"/>
    <col min="13845" max="13845" width="6.44140625" style="40" customWidth="1"/>
    <col min="13846" max="13847" width="9.5546875" style="40" customWidth="1"/>
    <col min="13848" max="13848" width="6.6640625" style="40" customWidth="1"/>
    <col min="13849" max="13851" width="8.88671875" style="40"/>
    <col min="13852" max="13852" width="10.88671875" style="40" bestFit="1" customWidth="1"/>
    <col min="13853" max="14073" width="8.88671875" style="40"/>
    <col min="14074" max="14074" width="18.6640625" style="40" customWidth="1"/>
    <col min="14075" max="14076" width="9.44140625" style="40" customWidth="1"/>
    <col min="14077" max="14077" width="7.6640625" style="40" customWidth="1"/>
    <col min="14078" max="14078" width="9.33203125" style="40" customWidth="1"/>
    <col min="14079" max="14079" width="9.88671875" style="40" customWidth="1"/>
    <col min="14080" max="14080" width="7.109375" style="40" customWidth="1"/>
    <col min="14081" max="14081" width="8.5546875" style="40" customWidth="1"/>
    <col min="14082" max="14082" width="8.88671875" style="40" customWidth="1"/>
    <col min="14083" max="14083" width="7.109375" style="40" customWidth="1"/>
    <col min="14084" max="14084" width="9" style="40" customWidth="1"/>
    <col min="14085" max="14085" width="8.6640625" style="40" customWidth="1"/>
    <col min="14086" max="14086" width="6.5546875" style="40" customWidth="1"/>
    <col min="14087" max="14087" width="8.109375" style="40" customWidth="1"/>
    <col min="14088" max="14088" width="7.5546875" style="40" customWidth="1"/>
    <col min="14089" max="14089" width="7" style="40" customWidth="1"/>
    <col min="14090" max="14091" width="8.6640625" style="40" customWidth="1"/>
    <col min="14092" max="14092" width="7.33203125" style="40" customWidth="1"/>
    <col min="14093" max="14093" width="8.109375" style="40" customWidth="1"/>
    <col min="14094" max="14094" width="8.6640625" style="40" customWidth="1"/>
    <col min="14095" max="14095" width="6.44140625" style="40" customWidth="1"/>
    <col min="14096" max="14097" width="9.33203125" style="40" customWidth="1"/>
    <col min="14098" max="14098" width="6.44140625" style="40" customWidth="1"/>
    <col min="14099" max="14100" width="9.5546875" style="40" customWidth="1"/>
    <col min="14101" max="14101" width="6.44140625" style="40" customWidth="1"/>
    <col min="14102" max="14103" width="9.5546875" style="40" customWidth="1"/>
    <col min="14104" max="14104" width="6.6640625" style="40" customWidth="1"/>
    <col min="14105" max="14107" width="8.88671875" style="40"/>
    <col min="14108" max="14108" width="10.88671875" style="40" bestFit="1" customWidth="1"/>
    <col min="14109" max="14329" width="8.88671875" style="40"/>
    <col min="14330" max="14330" width="18.6640625" style="40" customWidth="1"/>
    <col min="14331" max="14332" width="9.44140625" style="40" customWidth="1"/>
    <col min="14333" max="14333" width="7.6640625" style="40" customWidth="1"/>
    <col min="14334" max="14334" width="9.33203125" style="40" customWidth="1"/>
    <col min="14335" max="14335" width="9.88671875" style="40" customWidth="1"/>
    <col min="14336" max="14336" width="7.109375" style="40" customWidth="1"/>
    <col min="14337" max="14337" width="8.5546875" style="40" customWidth="1"/>
    <col min="14338" max="14338" width="8.88671875" style="40" customWidth="1"/>
    <col min="14339" max="14339" width="7.109375" style="40" customWidth="1"/>
    <col min="14340" max="14340" width="9" style="40" customWidth="1"/>
    <col min="14341" max="14341" width="8.6640625" style="40" customWidth="1"/>
    <col min="14342" max="14342" width="6.5546875" style="40" customWidth="1"/>
    <col min="14343" max="14343" width="8.109375" style="40" customWidth="1"/>
    <col min="14344" max="14344" width="7.5546875" style="40" customWidth="1"/>
    <col min="14345" max="14345" width="7" style="40" customWidth="1"/>
    <col min="14346" max="14347" width="8.6640625" style="40" customWidth="1"/>
    <col min="14348" max="14348" width="7.33203125" style="40" customWidth="1"/>
    <col min="14349" max="14349" width="8.109375" style="40" customWidth="1"/>
    <col min="14350" max="14350" width="8.6640625" style="40" customWidth="1"/>
    <col min="14351" max="14351" width="6.44140625" style="40" customWidth="1"/>
    <col min="14352" max="14353" width="9.33203125" style="40" customWidth="1"/>
    <col min="14354" max="14354" width="6.44140625" style="40" customWidth="1"/>
    <col min="14355" max="14356" width="9.5546875" style="40" customWidth="1"/>
    <col min="14357" max="14357" width="6.44140625" style="40" customWidth="1"/>
    <col min="14358" max="14359" width="9.5546875" style="40" customWidth="1"/>
    <col min="14360" max="14360" width="6.6640625" style="40" customWidth="1"/>
    <col min="14361" max="14363" width="8.88671875" style="40"/>
    <col min="14364" max="14364" width="10.88671875" style="40" bestFit="1" customWidth="1"/>
    <col min="14365" max="14585" width="8.88671875" style="40"/>
    <col min="14586" max="14586" width="18.6640625" style="40" customWidth="1"/>
    <col min="14587" max="14588" width="9.44140625" style="40" customWidth="1"/>
    <col min="14589" max="14589" width="7.6640625" style="40" customWidth="1"/>
    <col min="14590" max="14590" width="9.33203125" style="40" customWidth="1"/>
    <col min="14591" max="14591" width="9.88671875" style="40" customWidth="1"/>
    <col min="14592" max="14592" width="7.109375" style="40" customWidth="1"/>
    <col min="14593" max="14593" width="8.5546875" style="40" customWidth="1"/>
    <col min="14594" max="14594" width="8.88671875" style="40" customWidth="1"/>
    <col min="14595" max="14595" width="7.109375" style="40" customWidth="1"/>
    <col min="14596" max="14596" width="9" style="40" customWidth="1"/>
    <col min="14597" max="14597" width="8.6640625" style="40" customWidth="1"/>
    <col min="14598" max="14598" width="6.5546875" style="40" customWidth="1"/>
    <col min="14599" max="14599" width="8.109375" style="40" customWidth="1"/>
    <col min="14600" max="14600" width="7.5546875" style="40" customWidth="1"/>
    <col min="14601" max="14601" width="7" style="40" customWidth="1"/>
    <col min="14602" max="14603" width="8.6640625" style="40" customWidth="1"/>
    <col min="14604" max="14604" width="7.33203125" style="40" customWidth="1"/>
    <col min="14605" max="14605" width="8.109375" style="40" customWidth="1"/>
    <col min="14606" max="14606" width="8.6640625" style="40" customWidth="1"/>
    <col min="14607" max="14607" width="6.44140625" style="40" customWidth="1"/>
    <col min="14608" max="14609" width="9.33203125" style="40" customWidth="1"/>
    <col min="14610" max="14610" width="6.44140625" style="40" customWidth="1"/>
    <col min="14611" max="14612" width="9.5546875" style="40" customWidth="1"/>
    <col min="14613" max="14613" width="6.44140625" style="40" customWidth="1"/>
    <col min="14614" max="14615" width="9.5546875" style="40" customWidth="1"/>
    <col min="14616" max="14616" width="6.6640625" style="40" customWidth="1"/>
    <col min="14617" max="14619" width="8.88671875" style="40"/>
    <col min="14620" max="14620" width="10.88671875" style="40" bestFit="1" customWidth="1"/>
    <col min="14621" max="14841" width="8.88671875" style="40"/>
    <col min="14842" max="14842" width="18.6640625" style="40" customWidth="1"/>
    <col min="14843" max="14844" width="9.44140625" style="40" customWidth="1"/>
    <col min="14845" max="14845" width="7.6640625" style="40" customWidth="1"/>
    <col min="14846" max="14846" width="9.33203125" style="40" customWidth="1"/>
    <col min="14847" max="14847" width="9.88671875" style="40" customWidth="1"/>
    <col min="14848" max="14848" width="7.109375" style="40" customWidth="1"/>
    <col min="14849" max="14849" width="8.5546875" style="40" customWidth="1"/>
    <col min="14850" max="14850" width="8.88671875" style="40" customWidth="1"/>
    <col min="14851" max="14851" width="7.109375" style="40" customWidth="1"/>
    <col min="14852" max="14852" width="9" style="40" customWidth="1"/>
    <col min="14853" max="14853" width="8.6640625" style="40" customWidth="1"/>
    <col min="14854" max="14854" width="6.5546875" style="40" customWidth="1"/>
    <col min="14855" max="14855" width="8.109375" style="40" customWidth="1"/>
    <col min="14856" max="14856" width="7.5546875" style="40" customWidth="1"/>
    <col min="14857" max="14857" width="7" style="40" customWidth="1"/>
    <col min="14858" max="14859" width="8.6640625" style="40" customWidth="1"/>
    <col min="14860" max="14860" width="7.33203125" style="40" customWidth="1"/>
    <col min="14861" max="14861" width="8.109375" style="40" customWidth="1"/>
    <col min="14862" max="14862" width="8.6640625" style="40" customWidth="1"/>
    <col min="14863" max="14863" width="6.44140625" style="40" customWidth="1"/>
    <col min="14864" max="14865" width="9.33203125" style="40" customWidth="1"/>
    <col min="14866" max="14866" width="6.44140625" style="40" customWidth="1"/>
    <col min="14867" max="14868" width="9.5546875" style="40" customWidth="1"/>
    <col min="14869" max="14869" width="6.44140625" style="40" customWidth="1"/>
    <col min="14870" max="14871" width="9.5546875" style="40" customWidth="1"/>
    <col min="14872" max="14872" width="6.6640625" style="40" customWidth="1"/>
    <col min="14873" max="14875" width="8.88671875" style="40"/>
    <col min="14876" max="14876" width="10.88671875" style="40" bestFit="1" customWidth="1"/>
    <col min="14877" max="15097" width="8.88671875" style="40"/>
    <col min="15098" max="15098" width="18.6640625" style="40" customWidth="1"/>
    <col min="15099" max="15100" width="9.44140625" style="40" customWidth="1"/>
    <col min="15101" max="15101" width="7.6640625" style="40" customWidth="1"/>
    <col min="15102" max="15102" width="9.33203125" style="40" customWidth="1"/>
    <col min="15103" max="15103" width="9.88671875" style="40" customWidth="1"/>
    <col min="15104" max="15104" width="7.109375" style="40" customWidth="1"/>
    <col min="15105" max="15105" width="8.5546875" style="40" customWidth="1"/>
    <col min="15106" max="15106" width="8.88671875" style="40" customWidth="1"/>
    <col min="15107" max="15107" width="7.109375" style="40" customWidth="1"/>
    <col min="15108" max="15108" width="9" style="40" customWidth="1"/>
    <col min="15109" max="15109" width="8.6640625" style="40" customWidth="1"/>
    <col min="15110" max="15110" width="6.5546875" style="40" customWidth="1"/>
    <col min="15111" max="15111" width="8.109375" style="40" customWidth="1"/>
    <col min="15112" max="15112" width="7.5546875" style="40" customWidth="1"/>
    <col min="15113" max="15113" width="7" style="40" customWidth="1"/>
    <col min="15114" max="15115" width="8.6640625" style="40" customWidth="1"/>
    <col min="15116" max="15116" width="7.33203125" style="40" customWidth="1"/>
    <col min="15117" max="15117" width="8.109375" style="40" customWidth="1"/>
    <col min="15118" max="15118" width="8.6640625" style="40" customWidth="1"/>
    <col min="15119" max="15119" width="6.44140625" style="40" customWidth="1"/>
    <col min="15120" max="15121" width="9.33203125" style="40" customWidth="1"/>
    <col min="15122" max="15122" width="6.44140625" style="40" customWidth="1"/>
    <col min="15123" max="15124" width="9.5546875" style="40" customWidth="1"/>
    <col min="15125" max="15125" width="6.44140625" style="40" customWidth="1"/>
    <col min="15126" max="15127" width="9.5546875" style="40" customWidth="1"/>
    <col min="15128" max="15128" width="6.6640625" style="40" customWidth="1"/>
    <col min="15129" max="15131" width="8.88671875" style="40"/>
    <col min="15132" max="15132" width="10.88671875" style="40" bestFit="1" customWidth="1"/>
    <col min="15133" max="15353" width="8.88671875" style="40"/>
    <col min="15354" max="15354" width="18.6640625" style="40" customWidth="1"/>
    <col min="15355" max="15356" width="9.44140625" style="40" customWidth="1"/>
    <col min="15357" max="15357" width="7.6640625" style="40" customWidth="1"/>
    <col min="15358" max="15358" width="9.33203125" style="40" customWidth="1"/>
    <col min="15359" max="15359" width="9.88671875" style="40" customWidth="1"/>
    <col min="15360" max="15360" width="7.109375" style="40" customWidth="1"/>
    <col min="15361" max="15361" width="8.5546875" style="40" customWidth="1"/>
    <col min="15362" max="15362" width="8.88671875" style="40" customWidth="1"/>
    <col min="15363" max="15363" width="7.109375" style="40" customWidth="1"/>
    <col min="15364" max="15364" width="9" style="40" customWidth="1"/>
    <col min="15365" max="15365" width="8.6640625" style="40" customWidth="1"/>
    <col min="15366" max="15366" width="6.5546875" style="40" customWidth="1"/>
    <col min="15367" max="15367" width="8.109375" style="40" customWidth="1"/>
    <col min="15368" max="15368" width="7.5546875" style="40" customWidth="1"/>
    <col min="15369" max="15369" width="7" style="40" customWidth="1"/>
    <col min="15370" max="15371" width="8.6640625" style="40" customWidth="1"/>
    <col min="15372" max="15372" width="7.33203125" style="40" customWidth="1"/>
    <col min="15373" max="15373" width="8.109375" style="40" customWidth="1"/>
    <col min="15374" max="15374" width="8.6640625" style="40" customWidth="1"/>
    <col min="15375" max="15375" width="6.44140625" style="40" customWidth="1"/>
    <col min="15376" max="15377" width="9.33203125" style="40" customWidth="1"/>
    <col min="15378" max="15378" width="6.44140625" style="40" customWidth="1"/>
    <col min="15379" max="15380" width="9.5546875" style="40" customWidth="1"/>
    <col min="15381" max="15381" width="6.44140625" style="40" customWidth="1"/>
    <col min="15382" max="15383" width="9.5546875" style="40" customWidth="1"/>
    <col min="15384" max="15384" width="6.6640625" style="40" customWidth="1"/>
    <col min="15385" max="15387" width="8.88671875" style="40"/>
    <col min="15388" max="15388" width="10.88671875" style="40" bestFit="1" customWidth="1"/>
    <col min="15389" max="15609" width="8.88671875" style="40"/>
    <col min="15610" max="15610" width="18.6640625" style="40" customWidth="1"/>
    <col min="15611" max="15612" width="9.44140625" style="40" customWidth="1"/>
    <col min="15613" max="15613" width="7.6640625" style="40" customWidth="1"/>
    <col min="15614" max="15614" width="9.33203125" style="40" customWidth="1"/>
    <col min="15615" max="15615" width="9.88671875" style="40" customWidth="1"/>
    <col min="15616" max="15616" width="7.109375" style="40" customWidth="1"/>
    <col min="15617" max="15617" width="8.5546875" style="40" customWidth="1"/>
    <col min="15618" max="15618" width="8.88671875" style="40" customWidth="1"/>
    <col min="15619" max="15619" width="7.109375" style="40" customWidth="1"/>
    <col min="15620" max="15620" width="9" style="40" customWidth="1"/>
    <col min="15621" max="15621" width="8.6640625" style="40" customWidth="1"/>
    <col min="15622" max="15622" width="6.5546875" style="40" customWidth="1"/>
    <col min="15623" max="15623" width="8.109375" style="40" customWidth="1"/>
    <col min="15624" max="15624" width="7.5546875" style="40" customWidth="1"/>
    <col min="15625" max="15625" width="7" style="40" customWidth="1"/>
    <col min="15626" max="15627" width="8.6640625" style="40" customWidth="1"/>
    <col min="15628" max="15628" width="7.33203125" style="40" customWidth="1"/>
    <col min="15629" max="15629" width="8.109375" style="40" customWidth="1"/>
    <col min="15630" max="15630" width="8.6640625" style="40" customWidth="1"/>
    <col min="15631" max="15631" width="6.44140625" style="40" customWidth="1"/>
    <col min="15632" max="15633" width="9.33203125" style="40" customWidth="1"/>
    <col min="15634" max="15634" width="6.44140625" style="40" customWidth="1"/>
    <col min="15635" max="15636" width="9.5546875" style="40" customWidth="1"/>
    <col min="15637" max="15637" width="6.44140625" style="40" customWidth="1"/>
    <col min="15638" max="15639" width="9.5546875" style="40" customWidth="1"/>
    <col min="15640" max="15640" width="6.6640625" style="40" customWidth="1"/>
    <col min="15641" max="15643" width="8.88671875" style="40"/>
    <col min="15644" max="15644" width="10.88671875" style="40" bestFit="1" customWidth="1"/>
    <col min="15645" max="15865" width="8.88671875" style="40"/>
    <col min="15866" max="15866" width="18.6640625" style="40" customWidth="1"/>
    <col min="15867" max="15868" width="9.44140625" style="40" customWidth="1"/>
    <col min="15869" max="15869" width="7.6640625" style="40" customWidth="1"/>
    <col min="15870" max="15870" width="9.33203125" style="40" customWidth="1"/>
    <col min="15871" max="15871" width="9.88671875" style="40" customWidth="1"/>
    <col min="15872" max="15872" width="7.109375" style="40" customWidth="1"/>
    <col min="15873" max="15873" width="8.5546875" style="40" customWidth="1"/>
    <col min="15874" max="15874" width="8.88671875" style="40" customWidth="1"/>
    <col min="15875" max="15875" width="7.109375" style="40" customWidth="1"/>
    <col min="15876" max="15876" width="9" style="40" customWidth="1"/>
    <col min="15877" max="15877" width="8.6640625" style="40" customWidth="1"/>
    <col min="15878" max="15878" width="6.5546875" style="40" customWidth="1"/>
    <col min="15879" max="15879" width="8.109375" style="40" customWidth="1"/>
    <col min="15880" max="15880" width="7.5546875" style="40" customWidth="1"/>
    <col min="15881" max="15881" width="7" style="40" customWidth="1"/>
    <col min="15882" max="15883" width="8.6640625" style="40" customWidth="1"/>
    <col min="15884" max="15884" width="7.33203125" style="40" customWidth="1"/>
    <col min="15885" max="15885" width="8.109375" style="40" customWidth="1"/>
    <col min="15886" max="15886" width="8.6640625" style="40" customWidth="1"/>
    <col min="15887" max="15887" width="6.44140625" style="40" customWidth="1"/>
    <col min="15888" max="15889" width="9.33203125" style="40" customWidth="1"/>
    <col min="15890" max="15890" width="6.44140625" style="40" customWidth="1"/>
    <col min="15891" max="15892" width="9.5546875" style="40" customWidth="1"/>
    <col min="15893" max="15893" width="6.44140625" style="40" customWidth="1"/>
    <col min="15894" max="15895" width="9.5546875" style="40" customWidth="1"/>
    <col min="15896" max="15896" width="6.6640625" style="40" customWidth="1"/>
    <col min="15897" max="15899" width="8.88671875" style="40"/>
    <col min="15900" max="15900" width="10.88671875" style="40" bestFit="1" customWidth="1"/>
    <col min="15901" max="16121" width="8.88671875" style="40"/>
    <col min="16122" max="16122" width="18.6640625" style="40" customWidth="1"/>
    <col min="16123" max="16124" width="9.44140625" style="40" customWidth="1"/>
    <col min="16125" max="16125" width="7.6640625" style="40" customWidth="1"/>
    <col min="16126" max="16126" width="9.33203125" style="40" customWidth="1"/>
    <col min="16127" max="16127" width="9.88671875" style="40" customWidth="1"/>
    <col min="16128" max="16128" width="7.109375" style="40" customWidth="1"/>
    <col min="16129" max="16129" width="8.5546875" style="40" customWidth="1"/>
    <col min="16130" max="16130" width="8.88671875" style="40" customWidth="1"/>
    <col min="16131" max="16131" width="7.109375" style="40" customWidth="1"/>
    <col min="16132" max="16132" width="9" style="40" customWidth="1"/>
    <col min="16133" max="16133" width="8.6640625" style="40" customWidth="1"/>
    <col min="16134" max="16134" width="6.5546875" style="40" customWidth="1"/>
    <col min="16135" max="16135" width="8.109375" style="40" customWidth="1"/>
    <col min="16136" max="16136" width="7.5546875" style="40" customWidth="1"/>
    <col min="16137" max="16137" width="7" style="40" customWidth="1"/>
    <col min="16138" max="16139" width="8.6640625" style="40" customWidth="1"/>
    <col min="16140" max="16140" width="7.33203125" style="40" customWidth="1"/>
    <col min="16141" max="16141" width="8.109375" style="40" customWidth="1"/>
    <col min="16142" max="16142" width="8.6640625" style="40" customWidth="1"/>
    <col min="16143" max="16143" width="6.44140625" style="40" customWidth="1"/>
    <col min="16144" max="16145" width="9.33203125" style="40" customWidth="1"/>
    <col min="16146" max="16146" width="6.44140625" style="40" customWidth="1"/>
    <col min="16147" max="16148" width="9.5546875" style="40" customWidth="1"/>
    <col min="16149" max="16149" width="6.44140625" style="40" customWidth="1"/>
    <col min="16150" max="16151" width="9.5546875" style="40" customWidth="1"/>
    <col min="16152" max="16152" width="6.6640625" style="40" customWidth="1"/>
    <col min="16153" max="16155" width="8.88671875" style="40"/>
    <col min="16156" max="16156" width="10.88671875" style="40" bestFit="1" customWidth="1"/>
    <col min="16157" max="16384" width="8.88671875" style="40"/>
  </cols>
  <sheetData>
    <row r="1" spans="1:28" s="36" customFormat="1" ht="64.8" customHeight="1" x14ac:dyDescent="0.35">
      <c r="A1" s="57"/>
      <c r="B1" s="397" t="s">
        <v>165</v>
      </c>
      <c r="C1" s="397"/>
      <c r="D1" s="397"/>
      <c r="E1" s="397"/>
      <c r="F1" s="397"/>
      <c r="G1" s="397"/>
      <c r="H1" s="397"/>
      <c r="I1" s="397"/>
      <c r="J1" s="397"/>
      <c r="K1" s="397"/>
      <c r="L1" s="32"/>
      <c r="M1" s="32"/>
      <c r="N1" s="32"/>
      <c r="O1" s="33"/>
      <c r="P1" s="33"/>
      <c r="Q1" s="34"/>
      <c r="R1" s="33"/>
      <c r="S1" s="33"/>
      <c r="T1" s="33"/>
      <c r="U1" s="35"/>
      <c r="W1" s="37"/>
      <c r="X1" s="66" t="s">
        <v>23</v>
      </c>
    </row>
    <row r="2" spans="1:28" s="36" customFormat="1" ht="18" thickBot="1" x14ac:dyDescent="0.4">
      <c r="A2" s="57"/>
      <c r="B2" s="329"/>
      <c r="C2" s="329"/>
      <c r="D2" s="329"/>
      <c r="E2" s="329"/>
      <c r="F2" s="329"/>
      <c r="G2" s="329"/>
      <c r="H2" s="329"/>
      <c r="I2" s="329"/>
      <c r="J2" s="329"/>
      <c r="K2" s="37" t="s">
        <v>7</v>
      </c>
      <c r="L2" s="32"/>
      <c r="M2" s="32"/>
      <c r="N2" s="32"/>
      <c r="O2" s="33"/>
      <c r="P2" s="33"/>
      <c r="Q2" s="34"/>
      <c r="R2" s="33"/>
      <c r="S2" s="33"/>
      <c r="T2" s="33"/>
      <c r="U2" s="35"/>
      <c r="X2" s="173" t="s">
        <v>7</v>
      </c>
    </row>
    <row r="3" spans="1:28" s="36" customFormat="1" ht="13.2" customHeight="1" x14ac:dyDescent="0.25">
      <c r="A3" s="404"/>
      <c r="B3" s="398" t="s">
        <v>128</v>
      </c>
      <c r="C3" s="388" t="s">
        <v>9</v>
      </c>
      <c r="D3" s="389"/>
      <c r="E3" s="390"/>
      <c r="F3" s="388" t="s">
        <v>20</v>
      </c>
      <c r="G3" s="389"/>
      <c r="H3" s="390"/>
      <c r="I3" s="388" t="s">
        <v>15</v>
      </c>
      <c r="J3" s="389"/>
      <c r="K3" s="390"/>
      <c r="L3" s="388" t="s">
        <v>10</v>
      </c>
      <c r="M3" s="389"/>
      <c r="N3" s="390"/>
      <c r="O3" s="388" t="s">
        <v>11</v>
      </c>
      <c r="P3" s="389"/>
      <c r="Q3" s="390"/>
      <c r="R3" s="401" t="s">
        <v>121</v>
      </c>
      <c r="S3" s="379" t="s">
        <v>18</v>
      </c>
      <c r="T3" s="380"/>
      <c r="U3" s="381"/>
      <c r="V3" s="388" t="s">
        <v>17</v>
      </c>
      <c r="W3" s="389"/>
      <c r="X3" s="390"/>
    </row>
    <row r="4" spans="1:28" s="38" customFormat="1" ht="13.2" customHeight="1" x14ac:dyDescent="0.25">
      <c r="A4" s="405"/>
      <c r="B4" s="399"/>
      <c r="C4" s="391"/>
      <c r="D4" s="392"/>
      <c r="E4" s="393"/>
      <c r="F4" s="391"/>
      <c r="G4" s="392"/>
      <c r="H4" s="393"/>
      <c r="I4" s="391"/>
      <c r="J4" s="392"/>
      <c r="K4" s="393"/>
      <c r="L4" s="391"/>
      <c r="M4" s="392"/>
      <c r="N4" s="393"/>
      <c r="O4" s="391"/>
      <c r="P4" s="392"/>
      <c r="Q4" s="393"/>
      <c r="R4" s="402"/>
      <c r="S4" s="382"/>
      <c r="T4" s="383"/>
      <c r="U4" s="384"/>
      <c r="V4" s="391"/>
      <c r="W4" s="392"/>
      <c r="X4" s="393"/>
    </row>
    <row r="5" spans="1:28" s="38" customFormat="1" ht="13.2" customHeight="1" x14ac:dyDescent="0.25">
      <c r="A5" s="405"/>
      <c r="B5" s="400"/>
      <c r="C5" s="394"/>
      <c r="D5" s="395"/>
      <c r="E5" s="396"/>
      <c r="F5" s="394"/>
      <c r="G5" s="395"/>
      <c r="H5" s="396"/>
      <c r="I5" s="394"/>
      <c r="J5" s="395"/>
      <c r="K5" s="396"/>
      <c r="L5" s="394"/>
      <c r="M5" s="395"/>
      <c r="N5" s="396"/>
      <c r="O5" s="394"/>
      <c r="P5" s="395"/>
      <c r="Q5" s="396"/>
      <c r="R5" s="403"/>
      <c r="S5" s="385"/>
      <c r="T5" s="386"/>
      <c r="U5" s="387"/>
      <c r="V5" s="394"/>
      <c r="W5" s="395"/>
      <c r="X5" s="396"/>
    </row>
    <row r="6" spans="1:28" s="38" customFormat="1" ht="13.8" x14ac:dyDescent="0.25">
      <c r="A6" s="406"/>
      <c r="B6" s="203">
        <v>2022</v>
      </c>
      <c r="C6" s="245">
        <v>2021</v>
      </c>
      <c r="D6" s="39">
        <v>2022</v>
      </c>
      <c r="E6" s="84" t="s">
        <v>2</v>
      </c>
      <c r="F6" s="83">
        <v>2021</v>
      </c>
      <c r="G6" s="39">
        <v>2022</v>
      </c>
      <c r="H6" s="81" t="s">
        <v>2</v>
      </c>
      <c r="I6" s="83">
        <v>2021</v>
      </c>
      <c r="J6" s="39">
        <v>2022</v>
      </c>
      <c r="K6" s="84" t="s">
        <v>2</v>
      </c>
      <c r="L6" s="83">
        <v>2021</v>
      </c>
      <c r="M6" s="39">
        <v>2022</v>
      </c>
      <c r="N6" s="81" t="s">
        <v>2</v>
      </c>
      <c r="O6" s="83">
        <v>2021</v>
      </c>
      <c r="P6" s="39">
        <v>2022</v>
      </c>
      <c r="Q6" s="84" t="s">
        <v>2</v>
      </c>
      <c r="R6" s="203">
        <v>2022</v>
      </c>
      <c r="S6" s="83">
        <v>2021</v>
      </c>
      <c r="T6" s="39">
        <v>2022</v>
      </c>
      <c r="U6" s="84" t="s">
        <v>2</v>
      </c>
      <c r="V6" s="83">
        <v>2021</v>
      </c>
      <c r="W6" s="39">
        <v>2022</v>
      </c>
      <c r="X6" s="81" t="s">
        <v>2</v>
      </c>
    </row>
    <row r="7" spans="1:28" s="80" customFormat="1" ht="10.8" thickBot="1" x14ac:dyDescent="0.25">
      <c r="A7" s="82" t="s">
        <v>5</v>
      </c>
      <c r="B7" s="258">
        <v>1</v>
      </c>
      <c r="C7" s="78">
        <v>2</v>
      </c>
      <c r="D7" s="76">
        <v>3</v>
      </c>
      <c r="E7" s="79">
        <v>4</v>
      </c>
      <c r="F7" s="259">
        <v>5</v>
      </c>
      <c r="G7" s="76">
        <v>6</v>
      </c>
      <c r="H7" s="260">
        <v>7</v>
      </c>
      <c r="I7" s="78">
        <v>8</v>
      </c>
      <c r="J7" s="76">
        <v>9</v>
      </c>
      <c r="K7" s="79">
        <v>10</v>
      </c>
      <c r="L7" s="259">
        <v>11</v>
      </c>
      <c r="M7" s="76">
        <v>12</v>
      </c>
      <c r="N7" s="260">
        <v>13</v>
      </c>
      <c r="O7" s="78">
        <v>14</v>
      </c>
      <c r="P7" s="76">
        <v>15</v>
      </c>
      <c r="Q7" s="79">
        <v>16</v>
      </c>
      <c r="R7" s="258">
        <v>17</v>
      </c>
      <c r="S7" s="78">
        <v>18</v>
      </c>
      <c r="T7" s="76">
        <v>19</v>
      </c>
      <c r="U7" s="79">
        <v>20</v>
      </c>
      <c r="V7" s="259">
        <v>21</v>
      </c>
      <c r="W7" s="76">
        <v>22</v>
      </c>
      <c r="X7" s="260">
        <v>23</v>
      </c>
    </row>
    <row r="8" spans="1:28" s="48" customFormat="1" ht="18.600000000000001" thickBot="1" x14ac:dyDescent="0.35">
      <c r="A8" s="244" t="s">
        <v>57</v>
      </c>
      <c r="B8" s="206">
        <f>SUM(B9:B29)</f>
        <v>352</v>
      </c>
      <c r="C8" s="92">
        <f>SUM(C9:C29)</f>
        <v>661</v>
      </c>
      <c r="D8" s="92">
        <f>SUM(D9:D29)</f>
        <v>343</v>
      </c>
      <c r="E8" s="204">
        <f>D8/C8*100</f>
        <v>51.891074130105899</v>
      </c>
      <c r="F8" s="92">
        <f>SUM(F9:F29)</f>
        <v>163</v>
      </c>
      <c r="G8" s="92">
        <f>SUM(G9:G29)</f>
        <v>73</v>
      </c>
      <c r="H8" s="204">
        <f>G8/F8*100</f>
        <v>44.785276073619634</v>
      </c>
      <c r="I8" s="92">
        <f>SUM(I9:I29)</f>
        <v>26</v>
      </c>
      <c r="J8" s="92">
        <f>SUM(J9:J29)</f>
        <v>5</v>
      </c>
      <c r="K8" s="204">
        <f>J8/I8*100</f>
        <v>19.230769230769234</v>
      </c>
      <c r="L8" s="91">
        <f>SUM(L9:L29)</f>
        <v>15</v>
      </c>
      <c r="M8" s="92">
        <f>SUM(M9:M29)</f>
        <v>4</v>
      </c>
      <c r="N8" s="204">
        <f>M8/L8*100</f>
        <v>26.666666666666668</v>
      </c>
      <c r="O8" s="92">
        <f>SUM(O9:O29)</f>
        <v>592</v>
      </c>
      <c r="P8" s="92">
        <f>SUM(P9:P29)</f>
        <v>226</v>
      </c>
      <c r="Q8" s="205">
        <f>P8/O8*100</f>
        <v>38.175675675675677</v>
      </c>
      <c r="R8" s="206">
        <f>SUM(R9:R29)</f>
        <v>52</v>
      </c>
      <c r="S8" s="92">
        <f>SUM(S9:S29)</f>
        <v>229</v>
      </c>
      <c r="T8" s="92">
        <f>SUM(T9:T29)</f>
        <v>52</v>
      </c>
      <c r="U8" s="204">
        <f>T8/S8*100</f>
        <v>22.707423580786028</v>
      </c>
      <c r="V8" s="91">
        <f>SUM(V9:V29)</f>
        <v>202</v>
      </c>
      <c r="W8" s="92">
        <f>SUM(W9:W29)</f>
        <v>42</v>
      </c>
      <c r="X8" s="204">
        <f>W8/V8*100</f>
        <v>20.792079207920793</v>
      </c>
      <c r="Y8" s="50"/>
      <c r="Z8" s="50"/>
      <c r="AA8" s="50"/>
      <c r="AB8" s="50"/>
    </row>
    <row r="9" spans="1:28" x14ac:dyDescent="0.3">
      <c r="A9" s="261" t="s">
        <v>36</v>
      </c>
      <c r="B9" s="262">
        <v>5</v>
      </c>
      <c r="C9" s="263">
        <v>8</v>
      </c>
      <c r="D9" s="264">
        <v>5</v>
      </c>
      <c r="E9" s="207">
        <f t="shared" ref="E9:E29" si="0">D9/C9*100</f>
        <v>62.5</v>
      </c>
      <c r="F9" s="265">
        <v>1</v>
      </c>
      <c r="G9" s="264">
        <v>0</v>
      </c>
      <c r="H9" s="207">
        <f t="shared" ref="H9:H29" si="1">G9/F9*100</f>
        <v>0</v>
      </c>
      <c r="I9" s="265">
        <v>0</v>
      </c>
      <c r="J9" s="264">
        <v>0</v>
      </c>
      <c r="K9" s="207"/>
      <c r="L9" s="265">
        <v>0</v>
      </c>
      <c r="M9" s="264">
        <v>0</v>
      </c>
      <c r="N9" s="207"/>
      <c r="O9" s="265">
        <v>8</v>
      </c>
      <c r="P9" s="264">
        <v>4</v>
      </c>
      <c r="Q9" s="208">
        <f t="shared" ref="Q9:Q29" si="2">P9/O9*100</f>
        <v>50</v>
      </c>
      <c r="R9" s="262">
        <v>2</v>
      </c>
      <c r="S9" s="263">
        <v>3</v>
      </c>
      <c r="T9" s="264">
        <v>2</v>
      </c>
      <c r="U9" s="207">
        <f t="shared" ref="U9:U29" si="3">T9/S9*100</f>
        <v>66.666666666666657</v>
      </c>
      <c r="V9" s="265">
        <v>3</v>
      </c>
      <c r="W9" s="264">
        <v>2</v>
      </c>
      <c r="X9" s="207">
        <f t="shared" ref="X9:X29" si="4">W9/V9*100</f>
        <v>66.666666666666657</v>
      </c>
      <c r="Y9" s="147"/>
    </row>
    <row r="10" spans="1:28" x14ac:dyDescent="0.3">
      <c r="A10" s="261" t="s">
        <v>37</v>
      </c>
      <c r="B10" s="262">
        <v>0</v>
      </c>
      <c r="C10" s="263">
        <v>2</v>
      </c>
      <c r="D10" s="264">
        <v>0</v>
      </c>
      <c r="E10" s="207">
        <f t="shared" si="0"/>
        <v>0</v>
      </c>
      <c r="F10" s="265">
        <v>0</v>
      </c>
      <c r="G10" s="264">
        <v>0</v>
      </c>
      <c r="H10" s="207"/>
      <c r="I10" s="265">
        <v>1</v>
      </c>
      <c r="J10" s="264">
        <v>0</v>
      </c>
      <c r="K10" s="207">
        <f t="shared" ref="K10:K28" si="5">J10/I10*100</f>
        <v>0</v>
      </c>
      <c r="L10" s="265">
        <v>0</v>
      </c>
      <c r="M10" s="264">
        <v>0</v>
      </c>
      <c r="N10" s="207"/>
      <c r="O10" s="265">
        <v>2</v>
      </c>
      <c r="P10" s="264">
        <v>0</v>
      </c>
      <c r="Q10" s="208">
        <f t="shared" si="2"/>
        <v>0</v>
      </c>
      <c r="R10" s="262">
        <v>0</v>
      </c>
      <c r="S10" s="263">
        <v>1</v>
      </c>
      <c r="T10" s="264">
        <v>0</v>
      </c>
      <c r="U10" s="207">
        <f t="shared" si="3"/>
        <v>0</v>
      </c>
      <c r="V10" s="265">
        <v>1</v>
      </c>
      <c r="W10" s="264">
        <v>0</v>
      </c>
      <c r="X10" s="207">
        <f t="shared" si="4"/>
        <v>0</v>
      </c>
      <c r="Y10" s="147"/>
    </row>
    <row r="11" spans="1:28" x14ac:dyDescent="0.3">
      <c r="A11" s="261" t="s">
        <v>38</v>
      </c>
      <c r="B11" s="262">
        <v>19</v>
      </c>
      <c r="C11" s="263">
        <v>46</v>
      </c>
      <c r="D11" s="264">
        <v>17</v>
      </c>
      <c r="E11" s="207">
        <f t="shared" si="0"/>
        <v>36.95652173913043</v>
      </c>
      <c r="F11" s="265">
        <v>9</v>
      </c>
      <c r="G11" s="264">
        <v>7</v>
      </c>
      <c r="H11" s="207">
        <f t="shared" si="1"/>
        <v>77.777777777777786</v>
      </c>
      <c r="I11" s="265">
        <v>2</v>
      </c>
      <c r="J11" s="264">
        <v>0</v>
      </c>
      <c r="K11" s="207">
        <f t="shared" si="5"/>
        <v>0</v>
      </c>
      <c r="L11" s="265">
        <v>2</v>
      </c>
      <c r="M11" s="264">
        <v>1</v>
      </c>
      <c r="N11" s="207">
        <f t="shared" ref="N11:N28" si="6">M11/L11*100</f>
        <v>50</v>
      </c>
      <c r="O11" s="265">
        <v>39</v>
      </c>
      <c r="P11" s="264">
        <v>14</v>
      </c>
      <c r="Q11" s="208">
        <f t="shared" si="2"/>
        <v>35.897435897435898</v>
      </c>
      <c r="R11" s="262">
        <v>1</v>
      </c>
      <c r="S11" s="263">
        <v>15</v>
      </c>
      <c r="T11" s="264">
        <v>1</v>
      </c>
      <c r="U11" s="207">
        <f t="shared" si="3"/>
        <v>6.666666666666667</v>
      </c>
      <c r="V11" s="265">
        <v>13</v>
      </c>
      <c r="W11" s="264">
        <v>1</v>
      </c>
      <c r="X11" s="207">
        <f t="shared" si="4"/>
        <v>7.6923076923076925</v>
      </c>
      <c r="Y11" s="147"/>
    </row>
    <row r="12" spans="1:28" x14ac:dyDescent="0.3">
      <c r="A12" s="261" t="s">
        <v>39</v>
      </c>
      <c r="B12" s="262">
        <v>1</v>
      </c>
      <c r="C12" s="263">
        <v>12</v>
      </c>
      <c r="D12" s="264">
        <v>1</v>
      </c>
      <c r="E12" s="207">
        <f t="shared" si="0"/>
        <v>8.3333333333333321</v>
      </c>
      <c r="F12" s="265">
        <v>4</v>
      </c>
      <c r="G12" s="264">
        <v>1</v>
      </c>
      <c r="H12" s="207">
        <f t="shared" si="1"/>
        <v>25</v>
      </c>
      <c r="I12" s="265">
        <v>0</v>
      </c>
      <c r="J12" s="264">
        <v>0</v>
      </c>
      <c r="K12" s="207"/>
      <c r="L12" s="265">
        <v>0</v>
      </c>
      <c r="M12" s="264">
        <v>0</v>
      </c>
      <c r="N12" s="207"/>
      <c r="O12" s="265">
        <v>12</v>
      </c>
      <c r="P12" s="264">
        <v>1</v>
      </c>
      <c r="Q12" s="208">
        <f t="shared" si="2"/>
        <v>8.3333333333333321</v>
      </c>
      <c r="R12" s="262">
        <v>0</v>
      </c>
      <c r="S12" s="263">
        <v>4</v>
      </c>
      <c r="T12" s="264">
        <v>0</v>
      </c>
      <c r="U12" s="207">
        <f t="shared" si="3"/>
        <v>0</v>
      </c>
      <c r="V12" s="265">
        <v>4</v>
      </c>
      <c r="W12" s="264">
        <v>0</v>
      </c>
      <c r="X12" s="207">
        <f t="shared" si="4"/>
        <v>0</v>
      </c>
      <c r="Y12" s="147"/>
    </row>
    <row r="13" spans="1:28" x14ac:dyDescent="0.3">
      <c r="A13" s="261" t="s">
        <v>40</v>
      </c>
      <c r="B13" s="262">
        <v>14</v>
      </c>
      <c r="C13" s="263">
        <v>45</v>
      </c>
      <c r="D13" s="264">
        <v>12</v>
      </c>
      <c r="E13" s="207">
        <f t="shared" si="0"/>
        <v>26.666666666666668</v>
      </c>
      <c r="F13" s="265">
        <v>19</v>
      </c>
      <c r="G13" s="264">
        <v>6</v>
      </c>
      <c r="H13" s="207">
        <f t="shared" si="1"/>
        <v>31.578947368421051</v>
      </c>
      <c r="I13" s="265">
        <v>3</v>
      </c>
      <c r="J13" s="264">
        <v>1</v>
      </c>
      <c r="K13" s="207">
        <f t="shared" si="5"/>
        <v>33.333333333333329</v>
      </c>
      <c r="L13" s="265">
        <v>3</v>
      </c>
      <c r="M13" s="264">
        <v>0</v>
      </c>
      <c r="N13" s="207">
        <f t="shared" si="6"/>
        <v>0</v>
      </c>
      <c r="O13" s="265">
        <v>39</v>
      </c>
      <c r="P13" s="264">
        <v>12</v>
      </c>
      <c r="Q13" s="208">
        <f t="shared" si="2"/>
        <v>30.76923076923077</v>
      </c>
      <c r="R13" s="262">
        <v>2</v>
      </c>
      <c r="S13" s="263">
        <v>11</v>
      </c>
      <c r="T13" s="264">
        <v>2</v>
      </c>
      <c r="U13" s="207">
        <f t="shared" si="3"/>
        <v>18.181818181818183</v>
      </c>
      <c r="V13" s="265">
        <v>9</v>
      </c>
      <c r="W13" s="264">
        <v>2</v>
      </c>
      <c r="X13" s="207">
        <f t="shared" si="4"/>
        <v>22.222222222222221</v>
      </c>
      <c r="Y13" s="147"/>
    </row>
    <row r="14" spans="1:28" x14ac:dyDescent="0.3">
      <c r="A14" s="261" t="s">
        <v>41</v>
      </c>
      <c r="B14" s="262">
        <v>5</v>
      </c>
      <c r="C14" s="263">
        <v>6</v>
      </c>
      <c r="D14" s="264">
        <v>5</v>
      </c>
      <c r="E14" s="207">
        <f t="shared" si="0"/>
        <v>83.333333333333343</v>
      </c>
      <c r="F14" s="265">
        <v>2</v>
      </c>
      <c r="G14" s="264">
        <v>0</v>
      </c>
      <c r="H14" s="207">
        <f t="shared" si="1"/>
        <v>0</v>
      </c>
      <c r="I14" s="265">
        <v>0</v>
      </c>
      <c r="J14" s="264">
        <v>0</v>
      </c>
      <c r="K14" s="207"/>
      <c r="L14" s="265">
        <v>0</v>
      </c>
      <c r="M14" s="264">
        <v>1</v>
      </c>
      <c r="N14" s="207"/>
      <c r="O14" s="265">
        <v>6</v>
      </c>
      <c r="P14" s="264">
        <v>4</v>
      </c>
      <c r="Q14" s="208">
        <f t="shared" si="2"/>
        <v>66.666666666666657</v>
      </c>
      <c r="R14" s="262">
        <v>2</v>
      </c>
      <c r="S14" s="263">
        <v>2</v>
      </c>
      <c r="T14" s="264">
        <v>2</v>
      </c>
      <c r="U14" s="207">
        <f t="shared" si="3"/>
        <v>100</v>
      </c>
      <c r="V14" s="265">
        <v>2</v>
      </c>
      <c r="W14" s="264">
        <v>2</v>
      </c>
      <c r="X14" s="207">
        <f t="shared" si="4"/>
        <v>100</v>
      </c>
      <c r="Y14" s="147"/>
    </row>
    <row r="15" spans="1:28" x14ac:dyDescent="0.3">
      <c r="A15" s="261" t="s">
        <v>42</v>
      </c>
      <c r="B15" s="262">
        <v>16</v>
      </c>
      <c r="C15" s="263">
        <v>22</v>
      </c>
      <c r="D15" s="264">
        <v>16</v>
      </c>
      <c r="E15" s="207">
        <f t="shared" si="0"/>
        <v>72.727272727272734</v>
      </c>
      <c r="F15" s="265">
        <v>10</v>
      </c>
      <c r="G15" s="264">
        <v>3</v>
      </c>
      <c r="H15" s="207">
        <f t="shared" si="1"/>
        <v>30</v>
      </c>
      <c r="I15" s="265">
        <v>2</v>
      </c>
      <c r="J15" s="264">
        <v>0</v>
      </c>
      <c r="K15" s="207">
        <f t="shared" si="5"/>
        <v>0</v>
      </c>
      <c r="L15" s="265">
        <v>1</v>
      </c>
      <c r="M15" s="264">
        <v>0</v>
      </c>
      <c r="N15" s="207">
        <f t="shared" si="6"/>
        <v>0</v>
      </c>
      <c r="O15" s="265">
        <v>20</v>
      </c>
      <c r="P15" s="264">
        <v>14</v>
      </c>
      <c r="Q15" s="208">
        <f t="shared" si="2"/>
        <v>70</v>
      </c>
      <c r="R15" s="262">
        <v>4</v>
      </c>
      <c r="S15" s="263">
        <v>2</v>
      </c>
      <c r="T15" s="264">
        <v>4</v>
      </c>
      <c r="U15" s="207">
        <f t="shared" si="3"/>
        <v>200</v>
      </c>
      <c r="V15" s="265">
        <v>2</v>
      </c>
      <c r="W15" s="264">
        <v>2</v>
      </c>
      <c r="X15" s="207">
        <f t="shared" si="4"/>
        <v>100</v>
      </c>
      <c r="Y15" s="147"/>
    </row>
    <row r="16" spans="1:28" x14ac:dyDescent="0.3">
      <c r="A16" s="261" t="s">
        <v>43</v>
      </c>
      <c r="B16" s="262">
        <v>0</v>
      </c>
      <c r="C16" s="263">
        <v>1</v>
      </c>
      <c r="D16" s="264">
        <v>0</v>
      </c>
      <c r="E16" s="207">
        <f t="shared" si="0"/>
        <v>0</v>
      </c>
      <c r="F16" s="265">
        <v>1</v>
      </c>
      <c r="G16" s="264">
        <v>0</v>
      </c>
      <c r="H16" s="207">
        <f t="shared" si="1"/>
        <v>0</v>
      </c>
      <c r="I16" s="265">
        <v>0</v>
      </c>
      <c r="J16" s="264">
        <v>0</v>
      </c>
      <c r="K16" s="207"/>
      <c r="L16" s="265">
        <v>0</v>
      </c>
      <c r="M16" s="264">
        <v>0</v>
      </c>
      <c r="N16" s="207"/>
      <c r="O16" s="265">
        <v>1</v>
      </c>
      <c r="P16" s="264">
        <v>0</v>
      </c>
      <c r="Q16" s="208">
        <f t="shared" si="2"/>
        <v>0</v>
      </c>
      <c r="R16" s="262">
        <v>0</v>
      </c>
      <c r="S16" s="263">
        <v>0</v>
      </c>
      <c r="T16" s="264">
        <v>0</v>
      </c>
      <c r="U16" s="207"/>
      <c r="V16" s="265">
        <v>0</v>
      </c>
      <c r="W16" s="264">
        <v>0</v>
      </c>
      <c r="X16" s="207"/>
      <c r="Y16" s="147"/>
    </row>
    <row r="17" spans="1:25" x14ac:dyDescent="0.3">
      <c r="A17" s="261" t="s">
        <v>44</v>
      </c>
      <c r="B17" s="262">
        <v>12</v>
      </c>
      <c r="C17" s="263">
        <v>35</v>
      </c>
      <c r="D17" s="264">
        <v>11</v>
      </c>
      <c r="E17" s="207">
        <f t="shared" si="0"/>
        <v>31.428571428571427</v>
      </c>
      <c r="F17" s="265">
        <v>13</v>
      </c>
      <c r="G17" s="264">
        <v>6</v>
      </c>
      <c r="H17" s="207">
        <f t="shared" si="1"/>
        <v>46.153846153846153</v>
      </c>
      <c r="I17" s="265">
        <v>2</v>
      </c>
      <c r="J17" s="264">
        <v>0</v>
      </c>
      <c r="K17" s="207">
        <f t="shared" si="5"/>
        <v>0</v>
      </c>
      <c r="L17" s="265">
        <v>8</v>
      </c>
      <c r="M17" s="264">
        <v>0</v>
      </c>
      <c r="N17" s="207">
        <f t="shared" si="6"/>
        <v>0</v>
      </c>
      <c r="O17" s="265">
        <v>30</v>
      </c>
      <c r="P17" s="264">
        <v>10</v>
      </c>
      <c r="Q17" s="208">
        <f t="shared" si="2"/>
        <v>33.333333333333329</v>
      </c>
      <c r="R17" s="262">
        <v>2</v>
      </c>
      <c r="S17" s="263">
        <v>8</v>
      </c>
      <c r="T17" s="264">
        <v>2</v>
      </c>
      <c r="U17" s="207">
        <f t="shared" si="3"/>
        <v>25</v>
      </c>
      <c r="V17" s="265">
        <v>6</v>
      </c>
      <c r="W17" s="264">
        <v>2</v>
      </c>
      <c r="X17" s="207">
        <f t="shared" si="4"/>
        <v>33.333333333333329</v>
      </c>
      <c r="Y17" s="147"/>
    </row>
    <row r="18" spans="1:25" x14ac:dyDescent="0.3">
      <c r="A18" s="261" t="s">
        <v>45</v>
      </c>
      <c r="B18" s="262">
        <v>7</v>
      </c>
      <c r="C18" s="263">
        <v>13</v>
      </c>
      <c r="D18" s="264">
        <v>7</v>
      </c>
      <c r="E18" s="207">
        <f t="shared" si="0"/>
        <v>53.846153846153847</v>
      </c>
      <c r="F18" s="265">
        <v>5</v>
      </c>
      <c r="G18" s="264">
        <v>1</v>
      </c>
      <c r="H18" s="207">
        <f t="shared" si="1"/>
        <v>20</v>
      </c>
      <c r="I18" s="265">
        <v>0</v>
      </c>
      <c r="J18" s="264">
        <v>0</v>
      </c>
      <c r="K18" s="207"/>
      <c r="L18" s="265">
        <v>0</v>
      </c>
      <c r="M18" s="264">
        <v>0</v>
      </c>
      <c r="N18" s="207"/>
      <c r="O18" s="265">
        <v>11</v>
      </c>
      <c r="P18" s="264">
        <v>7</v>
      </c>
      <c r="Q18" s="208">
        <f t="shared" si="2"/>
        <v>63.636363636363633</v>
      </c>
      <c r="R18" s="262">
        <v>1</v>
      </c>
      <c r="S18" s="263">
        <v>3</v>
      </c>
      <c r="T18" s="264">
        <v>1</v>
      </c>
      <c r="U18" s="207">
        <f t="shared" si="3"/>
        <v>33.333333333333329</v>
      </c>
      <c r="V18" s="265">
        <v>3</v>
      </c>
      <c r="W18" s="264">
        <v>1</v>
      </c>
      <c r="X18" s="207">
        <f t="shared" si="4"/>
        <v>33.333333333333329</v>
      </c>
      <c r="Y18" s="147"/>
    </row>
    <row r="19" spans="1:25" x14ac:dyDescent="0.3">
      <c r="A19" s="261" t="s">
        <v>46</v>
      </c>
      <c r="B19" s="262">
        <v>197</v>
      </c>
      <c r="C19" s="263">
        <v>319</v>
      </c>
      <c r="D19" s="264">
        <v>193</v>
      </c>
      <c r="E19" s="207">
        <f t="shared" si="0"/>
        <v>60.501567398119128</v>
      </c>
      <c r="F19" s="265">
        <v>61</v>
      </c>
      <c r="G19" s="264">
        <v>26</v>
      </c>
      <c r="H19" s="207">
        <f t="shared" si="1"/>
        <v>42.622950819672127</v>
      </c>
      <c r="I19" s="265">
        <v>10</v>
      </c>
      <c r="J19" s="264">
        <v>2</v>
      </c>
      <c r="K19" s="207">
        <f t="shared" si="5"/>
        <v>20</v>
      </c>
      <c r="L19" s="265">
        <v>0</v>
      </c>
      <c r="M19" s="264">
        <v>0</v>
      </c>
      <c r="N19" s="207"/>
      <c r="O19" s="265">
        <v>283</v>
      </c>
      <c r="P19" s="264">
        <v>98</v>
      </c>
      <c r="Q19" s="208">
        <f t="shared" si="2"/>
        <v>34.628975265017672</v>
      </c>
      <c r="R19" s="262">
        <v>26</v>
      </c>
      <c r="S19" s="263">
        <v>121</v>
      </c>
      <c r="T19" s="264">
        <v>26</v>
      </c>
      <c r="U19" s="207">
        <f t="shared" si="3"/>
        <v>21.487603305785125</v>
      </c>
      <c r="V19" s="265">
        <v>112</v>
      </c>
      <c r="W19" s="264">
        <v>20</v>
      </c>
      <c r="X19" s="207">
        <f t="shared" si="4"/>
        <v>17.857142857142858</v>
      </c>
      <c r="Y19" s="147"/>
    </row>
    <row r="20" spans="1:25" x14ac:dyDescent="0.3">
      <c r="A20" s="261" t="s">
        <v>47</v>
      </c>
      <c r="B20" s="262">
        <v>1</v>
      </c>
      <c r="C20" s="263">
        <v>5</v>
      </c>
      <c r="D20" s="264">
        <v>1</v>
      </c>
      <c r="E20" s="207">
        <f t="shared" si="0"/>
        <v>20</v>
      </c>
      <c r="F20" s="265">
        <v>0</v>
      </c>
      <c r="G20" s="264">
        <v>1</v>
      </c>
      <c r="H20" s="207"/>
      <c r="I20" s="265">
        <v>0</v>
      </c>
      <c r="J20" s="264">
        <v>0</v>
      </c>
      <c r="K20" s="207"/>
      <c r="L20" s="265">
        <v>0</v>
      </c>
      <c r="M20" s="264">
        <v>0</v>
      </c>
      <c r="N20" s="207"/>
      <c r="O20" s="265">
        <v>5</v>
      </c>
      <c r="P20" s="264">
        <v>1</v>
      </c>
      <c r="Q20" s="208">
        <f t="shared" si="2"/>
        <v>20</v>
      </c>
      <c r="R20" s="262">
        <v>0</v>
      </c>
      <c r="S20" s="263">
        <v>1</v>
      </c>
      <c r="T20" s="264">
        <v>0</v>
      </c>
      <c r="U20" s="207">
        <f t="shared" si="3"/>
        <v>0</v>
      </c>
      <c r="V20" s="265">
        <v>1</v>
      </c>
      <c r="W20" s="264">
        <v>0</v>
      </c>
      <c r="X20" s="207">
        <f t="shared" si="4"/>
        <v>0</v>
      </c>
      <c r="Y20" s="147"/>
    </row>
    <row r="21" spans="1:25" x14ac:dyDescent="0.3">
      <c r="A21" s="261" t="s">
        <v>48</v>
      </c>
      <c r="B21" s="262">
        <v>0</v>
      </c>
      <c r="C21" s="263">
        <v>12</v>
      </c>
      <c r="D21" s="264">
        <v>0</v>
      </c>
      <c r="E21" s="207">
        <f t="shared" si="0"/>
        <v>0</v>
      </c>
      <c r="F21" s="265">
        <v>4</v>
      </c>
      <c r="G21" s="264">
        <v>0</v>
      </c>
      <c r="H21" s="207">
        <f t="shared" si="1"/>
        <v>0</v>
      </c>
      <c r="I21" s="265">
        <v>1</v>
      </c>
      <c r="J21" s="264">
        <v>0</v>
      </c>
      <c r="K21" s="207">
        <f t="shared" si="5"/>
        <v>0</v>
      </c>
      <c r="L21" s="265">
        <v>0</v>
      </c>
      <c r="M21" s="264">
        <v>0</v>
      </c>
      <c r="N21" s="207"/>
      <c r="O21" s="265">
        <v>12</v>
      </c>
      <c r="P21" s="264">
        <v>0</v>
      </c>
      <c r="Q21" s="208">
        <f t="shared" si="2"/>
        <v>0</v>
      </c>
      <c r="R21" s="262">
        <v>0</v>
      </c>
      <c r="S21" s="263">
        <v>4</v>
      </c>
      <c r="T21" s="264">
        <v>0</v>
      </c>
      <c r="U21" s="207">
        <f t="shared" si="3"/>
        <v>0</v>
      </c>
      <c r="V21" s="265">
        <v>4</v>
      </c>
      <c r="W21" s="264">
        <v>0</v>
      </c>
      <c r="X21" s="207">
        <f t="shared" si="4"/>
        <v>0</v>
      </c>
      <c r="Y21" s="147"/>
    </row>
    <row r="22" spans="1:25" x14ac:dyDescent="0.3">
      <c r="A22" s="261" t="s">
        <v>49</v>
      </c>
      <c r="B22" s="262">
        <v>2</v>
      </c>
      <c r="C22" s="263">
        <v>1</v>
      </c>
      <c r="D22" s="264">
        <v>2</v>
      </c>
      <c r="E22" s="207">
        <f t="shared" si="0"/>
        <v>200</v>
      </c>
      <c r="F22" s="265">
        <v>0</v>
      </c>
      <c r="G22" s="264">
        <v>1</v>
      </c>
      <c r="H22" s="207"/>
      <c r="I22" s="265">
        <v>0</v>
      </c>
      <c r="J22" s="264">
        <v>0</v>
      </c>
      <c r="K22" s="207"/>
      <c r="L22" s="265">
        <v>0</v>
      </c>
      <c r="M22" s="264">
        <v>0</v>
      </c>
      <c r="N22" s="207"/>
      <c r="O22" s="265">
        <v>1</v>
      </c>
      <c r="P22" s="264">
        <v>0</v>
      </c>
      <c r="Q22" s="208">
        <f t="shared" si="2"/>
        <v>0</v>
      </c>
      <c r="R22" s="262">
        <v>0</v>
      </c>
      <c r="S22" s="263">
        <v>1</v>
      </c>
      <c r="T22" s="264">
        <v>0</v>
      </c>
      <c r="U22" s="207">
        <f t="shared" si="3"/>
        <v>0</v>
      </c>
      <c r="V22" s="265">
        <v>1</v>
      </c>
      <c r="W22" s="264">
        <v>0</v>
      </c>
      <c r="X22" s="207">
        <f t="shared" si="4"/>
        <v>0</v>
      </c>
      <c r="Y22" s="147"/>
    </row>
    <row r="23" spans="1:25" x14ac:dyDescent="0.3">
      <c r="A23" s="261" t="s">
        <v>50</v>
      </c>
      <c r="B23" s="262">
        <v>5</v>
      </c>
      <c r="C23" s="263">
        <v>7</v>
      </c>
      <c r="D23" s="264">
        <v>5</v>
      </c>
      <c r="E23" s="207">
        <f t="shared" si="0"/>
        <v>71.428571428571431</v>
      </c>
      <c r="F23" s="265">
        <v>1</v>
      </c>
      <c r="G23" s="264">
        <v>2</v>
      </c>
      <c r="H23" s="207">
        <f t="shared" si="1"/>
        <v>200</v>
      </c>
      <c r="I23" s="265">
        <v>0</v>
      </c>
      <c r="J23" s="264">
        <v>0</v>
      </c>
      <c r="K23" s="207"/>
      <c r="L23" s="265">
        <v>0</v>
      </c>
      <c r="M23" s="264">
        <v>0</v>
      </c>
      <c r="N23" s="207"/>
      <c r="O23" s="265">
        <v>7</v>
      </c>
      <c r="P23" s="264">
        <v>4</v>
      </c>
      <c r="Q23" s="208">
        <f t="shared" si="2"/>
        <v>57.142857142857139</v>
      </c>
      <c r="R23" s="262">
        <v>1</v>
      </c>
      <c r="S23" s="263">
        <v>4</v>
      </c>
      <c r="T23" s="264">
        <v>1</v>
      </c>
      <c r="U23" s="207">
        <f t="shared" si="3"/>
        <v>25</v>
      </c>
      <c r="V23" s="265">
        <v>4</v>
      </c>
      <c r="W23" s="264">
        <v>0</v>
      </c>
      <c r="X23" s="207">
        <f t="shared" si="4"/>
        <v>0</v>
      </c>
      <c r="Y23" s="147"/>
    </row>
    <row r="24" spans="1:25" x14ac:dyDescent="0.3">
      <c r="A24" s="261" t="s">
        <v>51</v>
      </c>
      <c r="B24" s="262">
        <v>2</v>
      </c>
      <c r="C24" s="263">
        <v>2</v>
      </c>
      <c r="D24" s="264">
        <v>2</v>
      </c>
      <c r="E24" s="207">
        <f t="shared" si="0"/>
        <v>100</v>
      </c>
      <c r="F24" s="265">
        <v>1</v>
      </c>
      <c r="G24" s="264">
        <v>0</v>
      </c>
      <c r="H24" s="207">
        <f t="shared" si="1"/>
        <v>0</v>
      </c>
      <c r="I24" s="265">
        <v>0</v>
      </c>
      <c r="J24" s="264">
        <v>0</v>
      </c>
      <c r="K24" s="207"/>
      <c r="L24" s="265">
        <v>0</v>
      </c>
      <c r="M24" s="264">
        <v>0</v>
      </c>
      <c r="N24" s="207"/>
      <c r="O24" s="265">
        <v>2</v>
      </c>
      <c r="P24" s="264">
        <v>1</v>
      </c>
      <c r="Q24" s="208">
        <f t="shared" si="2"/>
        <v>50</v>
      </c>
      <c r="R24" s="262">
        <v>1</v>
      </c>
      <c r="S24" s="263">
        <v>0</v>
      </c>
      <c r="T24" s="264">
        <v>1</v>
      </c>
      <c r="U24" s="207"/>
      <c r="V24" s="265">
        <v>0</v>
      </c>
      <c r="W24" s="264">
        <v>1</v>
      </c>
      <c r="X24" s="207"/>
      <c r="Y24" s="147"/>
    </row>
    <row r="25" spans="1:25" x14ac:dyDescent="0.3">
      <c r="A25" s="261" t="s">
        <v>52</v>
      </c>
      <c r="B25" s="262">
        <v>36</v>
      </c>
      <c r="C25" s="263">
        <v>44</v>
      </c>
      <c r="D25" s="264">
        <v>36</v>
      </c>
      <c r="E25" s="207">
        <f t="shared" si="0"/>
        <v>81.818181818181827</v>
      </c>
      <c r="F25" s="265">
        <v>10</v>
      </c>
      <c r="G25" s="264">
        <v>15</v>
      </c>
      <c r="H25" s="207">
        <f t="shared" si="1"/>
        <v>150</v>
      </c>
      <c r="I25" s="265">
        <v>2</v>
      </c>
      <c r="J25" s="264">
        <v>2</v>
      </c>
      <c r="K25" s="207">
        <f t="shared" si="5"/>
        <v>100</v>
      </c>
      <c r="L25" s="265">
        <v>0</v>
      </c>
      <c r="M25" s="264">
        <v>2</v>
      </c>
      <c r="N25" s="207"/>
      <c r="O25" s="265">
        <v>41</v>
      </c>
      <c r="P25" s="264">
        <v>31</v>
      </c>
      <c r="Q25" s="208">
        <f t="shared" si="2"/>
        <v>75.609756097560975</v>
      </c>
      <c r="R25" s="262">
        <v>9</v>
      </c>
      <c r="S25" s="263">
        <v>24</v>
      </c>
      <c r="T25" s="264">
        <v>9</v>
      </c>
      <c r="U25" s="207">
        <f t="shared" si="3"/>
        <v>37.5</v>
      </c>
      <c r="V25" s="265">
        <v>19</v>
      </c>
      <c r="W25" s="264">
        <v>8</v>
      </c>
      <c r="X25" s="207">
        <f t="shared" si="4"/>
        <v>42.105263157894733</v>
      </c>
      <c r="Y25" s="147"/>
    </row>
    <row r="26" spans="1:25" x14ac:dyDescent="0.3">
      <c r="A26" s="261" t="s">
        <v>53</v>
      </c>
      <c r="B26" s="262">
        <v>24</v>
      </c>
      <c r="C26" s="263">
        <v>57</v>
      </c>
      <c r="D26" s="264">
        <v>24</v>
      </c>
      <c r="E26" s="207">
        <f t="shared" si="0"/>
        <v>42.105263157894733</v>
      </c>
      <c r="F26" s="265">
        <v>17</v>
      </c>
      <c r="G26" s="264">
        <v>2</v>
      </c>
      <c r="H26" s="207">
        <f t="shared" si="1"/>
        <v>11.76470588235294</v>
      </c>
      <c r="I26" s="265">
        <v>0</v>
      </c>
      <c r="J26" s="264">
        <v>0</v>
      </c>
      <c r="K26" s="207"/>
      <c r="L26" s="265">
        <v>0</v>
      </c>
      <c r="M26" s="264">
        <v>0</v>
      </c>
      <c r="N26" s="207"/>
      <c r="O26" s="265">
        <v>49</v>
      </c>
      <c r="P26" s="264">
        <v>20</v>
      </c>
      <c r="Q26" s="208">
        <f t="shared" si="2"/>
        <v>40.816326530612244</v>
      </c>
      <c r="R26" s="262">
        <v>1</v>
      </c>
      <c r="S26" s="263">
        <v>20</v>
      </c>
      <c r="T26" s="264">
        <v>1</v>
      </c>
      <c r="U26" s="207">
        <f t="shared" si="3"/>
        <v>5</v>
      </c>
      <c r="V26" s="265">
        <v>15</v>
      </c>
      <c r="W26" s="264">
        <v>1</v>
      </c>
      <c r="X26" s="207">
        <f t="shared" si="4"/>
        <v>6.666666666666667</v>
      </c>
      <c r="Y26" s="147"/>
    </row>
    <row r="27" spans="1:25" x14ac:dyDescent="0.3">
      <c r="A27" s="261" t="s">
        <v>54</v>
      </c>
      <c r="B27" s="262">
        <v>3</v>
      </c>
      <c r="C27" s="263">
        <v>10</v>
      </c>
      <c r="D27" s="264">
        <v>3</v>
      </c>
      <c r="E27" s="207">
        <f t="shared" si="0"/>
        <v>30</v>
      </c>
      <c r="F27" s="265">
        <v>1</v>
      </c>
      <c r="G27" s="264">
        <v>1</v>
      </c>
      <c r="H27" s="207">
        <f t="shared" si="1"/>
        <v>100</v>
      </c>
      <c r="I27" s="265">
        <v>1</v>
      </c>
      <c r="J27" s="264">
        <v>0</v>
      </c>
      <c r="K27" s="207">
        <f t="shared" si="5"/>
        <v>0</v>
      </c>
      <c r="L27" s="265">
        <v>0</v>
      </c>
      <c r="M27" s="264">
        <v>0</v>
      </c>
      <c r="N27" s="207"/>
      <c r="O27" s="265">
        <v>10</v>
      </c>
      <c r="P27" s="264">
        <v>3</v>
      </c>
      <c r="Q27" s="208">
        <f t="shared" si="2"/>
        <v>30</v>
      </c>
      <c r="R27" s="262">
        <v>0</v>
      </c>
      <c r="S27" s="263">
        <v>3</v>
      </c>
      <c r="T27" s="264">
        <v>0</v>
      </c>
      <c r="U27" s="207">
        <f t="shared" si="3"/>
        <v>0</v>
      </c>
      <c r="V27" s="265">
        <v>1</v>
      </c>
      <c r="W27" s="264">
        <v>0</v>
      </c>
      <c r="X27" s="207">
        <f t="shared" si="4"/>
        <v>0</v>
      </c>
      <c r="Y27" s="147"/>
    </row>
    <row r="28" spans="1:25" x14ac:dyDescent="0.3">
      <c r="A28" s="261" t="s">
        <v>55</v>
      </c>
      <c r="B28" s="262">
        <v>0</v>
      </c>
      <c r="C28" s="263">
        <v>11</v>
      </c>
      <c r="D28" s="264">
        <v>0</v>
      </c>
      <c r="E28" s="207">
        <f t="shared" si="0"/>
        <v>0</v>
      </c>
      <c r="F28" s="265">
        <v>3</v>
      </c>
      <c r="G28" s="264">
        <v>0</v>
      </c>
      <c r="H28" s="207">
        <f t="shared" si="1"/>
        <v>0</v>
      </c>
      <c r="I28" s="265">
        <v>2</v>
      </c>
      <c r="J28" s="264">
        <v>0</v>
      </c>
      <c r="K28" s="207">
        <f t="shared" si="5"/>
        <v>0</v>
      </c>
      <c r="L28" s="265">
        <v>1</v>
      </c>
      <c r="M28" s="264">
        <v>0</v>
      </c>
      <c r="N28" s="207">
        <f t="shared" si="6"/>
        <v>0</v>
      </c>
      <c r="O28" s="265">
        <v>11</v>
      </c>
      <c r="P28" s="264">
        <v>0</v>
      </c>
      <c r="Q28" s="208">
        <f t="shared" si="2"/>
        <v>0</v>
      </c>
      <c r="R28" s="262">
        <v>0</v>
      </c>
      <c r="S28" s="263">
        <v>1</v>
      </c>
      <c r="T28" s="264">
        <v>0</v>
      </c>
      <c r="U28" s="207">
        <f t="shared" si="3"/>
        <v>0</v>
      </c>
      <c r="V28" s="265">
        <v>1</v>
      </c>
      <c r="W28" s="264">
        <v>0</v>
      </c>
      <c r="X28" s="207">
        <f t="shared" si="4"/>
        <v>0</v>
      </c>
      <c r="Y28" s="147"/>
    </row>
    <row r="29" spans="1:25" ht="16.2" thickBot="1" x14ac:dyDescent="0.35">
      <c r="A29" s="266" t="s">
        <v>56</v>
      </c>
      <c r="B29" s="267">
        <v>3</v>
      </c>
      <c r="C29" s="268">
        <v>3</v>
      </c>
      <c r="D29" s="269">
        <v>3</v>
      </c>
      <c r="E29" s="209">
        <f t="shared" si="0"/>
        <v>100</v>
      </c>
      <c r="F29" s="270">
        <v>1</v>
      </c>
      <c r="G29" s="269">
        <v>1</v>
      </c>
      <c r="H29" s="209">
        <f t="shared" si="1"/>
        <v>100</v>
      </c>
      <c r="I29" s="270">
        <v>0</v>
      </c>
      <c r="J29" s="269">
        <v>0</v>
      </c>
      <c r="K29" s="209"/>
      <c r="L29" s="270">
        <v>0</v>
      </c>
      <c r="M29" s="269">
        <v>0</v>
      </c>
      <c r="N29" s="209"/>
      <c r="O29" s="270">
        <v>3</v>
      </c>
      <c r="P29" s="269">
        <v>2</v>
      </c>
      <c r="Q29" s="210">
        <f t="shared" si="2"/>
        <v>66.666666666666657</v>
      </c>
      <c r="R29" s="267">
        <v>0</v>
      </c>
      <c r="S29" s="268">
        <v>1</v>
      </c>
      <c r="T29" s="269">
        <v>0</v>
      </c>
      <c r="U29" s="209">
        <f t="shared" si="3"/>
        <v>0</v>
      </c>
      <c r="V29" s="270">
        <v>1</v>
      </c>
      <c r="W29" s="269">
        <v>0</v>
      </c>
      <c r="X29" s="209">
        <f t="shared" si="4"/>
        <v>0</v>
      </c>
    </row>
    <row r="30" spans="1:25" ht="63" customHeight="1" x14ac:dyDescent="0.3">
      <c r="B30" s="366" t="s">
        <v>129</v>
      </c>
      <c r="C30" s="366"/>
      <c r="D30" s="366"/>
      <c r="E30" s="366"/>
      <c r="F30" s="366"/>
      <c r="G30" s="366"/>
      <c r="H30" s="366"/>
      <c r="I30" s="366"/>
      <c r="J30" s="366"/>
      <c r="K30" s="366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</row>
  </sheetData>
  <mergeCells count="12">
    <mergeCell ref="A3:A6"/>
    <mergeCell ref="C3:E5"/>
    <mergeCell ref="F3:H5"/>
    <mergeCell ref="I3:K5"/>
    <mergeCell ref="B30:K30"/>
    <mergeCell ref="S3:U5"/>
    <mergeCell ref="V3:X5"/>
    <mergeCell ref="B1:K1"/>
    <mergeCell ref="B3:B5"/>
    <mergeCell ref="L3:N5"/>
    <mergeCell ref="O3:Q5"/>
    <mergeCell ref="R3:R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80" workbookViewId="0">
      <selection sqref="A1:E1"/>
    </sheetView>
  </sheetViews>
  <sheetFormatPr defaultColWidth="8" defaultRowHeight="13.2" x14ac:dyDescent="0.25"/>
  <cols>
    <col min="1" max="1" width="60.21875" style="52" customWidth="1"/>
    <col min="2" max="3" width="17.6640625" style="52" customWidth="1"/>
    <col min="4" max="4" width="14.21875" style="52" customWidth="1"/>
    <col min="5" max="5" width="16.6640625" style="52" customWidth="1"/>
    <col min="6" max="6" width="8" style="52"/>
    <col min="7" max="8" width="11.44140625" style="3" bestFit="1" customWidth="1"/>
    <col min="9" max="16384" width="8" style="3"/>
  </cols>
  <sheetData>
    <row r="1" spans="1:5" s="52" customFormat="1" ht="52.5" customHeight="1" x14ac:dyDescent="0.25">
      <c r="A1" s="408" t="s">
        <v>74</v>
      </c>
      <c r="B1" s="408"/>
      <c r="C1" s="408"/>
      <c r="D1" s="408"/>
      <c r="E1" s="408"/>
    </row>
    <row r="2" spans="1:5" s="52" customFormat="1" ht="29.25" customHeight="1" x14ac:dyDescent="0.25">
      <c r="A2" s="409" t="s">
        <v>28</v>
      </c>
      <c r="B2" s="409"/>
      <c r="C2" s="409"/>
      <c r="D2" s="409"/>
      <c r="E2" s="409"/>
    </row>
    <row r="3" spans="1:5" s="49" customFormat="1" ht="23.25" customHeight="1" x14ac:dyDescent="0.3">
      <c r="A3" s="340" t="s">
        <v>0</v>
      </c>
      <c r="B3" s="336" t="s">
        <v>139</v>
      </c>
      <c r="C3" s="336" t="s">
        <v>140</v>
      </c>
      <c r="D3" s="410" t="s">
        <v>1</v>
      </c>
      <c r="E3" s="411"/>
    </row>
    <row r="4" spans="1:5" s="49" customFormat="1" ht="32.25" customHeight="1" x14ac:dyDescent="0.3">
      <c r="A4" s="341"/>
      <c r="B4" s="337"/>
      <c r="C4" s="337"/>
      <c r="D4" s="122" t="s">
        <v>2</v>
      </c>
      <c r="E4" s="123" t="s">
        <v>3</v>
      </c>
    </row>
    <row r="5" spans="1:5" s="53" customFormat="1" ht="15.75" customHeight="1" x14ac:dyDescent="0.3">
      <c r="A5" s="124" t="s">
        <v>5</v>
      </c>
      <c r="B5" s="124">
        <v>1</v>
      </c>
      <c r="C5" s="124">
        <v>2</v>
      </c>
      <c r="D5" s="124">
        <v>3</v>
      </c>
      <c r="E5" s="124">
        <v>4</v>
      </c>
    </row>
    <row r="6" spans="1:5" s="53" customFormat="1" ht="27.75" customHeight="1" x14ac:dyDescent="0.3">
      <c r="A6" s="6" t="s">
        <v>103</v>
      </c>
      <c r="B6" s="14" t="s">
        <v>84</v>
      </c>
      <c r="C6" s="10">
        <v>1.7</v>
      </c>
      <c r="D6" s="126" t="s">
        <v>75</v>
      </c>
      <c r="E6" s="126" t="s">
        <v>75</v>
      </c>
    </row>
    <row r="7" spans="1:5" s="49" customFormat="1" ht="29.25" customHeight="1" x14ac:dyDescent="0.3">
      <c r="A7" s="54" t="s">
        <v>81</v>
      </c>
      <c r="B7" s="10">
        <v>2.2000000000000002</v>
      </c>
      <c r="C7" s="10">
        <v>1.6</v>
      </c>
      <c r="D7" s="22">
        <f t="shared" ref="D7:D11" si="0">ROUND(C7/B7*100,1)</f>
        <v>72.7</v>
      </c>
      <c r="E7" s="9">
        <f t="shared" ref="E7:E11" si="1">C7-B7</f>
        <v>-0.60000000000000009</v>
      </c>
    </row>
    <row r="8" spans="1:5" s="49" customFormat="1" ht="48.75" customHeight="1" x14ac:dyDescent="0.3">
      <c r="A8" s="55" t="s">
        <v>123</v>
      </c>
      <c r="B8" s="10" t="s">
        <v>141</v>
      </c>
      <c r="C8" s="10" t="s">
        <v>142</v>
      </c>
      <c r="D8" s="22">
        <v>45.9</v>
      </c>
      <c r="E8" s="9" t="s">
        <v>143</v>
      </c>
    </row>
    <row r="9" spans="1:5" s="49" customFormat="1" ht="34.5" customHeight="1" x14ac:dyDescent="0.3">
      <c r="A9" s="54" t="s">
        <v>133</v>
      </c>
      <c r="B9" s="10" t="s">
        <v>144</v>
      </c>
      <c r="C9" s="10" t="s">
        <v>145</v>
      </c>
      <c r="D9" s="22">
        <v>28.1</v>
      </c>
      <c r="E9" s="9" t="s">
        <v>146</v>
      </c>
    </row>
    <row r="10" spans="1:5" s="49" customFormat="1" ht="48.75" customHeight="1" x14ac:dyDescent="0.3">
      <c r="A10" s="54" t="s">
        <v>95</v>
      </c>
      <c r="B10" s="10" t="s">
        <v>147</v>
      </c>
      <c r="C10" s="10" t="s">
        <v>148</v>
      </c>
      <c r="D10" s="22">
        <v>21.1</v>
      </c>
      <c r="E10" s="9" t="s">
        <v>149</v>
      </c>
    </row>
    <row r="11" spans="1:5" s="49" customFormat="1" ht="54.75" customHeight="1" x14ac:dyDescent="0.3">
      <c r="A11" s="54" t="s">
        <v>82</v>
      </c>
      <c r="B11" s="7">
        <v>2</v>
      </c>
      <c r="C11" s="7">
        <v>1.2</v>
      </c>
      <c r="D11" s="22">
        <f t="shared" si="0"/>
        <v>60</v>
      </c>
      <c r="E11" s="9">
        <f t="shared" si="1"/>
        <v>-0.8</v>
      </c>
    </row>
    <row r="12" spans="1:5" s="49" customFormat="1" ht="12.75" customHeight="1" x14ac:dyDescent="0.3">
      <c r="A12" s="342" t="s">
        <v>6</v>
      </c>
      <c r="B12" s="343"/>
      <c r="C12" s="343"/>
      <c r="D12" s="343"/>
      <c r="E12" s="343"/>
    </row>
    <row r="13" spans="1:5" s="49" customFormat="1" ht="18" customHeight="1" x14ac:dyDescent="0.3">
      <c r="A13" s="345"/>
      <c r="B13" s="346"/>
      <c r="C13" s="346"/>
      <c r="D13" s="346"/>
      <c r="E13" s="346"/>
    </row>
    <row r="14" spans="1:5" s="49" customFormat="1" ht="20.25" customHeight="1" x14ac:dyDescent="0.3">
      <c r="A14" s="340" t="s">
        <v>0</v>
      </c>
      <c r="B14" s="348" t="s">
        <v>150</v>
      </c>
      <c r="C14" s="348" t="s">
        <v>137</v>
      </c>
      <c r="D14" s="410" t="s">
        <v>1</v>
      </c>
      <c r="E14" s="411"/>
    </row>
    <row r="15" spans="1:5" s="52" customFormat="1" ht="35.25" customHeight="1" x14ac:dyDescent="0.25">
      <c r="A15" s="341"/>
      <c r="B15" s="348"/>
      <c r="C15" s="348"/>
      <c r="D15" s="125" t="s">
        <v>2</v>
      </c>
      <c r="E15" s="123" t="s">
        <v>4</v>
      </c>
    </row>
    <row r="16" spans="1:5" s="52" customFormat="1" ht="35.25" customHeight="1" x14ac:dyDescent="0.25">
      <c r="A16" s="6" t="s">
        <v>83</v>
      </c>
      <c r="B16" s="14" t="s">
        <v>84</v>
      </c>
      <c r="C16" s="332">
        <v>0.7</v>
      </c>
      <c r="D16" s="126" t="s">
        <v>75</v>
      </c>
      <c r="E16" s="126" t="s">
        <v>75</v>
      </c>
    </row>
    <row r="17" spans="1:5" s="52" customFormat="1" ht="25.5" customHeight="1" x14ac:dyDescent="0.25">
      <c r="A17" s="127" t="s">
        <v>81</v>
      </c>
      <c r="B17" s="14">
        <v>0.6</v>
      </c>
      <c r="C17" s="14">
        <v>0.6</v>
      </c>
      <c r="D17" s="22">
        <f t="shared" ref="D17:D18" si="2">C17/B17*100</f>
        <v>100</v>
      </c>
      <c r="E17" s="16">
        <f t="shared" ref="E17:E18" si="3">C17-B17</f>
        <v>0</v>
      </c>
    </row>
    <row r="18" spans="1:5" s="52" customFormat="1" ht="30" customHeight="1" x14ac:dyDescent="0.25">
      <c r="A18" s="127" t="s">
        <v>85</v>
      </c>
      <c r="B18" s="14">
        <v>0.5</v>
      </c>
      <c r="C18" s="14">
        <v>0.5</v>
      </c>
      <c r="D18" s="22">
        <f t="shared" si="2"/>
        <v>100</v>
      </c>
      <c r="E18" s="16">
        <f t="shared" si="3"/>
        <v>0</v>
      </c>
    </row>
    <row r="19" spans="1:5" ht="80.25" customHeight="1" x14ac:dyDescent="0.25">
      <c r="A19" s="407" t="s">
        <v>86</v>
      </c>
      <c r="B19" s="407"/>
      <c r="C19" s="407"/>
      <c r="D19" s="407"/>
      <c r="E19" s="40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zoomScaleNormal="100" zoomScaleSheetLayoutView="90" workbookViewId="0">
      <selection activeCell="B1" sqref="B1:N1"/>
    </sheetView>
  </sheetViews>
  <sheetFormatPr defaultColWidth="9.109375" defaultRowHeight="13.8" x14ac:dyDescent="0.25"/>
  <cols>
    <col min="1" max="1" width="29.109375" style="254" bestFit="1" customWidth="1"/>
    <col min="2" max="2" width="14.6640625" style="254" customWidth="1"/>
    <col min="3" max="11" width="9.77734375" style="254" customWidth="1"/>
    <col min="12" max="13" width="8" style="254" customWidth="1"/>
    <col min="14" max="14" width="9.88671875" style="254" customWidth="1"/>
    <col min="15" max="15" width="8.21875" style="254" customWidth="1"/>
    <col min="16" max="16" width="8.109375" style="254" customWidth="1"/>
    <col min="17" max="17" width="10" style="254" customWidth="1"/>
    <col min="18" max="18" width="13.77734375" style="254" customWidth="1"/>
    <col min="19" max="20" width="8.88671875" style="254" customWidth="1"/>
    <col min="21" max="21" width="8.77734375" style="254" customWidth="1"/>
    <col min="22" max="22" width="8.109375" style="254" customWidth="1"/>
    <col min="23" max="16384" width="9.109375" style="254"/>
  </cols>
  <sheetData>
    <row r="1" spans="1:27" s="27" customFormat="1" ht="60.75" customHeight="1" x14ac:dyDescent="0.3">
      <c r="A1" s="26"/>
      <c r="B1" s="356" t="s">
        <v>151</v>
      </c>
      <c r="C1" s="356"/>
      <c r="D1" s="356"/>
      <c r="E1" s="356"/>
      <c r="F1" s="356"/>
      <c r="G1" s="356"/>
      <c r="H1" s="356"/>
      <c r="I1" s="356"/>
      <c r="J1" s="356"/>
      <c r="K1" s="356"/>
      <c r="L1" s="412"/>
      <c r="M1" s="412"/>
      <c r="N1" s="412"/>
      <c r="O1" s="26"/>
      <c r="P1" s="26"/>
      <c r="Q1" s="26"/>
      <c r="R1" s="26"/>
      <c r="S1" s="26"/>
      <c r="T1" s="26"/>
      <c r="U1" s="26"/>
      <c r="X1" s="66" t="s">
        <v>23</v>
      </c>
    </row>
    <row r="2" spans="1:27" s="252" customFormat="1" ht="14.25" customHeight="1" thickBot="1" x14ac:dyDescent="0.3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9" t="s">
        <v>7</v>
      </c>
      <c r="L2" s="128"/>
      <c r="M2" s="128"/>
      <c r="N2" s="128"/>
      <c r="O2" s="130"/>
      <c r="P2" s="130"/>
      <c r="Q2" s="130"/>
      <c r="R2" s="130"/>
      <c r="T2" s="130"/>
      <c r="U2" s="129"/>
      <c r="V2" s="129"/>
      <c r="W2" s="129"/>
      <c r="X2" s="129" t="s">
        <v>7</v>
      </c>
    </row>
    <row r="3" spans="1:27" s="28" customFormat="1" ht="60" customHeight="1" x14ac:dyDescent="0.3">
      <c r="A3" s="357"/>
      <c r="B3" s="248" t="s">
        <v>128</v>
      </c>
      <c r="C3" s="350" t="s">
        <v>9</v>
      </c>
      <c r="D3" s="351"/>
      <c r="E3" s="352"/>
      <c r="F3" s="353" t="s">
        <v>20</v>
      </c>
      <c r="G3" s="351"/>
      <c r="H3" s="354"/>
      <c r="I3" s="350" t="s">
        <v>12</v>
      </c>
      <c r="J3" s="351"/>
      <c r="K3" s="352"/>
      <c r="L3" s="353" t="s">
        <v>13</v>
      </c>
      <c r="M3" s="351"/>
      <c r="N3" s="354"/>
      <c r="O3" s="355" t="s">
        <v>11</v>
      </c>
      <c r="P3" s="355"/>
      <c r="Q3" s="355"/>
      <c r="R3" s="248" t="s">
        <v>87</v>
      </c>
      <c r="S3" s="350" t="s">
        <v>14</v>
      </c>
      <c r="T3" s="351"/>
      <c r="U3" s="352"/>
      <c r="V3" s="353" t="s">
        <v>19</v>
      </c>
      <c r="W3" s="351"/>
      <c r="X3" s="354"/>
    </row>
    <row r="4" spans="1:27" s="29" customFormat="1" ht="26.25" customHeight="1" x14ac:dyDescent="0.3">
      <c r="A4" s="358"/>
      <c r="B4" s="138" t="s">
        <v>88</v>
      </c>
      <c r="C4" s="106" t="s">
        <v>32</v>
      </c>
      <c r="D4" s="58" t="s">
        <v>88</v>
      </c>
      <c r="E4" s="84" t="s">
        <v>2</v>
      </c>
      <c r="F4" s="107" t="s">
        <v>32</v>
      </c>
      <c r="G4" s="58" t="s">
        <v>88</v>
      </c>
      <c r="H4" s="81" t="s">
        <v>2</v>
      </c>
      <c r="I4" s="106" t="s">
        <v>32</v>
      </c>
      <c r="J4" s="58" t="s">
        <v>88</v>
      </c>
      <c r="K4" s="84" t="s">
        <v>2</v>
      </c>
      <c r="L4" s="107" t="s">
        <v>32</v>
      </c>
      <c r="M4" s="58" t="s">
        <v>88</v>
      </c>
      <c r="N4" s="81" t="s">
        <v>2</v>
      </c>
      <c r="O4" s="106" t="s">
        <v>32</v>
      </c>
      <c r="P4" s="58" t="s">
        <v>88</v>
      </c>
      <c r="Q4" s="84" t="s">
        <v>2</v>
      </c>
      <c r="R4" s="138" t="s">
        <v>88</v>
      </c>
      <c r="S4" s="106" t="s">
        <v>32</v>
      </c>
      <c r="T4" s="58" t="s">
        <v>88</v>
      </c>
      <c r="U4" s="84" t="s">
        <v>2</v>
      </c>
      <c r="V4" s="107" t="s">
        <v>32</v>
      </c>
      <c r="W4" s="58" t="s">
        <v>88</v>
      </c>
      <c r="X4" s="81" t="s">
        <v>2</v>
      </c>
    </row>
    <row r="5" spans="1:27" s="131" customFormat="1" ht="11.25" customHeight="1" thickBot="1" x14ac:dyDescent="0.35">
      <c r="A5" s="77" t="s">
        <v>5</v>
      </c>
      <c r="B5" s="280">
        <v>1</v>
      </c>
      <c r="C5" s="78">
        <v>2</v>
      </c>
      <c r="D5" s="76">
        <v>3</v>
      </c>
      <c r="E5" s="79">
        <v>4</v>
      </c>
      <c r="F5" s="281">
        <v>5</v>
      </c>
      <c r="G5" s="282">
        <v>6</v>
      </c>
      <c r="H5" s="283">
        <v>7</v>
      </c>
      <c r="I5" s="78">
        <v>8</v>
      </c>
      <c r="J5" s="76">
        <v>9</v>
      </c>
      <c r="K5" s="79">
        <v>10</v>
      </c>
      <c r="L5" s="281">
        <v>11</v>
      </c>
      <c r="M5" s="282">
        <v>12</v>
      </c>
      <c r="N5" s="283">
        <v>13</v>
      </c>
      <c r="O5" s="78">
        <v>14</v>
      </c>
      <c r="P5" s="76">
        <v>15</v>
      </c>
      <c r="Q5" s="79">
        <v>16</v>
      </c>
      <c r="R5" s="284">
        <v>17</v>
      </c>
      <c r="S5" s="78">
        <v>18</v>
      </c>
      <c r="T5" s="76">
        <v>19</v>
      </c>
      <c r="U5" s="79">
        <v>20</v>
      </c>
      <c r="V5" s="281">
        <v>21</v>
      </c>
      <c r="W5" s="282">
        <v>22</v>
      </c>
      <c r="X5" s="283">
        <v>23</v>
      </c>
    </row>
    <row r="6" spans="1:27" s="255" customFormat="1" ht="16.5" customHeight="1" thickBot="1" x14ac:dyDescent="0.35">
      <c r="A6" s="249" t="s">
        <v>89</v>
      </c>
      <c r="B6" s="139">
        <v>1726</v>
      </c>
      <c r="C6" s="116">
        <v>2226</v>
      </c>
      <c r="D6" s="116">
        <v>1590</v>
      </c>
      <c r="E6" s="117">
        <f>D6/C6*100</f>
        <v>71.428571428571431</v>
      </c>
      <c r="F6" s="116">
        <v>702</v>
      </c>
      <c r="G6" s="116">
        <v>322</v>
      </c>
      <c r="H6" s="117">
        <f>G6/F6*100</f>
        <v>45.868945868945872</v>
      </c>
      <c r="I6" s="116">
        <v>263</v>
      </c>
      <c r="J6" s="116">
        <v>74</v>
      </c>
      <c r="K6" s="117">
        <f>J6/I6*100</f>
        <v>28.13688212927757</v>
      </c>
      <c r="L6" s="118">
        <v>123</v>
      </c>
      <c r="M6" s="316">
        <v>26</v>
      </c>
      <c r="N6" s="317">
        <f>M6/L6*100</f>
        <v>21.138211382113823</v>
      </c>
      <c r="O6" s="116">
        <v>2021</v>
      </c>
      <c r="P6" s="116">
        <v>1187</v>
      </c>
      <c r="Q6" s="318">
        <f>P6/O6*100</f>
        <v>58.73330034636318</v>
      </c>
      <c r="R6" s="319">
        <v>670</v>
      </c>
      <c r="S6" s="116">
        <v>605</v>
      </c>
      <c r="T6" s="116">
        <v>627</v>
      </c>
      <c r="U6" s="117">
        <f>T6/S6*100</f>
        <v>103.63636363636364</v>
      </c>
      <c r="V6" s="118">
        <v>483</v>
      </c>
      <c r="W6" s="116">
        <v>504</v>
      </c>
      <c r="X6" s="117">
        <f>W6/V6*100</f>
        <v>104.34782608695652</v>
      </c>
      <c r="AA6" s="253"/>
    </row>
    <row r="7" spans="1:27" s="132" customFormat="1" ht="16.5" customHeight="1" x14ac:dyDescent="0.35">
      <c r="A7" s="114" t="s">
        <v>36</v>
      </c>
      <c r="B7" s="250">
        <v>50</v>
      </c>
      <c r="C7" s="136">
        <v>46</v>
      </c>
      <c r="D7" s="109">
        <v>42</v>
      </c>
      <c r="E7" s="110">
        <f t="shared" ref="E7:E27" si="0">D7/C7*100</f>
        <v>91.304347826086953</v>
      </c>
      <c r="F7" s="108">
        <v>21</v>
      </c>
      <c r="G7" s="109">
        <v>14</v>
      </c>
      <c r="H7" s="110">
        <f t="shared" ref="H7:H27" si="1">G7/F7*100</f>
        <v>66.666666666666657</v>
      </c>
      <c r="I7" s="108">
        <v>2</v>
      </c>
      <c r="J7" s="109">
        <v>2</v>
      </c>
      <c r="K7" s="110">
        <f t="shared" ref="K7:K27" si="2">J7/I7*100</f>
        <v>100</v>
      </c>
      <c r="L7" s="108">
        <v>3</v>
      </c>
      <c r="M7" s="109">
        <v>0</v>
      </c>
      <c r="N7" s="320">
        <f t="shared" ref="N7:N27" si="3">M7/L7*100</f>
        <v>0</v>
      </c>
      <c r="O7" s="136">
        <v>39</v>
      </c>
      <c r="P7" s="109">
        <v>27</v>
      </c>
      <c r="Q7" s="134">
        <f t="shared" ref="Q7:Q27" si="4">P7/O7*100</f>
        <v>69.230769230769226</v>
      </c>
      <c r="R7" s="256">
        <v>19</v>
      </c>
      <c r="S7" s="136">
        <v>15</v>
      </c>
      <c r="T7" s="109">
        <v>18</v>
      </c>
      <c r="U7" s="110">
        <f t="shared" ref="U7:U27" si="5">T7/S7*100</f>
        <v>120</v>
      </c>
      <c r="V7" s="108">
        <v>12</v>
      </c>
      <c r="W7" s="109">
        <v>14</v>
      </c>
      <c r="X7" s="110">
        <f t="shared" ref="X7:X27" si="6">W7/V7*100</f>
        <v>116.66666666666667</v>
      </c>
      <c r="AA7" s="253"/>
    </row>
    <row r="8" spans="1:27" s="133" customFormat="1" ht="16.5" customHeight="1" x14ac:dyDescent="0.35">
      <c r="A8" s="114" t="s">
        <v>37</v>
      </c>
      <c r="B8" s="250">
        <v>135</v>
      </c>
      <c r="C8" s="136">
        <v>127</v>
      </c>
      <c r="D8" s="109">
        <v>133</v>
      </c>
      <c r="E8" s="110">
        <f t="shared" si="0"/>
        <v>104.72440944881889</v>
      </c>
      <c r="F8" s="108">
        <v>31</v>
      </c>
      <c r="G8" s="109">
        <v>18</v>
      </c>
      <c r="H8" s="110">
        <f t="shared" si="1"/>
        <v>58.064516129032263</v>
      </c>
      <c r="I8" s="108">
        <v>14</v>
      </c>
      <c r="J8" s="109">
        <v>3</v>
      </c>
      <c r="K8" s="110">
        <f t="shared" si="2"/>
        <v>21.428571428571427</v>
      </c>
      <c r="L8" s="108">
        <v>15</v>
      </c>
      <c r="M8" s="109">
        <v>1</v>
      </c>
      <c r="N8" s="321">
        <f t="shared" si="3"/>
        <v>6.666666666666667</v>
      </c>
      <c r="O8" s="136">
        <v>123</v>
      </c>
      <c r="P8" s="109">
        <v>64</v>
      </c>
      <c r="Q8" s="134">
        <f t="shared" si="4"/>
        <v>52.032520325203258</v>
      </c>
      <c r="R8" s="256">
        <v>58</v>
      </c>
      <c r="S8" s="136">
        <v>30</v>
      </c>
      <c r="T8" s="109">
        <v>57</v>
      </c>
      <c r="U8" s="110">
        <f t="shared" si="5"/>
        <v>190</v>
      </c>
      <c r="V8" s="108">
        <v>27</v>
      </c>
      <c r="W8" s="109">
        <v>38</v>
      </c>
      <c r="X8" s="110">
        <f t="shared" si="6"/>
        <v>140.74074074074073</v>
      </c>
      <c r="AA8" s="253"/>
    </row>
    <row r="9" spans="1:27" s="132" customFormat="1" ht="16.5" customHeight="1" x14ac:dyDescent="0.35">
      <c r="A9" s="114" t="s">
        <v>38</v>
      </c>
      <c r="B9" s="250">
        <v>51</v>
      </c>
      <c r="C9" s="136">
        <v>26</v>
      </c>
      <c r="D9" s="109">
        <v>47</v>
      </c>
      <c r="E9" s="110">
        <f t="shared" si="0"/>
        <v>180.76923076923077</v>
      </c>
      <c r="F9" s="108">
        <v>13</v>
      </c>
      <c r="G9" s="109">
        <v>5</v>
      </c>
      <c r="H9" s="110">
        <f t="shared" si="1"/>
        <v>38.461538461538467</v>
      </c>
      <c r="I9" s="108">
        <v>4</v>
      </c>
      <c r="J9" s="109">
        <v>1</v>
      </c>
      <c r="K9" s="110">
        <f t="shared" si="2"/>
        <v>25</v>
      </c>
      <c r="L9" s="108">
        <v>0</v>
      </c>
      <c r="M9" s="109">
        <v>0</v>
      </c>
      <c r="N9" s="322" t="s">
        <v>75</v>
      </c>
      <c r="O9" s="136">
        <v>19</v>
      </c>
      <c r="P9" s="109">
        <v>23</v>
      </c>
      <c r="Q9" s="134">
        <f t="shared" si="4"/>
        <v>121.05263157894737</v>
      </c>
      <c r="R9" s="256">
        <v>31</v>
      </c>
      <c r="S9" s="136">
        <v>6</v>
      </c>
      <c r="T9" s="109">
        <v>30</v>
      </c>
      <c r="U9" s="110">
        <f t="shared" si="5"/>
        <v>500</v>
      </c>
      <c r="V9" s="108">
        <v>3</v>
      </c>
      <c r="W9" s="109">
        <v>29</v>
      </c>
      <c r="X9" s="110">
        <f t="shared" si="6"/>
        <v>966.66666666666663</v>
      </c>
      <c r="AA9" s="253"/>
    </row>
    <row r="10" spans="1:27" s="132" customFormat="1" ht="16.5" customHeight="1" x14ac:dyDescent="0.35">
      <c r="A10" s="114" t="s">
        <v>39</v>
      </c>
      <c r="B10" s="250">
        <v>38</v>
      </c>
      <c r="C10" s="136">
        <v>45</v>
      </c>
      <c r="D10" s="109">
        <v>37</v>
      </c>
      <c r="E10" s="110">
        <f t="shared" si="0"/>
        <v>82.222222222222214</v>
      </c>
      <c r="F10" s="108">
        <v>13</v>
      </c>
      <c r="G10" s="109">
        <v>6</v>
      </c>
      <c r="H10" s="110">
        <f t="shared" si="1"/>
        <v>46.153846153846153</v>
      </c>
      <c r="I10" s="108">
        <v>3</v>
      </c>
      <c r="J10" s="109">
        <v>0</v>
      </c>
      <c r="K10" s="110">
        <f t="shared" si="2"/>
        <v>0</v>
      </c>
      <c r="L10" s="108">
        <v>2</v>
      </c>
      <c r="M10" s="109">
        <v>1</v>
      </c>
      <c r="N10" s="321">
        <f t="shared" si="3"/>
        <v>50</v>
      </c>
      <c r="O10" s="136">
        <v>42</v>
      </c>
      <c r="P10" s="109">
        <v>33</v>
      </c>
      <c r="Q10" s="134">
        <f t="shared" si="4"/>
        <v>78.571428571428569</v>
      </c>
      <c r="R10" s="256">
        <v>19</v>
      </c>
      <c r="S10" s="136">
        <v>14</v>
      </c>
      <c r="T10" s="109">
        <v>19</v>
      </c>
      <c r="U10" s="110">
        <f t="shared" si="5"/>
        <v>135.71428571428572</v>
      </c>
      <c r="V10" s="108">
        <v>12</v>
      </c>
      <c r="W10" s="109">
        <v>17</v>
      </c>
      <c r="X10" s="110">
        <f t="shared" si="6"/>
        <v>141.66666666666669</v>
      </c>
      <c r="AA10" s="253"/>
    </row>
    <row r="11" spans="1:27" s="132" customFormat="1" ht="16.5" customHeight="1" x14ac:dyDescent="0.35">
      <c r="A11" s="114" t="s">
        <v>40</v>
      </c>
      <c r="B11" s="250">
        <v>71</v>
      </c>
      <c r="C11" s="136">
        <v>78</v>
      </c>
      <c r="D11" s="109">
        <v>62</v>
      </c>
      <c r="E11" s="110">
        <f t="shared" si="0"/>
        <v>79.487179487179489</v>
      </c>
      <c r="F11" s="108">
        <v>34</v>
      </c>
      <c r="G11" s="109">
        <v>16</v>
      </c>
      <c r="H11" s="110">
        <f t="shared" si="1"/>
        <v>47.058823529411761</v>
      </c>
      <c r="I11" s="108">
        <v>6</v>
      </c>
      <c r="J11" s="109">
        <v>2</v>
      </c>
      <c r="K11" s="110">
        <f t="shared" si="2"/>
        <v>33.333333333333329</v>
      </c>
      <c r="L11" s="108">
        <v>3</v>
      </c>
      <c r="M11" s="109">
        <v>1</v>
      </c>
      <c r="N11" s="321">
        <f t="shared" si="3"/>
        <v>33.333333333333329</v>
      </c>
      <c r="O11" s="136">
        <v>73</v>
      </c>
      <c r="P11" s="109">
        <v>51</v>
      </c>
      <c r="Q11" s="134">
        <f t="shared" si="4"/>
        <v>69.863013698630141</v>
      </c>
      <c r="R11" s="256">
        <v>35</v>
      </c>
      <c r="S11" s="136">
        <v>12</v>
      </c>
      <c r="T11" s="109">
        <v>33</v>
      </c>
      <c r="U11" s="110">
        <f t="shared" si="5"/>
        <v>275</v>
      </c>
      <c r="V11" s="108">
        <v>10</v>
      </c>
      <c r="W11" s="109">
        <v>26</v>
      </c>
      <c r="X11" s="110">
        <f t="shared" si="6"/>
        <v>260</v>
      </c>
      <c r="AA11" s="253"/>
    </row>
    <row r="12" spans="1:27" s="132" customFormat="1" ht="16.5" customHeight="1" x14ac:dyDescent="0.35">
      <c r="A12" s="114" t="s">
        <v>41</v>
      </c>
      <c r="B12" s="250">
        <v>70</v>
      </c>
      <c r="C12" s="136">
        <v>79</v>
      </c>
      <c r="D12" s="109">
        <v>68</v>
      </c>
      <c r="E12" s="110">
        <f t="shared" si="0"/>
        <v>86.075949367088612</v>
      </c>
      <c r="F12" s="108">
        <v>24</v>
      </c>
      <c r="G12" s="109">
        <v>12</v>
      </c>
      <c r="H12" s="110">
        <f t="shared" si="1"/>
        <v>50</v>
      </c>
      <c r="I12" s="108">
        <v>9</v>
      </c>
      <c r="J12" s="109">
        <v>3</v>
      </c>
      <c r="K12" s="110">
        <f t="shared" si="2"/>
        <v>33.333333333333329</v>
      </c>
      <c r="L12" s="108">
        <v>26</v>
      </c>
      <c r="M12" s="109">
        <v>11</v>
      </c>
      <c r="N12" s="321">
        <f t="shared" si="3"/>
        <v>42.307692307692307</v>
      </c>
      <c r="O12" s="136">
        <v>78</v>
      </c>
      <c r="P12" s="109">
        <v>65</v>
      </c>
      <c r="Q12" s="134">
        <f t="shared" si="4"/>
        <v>83.333333333333343</v>
      </c>
      <c r="R12" s="256">
        <v>25</v>
      </c>
      <c r="S12" s="136">
        <v>23</v>
      </c>
      <c r="T12" s="109">
        <v>25</v>
      </c>
      <c r="U12" s="110">
        <f t="shared" si="5"/>
        <v>108.69565217391303</v>
      </c>
      <c r="V12" s="108">
        <v>19</v>
      </c>
      <c r="W12" s="109">
        <v>24</v>
      </c>
      <c r="X12" s="110">
        <f t="shared" si="6"/>
        <v>126.31578947368421</v>
      </c>
      <c r="AA12" s="253"/>
    </row>
    <row r="13" spans="1:27" s="132" customFormat="1" ht="16.5" customHeight="1" x14ac:dyDescent="0.35">
      <c r="A13" s="114" t="s">
        <v>42</v>
      </c>
      <c r="B13" s="250">
        <v>151</v>
      </c>
      <c r="C13" s="136">
        <v>79</v>
      </c>
      <c r="D13" s="109">
        <v>138</v>
      </c>
      <c r="E13" s="110">
        <f t="shared" si="0"/>
        <v>174.68354430379748</v>
      </c>
      <c r="F13" s="108">
        <v>21</v>
      </c>
      <c r="G13" s="109">
        <v>15</v>
      </c>
      <c r="H13" s="110">
        <f t="shared" si="1"/>
        <v>71.428571428571431</v>
      </c>
      <c r="I13" s="108">
        <v>10</v>
      </c>
      <c r="J13" s="109">
        <v>4</v>
      </c>
      <c r="K13" s="110">
        <f t="shared" si="2"/>
        <v>40</v>
      </c>
      <c r="L13" s="108">
        <v>6</v>
      </c>
      <c r="M13" s="109">
        <v>2</v>
      </c>
      <c r="N13" s="321">
        <f t="shared" si="3"/>
        <v>33.333333333333329</v>
      </c>
      <c r="O13" s="136">
        <v>75</v>
      </c>
      <c r="P13" s="109">
        <v>121</v>
      </c>
      <c r="Q13" s="134">
        <f t="shared" si="4"/>
        <v>161.33333333333331</v>
      </c>
      <c r="R13" s="256">
        <v>86</v>
      </c>
      <c r="S13" s="136">
        <v>29</v>
      </c>
      <c r="T13" s="109">
        <v>85</v>
      </c>
      <c r="U13" s="110">
        <f t="shared" si="5"/>
        <v>293.10344827586204</v>
      </c>
      <c r="V13" s="108">
        <v>25</v>
      </c>
      <c r="W13" s="109">
        <v>77</v>
      </c>
      <c r="X13" s="110">
        <f t="shared" si="6"/>
        <v>308</v>
      </c>
      <c r="AA13" s="253"/>
    </row>
    <row r="14" spans="1:27" s="132" customFormat="1" ht="16.5" customHeight="1" x14ac:dyDescent="0.35">
      <c r="A14" s="114" t="s">
        <v>43</v>
      </c>
      <c r="B14" s="250">
        <v>146</v>
      </c>
      <c r="C14" s="136">
        <v>306</v>
      </c>
      <c r="D14" s="109">
        <v>137</v>
      </c>
      <c r="E14" s="110">
        <f t="shared" si="0"/>
        <v>44.771241830065364</v>
      </c>
      <c r="F14" s="108">
        <v>79</v>
      </c>
      <c r="G14" s="109">
        <v>28</v>
      </c>
      <c r="H14" s="110">
        <f t="shared" si="1"/>
        <v>35.443037974683541</v>
      </c>
      <c r="I14" s="108">
        <v>38</v>
      </c>
      <c r="J14" s="109">
        <v>5</v>
      </c>
      <c r="K14" s="110">
        <f t="shared" si="2"/>
        <v>13.157894736842104</v>
      </c>
      <c r="L14" s="108">
        <v>12</v>
      </c>
      <c r="M14" s="109">
        <v>0</v>
      </c>
      <c r="N14" s="321">
        <f t="shared" si="3"/>
        <v>0</v>
      </c>
      <c r="O14" s="136">
        <v>282</v>
      </c>
      <c r="P14" s="109">
        <v>113</v>
      </c>
      <c r="Q14" s="134">
        <f t="shared" si="4"/>
        <v>40.070921985815602</v>
      </c>
      <c r="R14" s="256">
        <v>35</v>
      </c>
      <c r="S14" s="136">
        <v>75</v>
      </c>
      <c r="T14" s="109">
        <v>32</v>
      </c>
      <c r="U14" s="110">
        <f t="shared" si="5"/>
        <v>42.666666666666671</v>
      </c>
      <c r="V14" s="108">
        <v>65</v>
      </c>
      <c r="W14" s="109">
        <v>28</v>
      </c>
      <c r="X14" s="110">
        <f t="shared" si="6"/>
        <v>43.07692307692308</v>
      </c>
      <c r="AA14" s="253"/>
    </row>
    <row r="15" spans="1:27" s="132" customFormat="1" ht="16.5" customHeight="1" x14ac:dyDescent="0.35">
      <c r="A15" s="114" t="s">
        <v>44</v>
      </c>
      <c r="B15" s="250">
        <v>89</v>
      </c>
      <c r="C15" s="136">
        <v>77</v>
      </c>
      <c r="D15" s="109">
        <v>80</v>
      </c>
      <c r="E15" s="110">
        <f t="shared" si="0"/>
        <v>103.89610389610388</v>
      </c>
      <c r="F15" s="108">
        <v>43</v>
      </c>
      <c r="G15" s="109">
        <v>15</v>
      </c>
      <c r="H15" s="110">
        <f t="shared" si="1"/>
        <v>34.883720930232556</v>
      </c>
      <c r="I15" s="108">
        <v>8</v>
      </c>
      <c r="J15" s="109">
        <v>3</v>
      </c>
      <c r="K15" s="110">
        <f t="shared" si="2"/>
        <v>37.5</v>
      </c>
      <c r="L15" s="108">
        <v>5</v>
      </c>
      <c r="M15" s="109">
        <v>1</v>
      </c>
      <c r="N15" s="321">
        <f t="shared" si="3"/>
        <v>20</v>
      </c>
      <c r="O15" s="136">
        <v>71</v>
      </c>
      <c r="P15" s="109">
        <v>76</v>
      </c>
      <c r="Q15" s="134">
        <f t="shared" si="4"/>
        <v>107.04225352112675</v>
      </c>
      <c r="R15" s="256">
        <v>40</v>
      </c>
      <c r="S15" s="136">
        <v>13</v>
      </c>
      <c r="T15" s="109">
        <v>37</v>
      </c>
      <c r="U15" s="110">
        <f t="shared" si="5"/>
        <v>284.61538461538464</v>
      </c>
      <c r="V15" s="108">
        <v>9</v>
      </c>
      <c r="W15" s="109">
        <v>36</v>
      </c>
      <c r="X15" s="110">
        <f t="shared" si="6"/>
        <v>400</v>
      </c>
      <c r="AA15" s="253"/>
    </row>
    <row r="16" spans="1:27" s="132" customFormat="1" ht="16.5" customHeight="1" x14ac:dyDescent="0.35">
      <c r="A16" s="114" t="s">
        <v>90</v>
      </c>
      <c r="B16" s="250">
        <v>51</v>
      </c>
      <c r="C16" s="136">
        <v>65</v>
      </c>
      <c r="D16" s="109">
        <v>47</v>
      </c>
      <c r="E16" s="110">
        <f t="shared" si="0"/>
        <v>72.307692307692307</v>
      </c>
      <c r="F16" s="108">
        <v>25</v>
      </c>
      <c r="G16" s="109">
        <v>13</v>
      </c>
      <c r="H16" s="110">
        <f t="shared" si="1"/>
        <v>52</v>
      </c>
      <c r="I16" s="108">
        <v>8</v>
      </c>
      <c r="J16" s="109">
        <v>1</v>
      </c>
      <c r="K16" s="110">
        <f t="shared" si="2"/>
        <v>12.5</v>
      </c>
      <c r="L16" s="108">
        <v>6</v>
      </c>
      <c r="M16" s="109">
        <v>0</v>
      </c>
      <c r="N16" s="321">
        <f t="shared" si="3"/>
        <v>0</v>
      </c>
      <c r="O16" s="136">
        <v>61</v>
      </c>
      <c r="P16" s="109">
        <v>38</v>
      </c>
      <c r="Q16" s="134">
        <f t="shared" si="4"/>
        <v>62.295081967213115</v>
      </c>
      <c r="R16" s="256">
        <v>10</v>
      </c>
      <c r="S16" s="136">
        <v>19</v>
      </c>
      <c r="T16" s="109">
        <v>8</v>
      </c>
      <c r="U16" s="110">
        <f t="shared" si="5"/>
        <v>42.105263157894733</v>
      </c>
      <c r="V16" s="108">
        <v>17</v>
      </c>
      <c r="W16" s="109">
        <v>3</v>
      </c>
      <c r="X16" s="110">
        <f t="shared" si="6"/>
        <v>17.647058823529413</v>
      </c>
      <c r="AA16" s="253"/>
    </row>
    <row r="17" spans="1:27" s="132" customFormat="1" ht="20.25" customHeight="1" x14ac:dyDescent="0.35">
      <c r="A17" s="114" t="s">
        <v>46</v>
      </c>
      <c r="B17" s="250">
        <v>443</v>
      </c>
      <c r="C17" s="136">
        <v>591</v>
      </c>
      <c r="D17" s="109">
        <v>398</v>
      </c>
      <c r="E17" s="110">
        <f t="shared" si="0"/>
        <v>67.343485617597281</v>
      </c>
      <c r="F17" s="108">
        <v>153</v>
      </c>
      <c r="G17" s="109">
        <v>99</v>
      </c>
      <c r="H17" s="110">
        <f t="shared" si="1"/>
        <v>64.705882352941174</v>
      </c>
      <c r="I17" s="108">
        <v>54</v>
      </c>
      <c r="J17" s="109">
        <v>21</v>
      </c>
      <c r="K17" s="110">
        <f t="shared" si="2"/>
        <v>38.888888888888893</v>
      </c>
      <c r="L17" s="108">
        <v>7</v>
      </c>
      <c r="M17" s="109">
        <v>0</v>
      </c>
      <c r="N17" s="321">
        <f t="shared" si="3"/>
        <v>0</v>
      </c>
      <c r="O17" s="136">
        <v>509</v>
      </c>
      <c r="P17" s="109">
        <v>249</v>
      </c>
      <c r="Q17" s="134">
        <f t="shared" si="4"/>
        <v>48.919449901768175</v>
      </c>
      <c r="R17" s="256">
        <v>149</v>
      </c>
      <c r="S17" s="136">
        <v>169</v>
      </c>
      <c r="T17" s="109">
        <v>128</v>
      </c>
      <c r="U17" s="110">
        <f t="shared" si="5"/>
        <v>75.739644970414204</v>
      </c>
      <c r="V17" s="108">
        <v>136</v>
      </c>
      <c r="W17" s="109">
        <v>93</v>
      </c>
      <c r="X17" s="110">
        <f t="shared" si="6"/>
        <v>68.382352941176478</v>
      </c>
      <c r="AA17" s="253"/>
    </row>
    <row r="18" spans="1:27" s="132" customFormat="1" ht="20.25" customHeight="1" x14ac:dyDescent="0.35">
      <c r="A18" s="114" t="s">
        <v>47</v>
      </c>
      <c r="B18" s="250">
        <v>11</v>
      </c>
      <c r="C18" s="136">
        <v>5</v>
      </c>
      <c r="D18" s="109">
        <v>9</v>
      </c>
      <c r="E18" s="110">
        <f t="shared" si="0"/>
        <v>180</v>
      </c>
      <c r="F18" s="108">
        <v>3</v>
      </c>
      <c r="G18" s="109">
        <v>4</v>
      </c>
      <c r="H18" s="110">
        <f t="shared" si="1"/>
        <v>133.33333333333331</v>
      </c>
      <c r="I18" s="108">
        <v>1</v>
      </c>
      <c r="J18" s="109">
        <v>1</v>
      </c>
      <c r="K18" s="110">
        <f t="shared" si="2"/>
        <v>100</v>
      </c>
      <c r="L18" s="108">
        <v>1</v>
      </c>
      <c r="M18" s="109">
        <v>0</v>
      </c>
      <c r="N18" s="321">
        <f t="shared" si="3"/>
        <v>0</v>
      </c>
      <c r="O18" s="136">
        <v>5</v>
      </c>
      <c r="P18" s="109">
        <v>9</v>
      </c>
      <c r="Q18" s="134">
        <f t="shared" si="4"/>
        <v>180</v>
      </c>
      <c r="R18" s="256">
        <v>5</v>
      </c>
      <c r="S18" s="136">
        <v>2</v>
      </c>
      <c r="T18" s="109">
        <v>4</v>
      </c>
      <c r="U18" s="110">
        <f t="shared" si="5"/>
        <v>200</v>
      </c>
      <c r="V18" s="108">
        <v>1</v>
      </c>
      <c r="W18" s="109">
        <v>3</v>
      </c>
      <c r="X18" s="110">
        <f t="shared" si="6"/>
        <v>300</v>
      </c>
      <c r="AA18" s="253"/>
    </row>
    <row r="19" spans="1:27" s="132" customFormat="1" ht="20.25" customHeight="1" x14ac:dyDescent="0.35">
      <c r="A19" s="114" t="s">
        <v>48</v>
      </c>
      <c r="B19" s="250">
        <v>54</v>
      </c>
      <c r="C19" s="136">
        <v>50</v>
      </c>
      <c r="D19" s="109">
        <v>48</v>
      </c>
      <c r="E19" s="110">
        <f t="shared" si="0"/>
        <v>96</v>
      </c>
      <c r="F19" s="108">
        <v>15</v>
      </c>
      <c r="G19" s="109">
        <v>12</v>
      </c>
      <c r="H19" s="110">
        <f t="shared" si="1"/>
        <v>80</v>
      </c>
      <c r="I19" s="108">
        <v>9</v>
      </c>
      <c r="J19" s="109">
        <v>2</v>
      </c>
      <c r="K19" s="110">
        <f t="shared" si="2"/>
        <v>22.222222222222221</v>
      </c>
      <c r="L19" s="108">
        <v>5</v>
      </c>
      <c r="M19" s="109">
        <v>1</v>
      </c>
      <c r="N19" s="321">
        <f t="shared" si="3"/>
        <v>20</v>
      </c>
      <c r="O19" s="136">
        <v>46</v>
      </c>
      <c r="P19" s="109">
        <v>45</v>
      </c>
      <c r="Q19" s="134">
        <f t="shared" si="4"/>
        <v>97.826086956521735</v>
      </c>
      <c r="R19" s="256">
        <v>26</v>
      </c>
      <c r="S19" s="136">
        <v>20</v>
      </c>
      <c r="T19" s="109">
        <v>24</v>
      </c>
      <c r="U19" s="110">
        <f t="shared" si="5"/>
        <v>120</v>
      </c>
      <c r="V19" s="108">
        <v>15</v>
      </c>
      <c r="W19" s="109">
        <v>18</v>
      </c>
      <c r="X19" s="110">
        <f t="shared" si="6"/>
        <v>120</v>
      </c>
      <c r="AA19" s="253"/>
    </row>
    <row r="20" spans="1:27" s="132" customFormat="1" ht="20.25" customHeight="1" x14ac:dyDescent="0.35">
      <c r="A20" s="114" t="s">
        <v>49</v>
      </c>
      <c r="B20" s="250">
        <v>111</v>
      </c>
      <c r="C20" s="136">
        <v>225</v>
      </c>
      <c r="D20" s="109">
        <v>106</v>
      </c>
      <c r="E20" s="110">
        <f t="shared" si="0"/>
        <v>47.111111111111107</v>
      </c>
      <c r="F20" s="108">
        <v>72</v>
      </c>
      <c r="G20" s="109">
        <v>24</v>
      </c>
      <c r="H20" s="110">
        <f t="shared" si="1"/>
        <v>33.333333333333329</v>
      </c>
      <c r="I20" s="108">
        <v>24</v>
      </c>
      <c r="J20" s="109">
        <v>6</v>
      </c>
      <c r="K20" s="110">
        <f t="shared" si="2"/>
        <v>25</v>
      </c>
      <c r="L20" s="108">
        <v>13</v>
      </c>
      <c r="M20" s="109">
        <v>6</v>
      </c>
      <c r="N20" s="321">
        <f t="shared" si="3"/>
        <v>46.153846153846153</v>
      </c>
      <c r="O20" s="136">
        <v>197</v>
      </c>
      <c r="P20" s="109">
        <v>73</v>
      </c>
      <c r="Q20" s="134">
        <f t="shared" si="4"/>
        <v>37.055837563451774</v>
      </c>
      <c r="R20" s="256">
        <v>36</v>
      </c>
      <c r="S20" s="136">
        <v>58</v>
      </c>
      <c r="T20" s="109">
        <v>35</v>
      </c>
      <c r="U20" s="110">
        <f t="shared" si="5"/>
        <v>60.344827586206897</v>
      </c>
      <c r="V20" s="108">
        <v>49</v>
      </c>
      <c r="W20" s="109">
        <v>29</v>
      </c>
      <c r="X20" s="110">
        <f t="shared" si="6"/>
        <v>59.183673469387756</v>
      </c>
      <c r="AA20" s="253"/>
    </row>
    <row r="21" spans="1:27" s="132" customFormat="1" ht="20.25" customHeight="1" x14ac:dyDescent="0.35">
      <c r="A21" s="114" t="s">
        <v>50</v>
      </c>
      <c r="B21" s="250">
        <v>20</v>
      </c>
      <c r="C21" s="136">
        <v>68</v>
      </c>
      <c r="D21" s="109">
        <v>20</v>
      </c>
      <c r="E21" s="110">
        <f t="shared" si="0"/>
        <v>29.411764705882355</v>
      </c>
      <c r="F21" s="108">
        <v>27</v>
      </c>
      <c r="G21" s="109">
        <v>3</v>
      </c>
      <c r="H21" s="110">
        <f t="shared" si="1"/>
        <v>11.111111111111111</v>
      </c>
      <c r="I21" s="108">
        <v>10</v>
      </c>
      <c r="J21" s="109">
        <v>1</v>
      </c>
      <c r="K21" s="110">
        <f t="shared" si="2"/>
        <v>10</v>
      </c>
      <c r="L21" s="108">
        <v>5</v>
      </c>
      <c r="M21" s="109">
        <v>1</v>
      </c>
      <c r="N21" s="321">
        <f t="shared" si="3"/>
        <v>20</v>
      </c>
      <c r="O21" s="136">
        <v>63</v>
      </c>
      <c r="P21" s="109">
        <v>14</v>
      </c>
      <c r="Q21" s="134">
        <f t="shared" si="4"/>
        <v>22.222222222222221</v>
      </c>
      <c r="R21" s="256">
        <v>2</v>
      </c>
      <c r="S21" s="136">
        <v>15</v>
      </c>
      <c r="T21" s="109">
        <v>2</v>
      </c>
      <c r="U21" s="110">
        <f t="shared" si="5"/>
        <v>13.333333333333334</v>
      </c>
      <c r="V21" s="108">
        <v>7</v>
      </c>
      <c r="W21" s="109">
        <v>1</v>
      </c>
      <c r="X21" s="110">
        <f t="shared" si="6"/>
        <v>14.285714285714285</v>
      </c>
      <c r="AA21" s="253"/>
    </row>
    <row r="22" spans="1:27" s="132" customFormat="1" ht="20.25" customHeight="1" x14ac:dyDescent="0.35">
      <c r="A22" s="114" t="s">
        <v>51</v>
      </c>
      <c r="B22" s="250">
        <v>11</v>
      </c>
      <c r="C22" s="136">
        <v>9</v>
      </c>
      <c r="D22" s="109">
        <v>11</v>
      </c>
      <c r="E22" s="110">
        <f t="shared" si="0"/>
        <v>122.22222222222223</v>
      </c>
      <c r="F22" s="108">
        <v>1</v>
      </c>
      <c r="G22" s="109">
        <v>2</v>
      </c>
      <c r="H22" s="110">
        <f t="shared" si="1"/>
        <v>200</v>
      </c>
      <c r="I22" s="108">
        <v>0</v>
      </c>
      <c r="J22" s="109">
        <v>0</v>
      </c>
      <c r="K22" s="322" t="s">
        <v>75</v>
      </c>
      <c r="L22" s="108">
        <v>0</v>
      </c>
      <c r="M22" s="109">
        <v>0</v>
      </c>
      <c r="N22" s="322" t="s">
        <v>75</v>
      </c>
      <c r="O22" s="136">
        <v>9</v>
      </c>
      <c r="P22" s="109">
        <v>11</v>
      </c>
      <c r="Q22" s="134">
        <f t="shared" si="4"/>
        <v>122.22222222222223</v>
      </c>
      <c r="R22" s="256">
        <v>6</v>
      </c>
      <c r="S22" s="136">
        <v>3</v>
      </c>
      <c r="T22" s="109">
        <v>6</v>
      </c>
      <c r="U22" s="110">
        <f t="shared" si="5"/>
        <v>200</v>
      </c>
      <c r="V22" s="108">
        <v>3</v>
      </c>
      <c r="W22" s="109">
        <v>5</v>
      </c>
      <c r="X22" s="110">
        <f t="shared" si="6"/>
        <v>166.66666666666669</v>
      </c>
      <c r="AA22" s="253"/>
    </row>
    <row r="23" spans="1:27" s="132" customFormat="1" ht="20.25" customHeight="1" x14ac:dyDescent="0.35">
      <c r="A23" s="114" t="s">
        <v>66</v>
      </c>
      <c r="B23" s="250">
        <v>66</v>
      </c>
      <c r="C23" s="136">
        <v>79</v>
      </c>
      <c r="D23" s="109">
        <v>59</v>
      </c>
      <c r="E23" s="110">
        <f t="shared" si="0"/>
        <v>74.683544303797461</v>
      </c>
      <c r="F23" s="108">
        <v>28</v>
      </c>
      <c r="G23" s="109">
        <v>15</v>
      </c>
      <c r="H23" s="110">
        <f t="shared" si="1"/>
        <v>53.571428571428569</v>
      </c>
      <c r="I23" s="108">
        <v>8</v>
      </c>
      <c r="J23" s="109">
        <v>5</v>
      </c>
      <c r="K23" s="110">
        <f>J23/I23*100</f>
        <v>62.5</v>
      </c>
      <c r="L23" s="108">
        <v>3</v>
      </c>
      <c r="M23" s="109">
        <v>1</v>
      </c>
      <c r="N23" s="321">
        <f t="shared" si="3"/>
        <v>33.333333333333329</v>
      </c>
      <c r="O23" s="136">
        <v>70</v>
      </c>
      <c r="P23" s="109">
        <v>38</v>
      </c>
      <c r="Q23" s="134">
        <f t="shared" si="4"/>
        <v>54.285714285714285</v>
      </c>
      <c r="R23" s="256">
        <v>27</v>
      </c>
      <c r="S23" s="136">
        <v>30</v>
      </c>
      <c r="T23" s="109">
        <v>25</v>
      </c>
      <c r="U23" s="110">
        <f t="shared" si="5"/>
        <v>83.333333333333343</v>
      </c>
      <c r="V23" s="108">
        <v>25</v>
      </c>
      <c r="W23" s="109">
        <v>12</v>
      </c>
      <c r="X23" s="110">
        <f t="shared" si="6"/>
        <v>48</v>
      </c>
      <c r="AA23" s="253"/>
    </row>
    <row r="24" spans="1:27" s="132" customFormat="1" ht="20.25" customHeight="1" x14ac:dyDescent="0.35">
      <c r="A24" s="114" t="s">
        <v>53</v>
      </c>
      <c r="B24" s="250">
        <v>56</v>
      </c>
      <c r="C24" s="136">
        <v>94</v>
      </c>
      <c r="D24" s="109">
        <v>51</v>
      </c>
      <c r="E24" s="110">
        <f t="shared" si="0"/>
        <v>54.255319148936167</v>
      </c>
      <c r="F24" s="108">
        <v>23</v>
      </c>
      <c r="G24" s="109">
        <v>7</v>
      </c>
      <c r="H24" s="110">
        <f t="shared" si="1"/>
        <v>30.434782608695656</v>
      </c>
      <c r="I24" s="108">
        <v>9</v>
      </c>
      <c r="J24" s="109">
        <v>3</v>
      </c>
      <c r="K24" s="110">
        <f>J24/I24*100</f>
        <v>33.333333333333329</v>
      </c>
      <c r="L24" s="108">
        <v>0</v>
      </c>
      <c r="M24" s="109">
        <v>0</v>
      </c>
      <c r="N24" s="322" t="s">
        <v>75</v>
      </c>
      <c r="O24" s="136">
        <v>91</v>
      </c>
      <c r="P24" s="109">
        <v>45</v>
      </c>
      <c r="Q24" s="134">
        <f t="shared" si="4"/>
        <v>49.450549450549453</v>
      </c>
      <c r="R24" s="256">
        <v>17</v>
      </c>
      <c r="S24" s="136">
        <v>34</v>
      </c>
      <c r="T24" s="109">
        <v>16</v>
      </c>
      <c r="U24" s="110">
        <f t="shared" si="5"/>
        <v>47.058823529411761</v>
      </c>
      <c r="V24" s="108">
        <v>23</v>
      </c>
      <c r="W24" s="109">
        <v>12</v>
      </c>
      <c r="X24" s="110">
        <f t="shared" si="6"/>
        <v>52.173913043478258</v>
      </c>
      <c r="AA24" s="253"/>
    </row>
    <row r="25" spans="1:27" s="132" customFormat="1" ht="20.25" customHeight="1" x14ac:dyDescent="0.35">
      <c r="A25" s="114" t="s">
        <v>91</v>
      </c>
      <c r="B25" s="250">
        <v>2</v>
      </c>
      <c r="C25" s="136">
        <v>16</v>
      </c>
      <c r="D25" s="109">
        <v>1</v>
      </c>
      <c r="E25" s="110">
        <f t="shared" si="0"/>
        <v>6.25</v>
      </c>
      <c r="F25" s="108">
        <v>8</v>
      </c>
      <c r="G25" s="109">
        <v>0</v>
      </c>
      <c r="H25" s="110">
        <f t="shared" si="1"/>
        <v>0</v>
      </c>
      <c r="I25" s="108">
        <v>1</v>
      </c>
      <c r="J25" s="109">
        <v>0</v>
      </c>
      <c r="K25" s="110">
        <f>J25/I25*100</f>
        <v>0</v>
      </c>
      <c r="L25" s="108">
        <v>6</v>
      </c>
      <c r="M25" s="109">
        <v>0</v>
      </c>
      <c r="N25" s="321">
        <f t="shared" si="3"/>
        <v>0</v>
      </c>
      <c r="O25" s="136">
        <v>14</v>
      </c>
      <c r="P25" s="109">
        <v>1</v>
      </c>
      <c r="Q25" s="134">
        <f t="shared" si="4"/>
        <v>7.1428571428571423</v>
      </c>
      <c r="R25" s="256">
        <v>1</v>
      </c>
      <c r="S25" s="136">
        <v>3</v>
      </c>
      <c r="T25" s="109">
        <v>0</v>
      </c>
      <c r="U25" s="110">
        <f t="shared" si="5"/>
        <v>0</v>
      </c>
      <c r="V25" s="108">
        <v>3</v>
      </c>
      <c r="W25" s="109">
        <v>0</v>
      </c>
      <c r="X25" s="110">
        <f t="shared" si="6"/>
        <v>0</v>
      </c>
      <c r="AA25" s="253"/>
    </row>
    <row r="26" spans="1:27" s="132" customFormat="1" ht="20.25" customHeight="1" x14ac:dyDescent="0.35">
      <c r="A26" s="114" t="s">
        <v>55</v>
      </c>
      <c r="B26" s="250">
        <v>91</v>
      </c>
      <c r="C26" s="136">
        <v>120</v>
      </c>
      <c r="D26" s="109">
        <v>89</v>
      </c>
      <c r="E26" s="110">
        <f t="shared" si="0"/>
        <v>74.166666666666671</v>
      </c>
      <c r="F26" s="108">
        <v>43</v>
      </c>
      <c r="G26" s="109">
        <v>13</v>
      </c>
      <c r="H26" s="110">
        <f t="shared" si="1"/>
        <v>30.232558139534881</v>
      </c>
      <c r="I26" s="108">
        <v>32</v>
      </c>
      <c r="J26" s="109">
        <v>11</v>
      </c>
      <c r="K26" s="110">
        <f t="shared" si="2"/>
        <v>34.375</v>
      </c>
      <c r="L26" s="108">
        <v>1</v>
      </c>
      <c r="M26" s="109">
        <v>0</v>
      </c>
      <c r="N26" s="321">
        <f t="shared" si="3"/>
        <v>0</v>
      </c>
      <c r="O26" s="136">
        <v>116</v>
      </c>
      <c r="P26" s="109">
        <v>84</v>
      </c>
      <c r="Q26" s="134">
        <f t="shared" si="4"/>
        <v>72.41379310344827</v>
      </c>
      <c r="R26" s="256">
        <v>43</v>
      </c>
      <c r="S26" s="136">
        <v>28</v>
      </c>
      <c r="T26" s="109">
        <v>43</v>
      </c>
      <c r="U26" s="110">
        <f t="shared" si="5"/>
        <v>153.57142857142858</v>
      </c>
      <c r="V26" s="108">
        <v>16</v>
      </c>
      <c r="W26" s="109">
        <v>39</v>
      </c>
      <c r="X26" s="110">
        <f t="shared" si="6"/>
        <v>243.75</v>
      </c>
      <c r="AA26" s="253"/>
    </row>
    <row r="27" spans="1:27" s="132" customFormat="1" ht="20.25" customHeight="1" thickBot="1" x14ac:dyDescent="0.4">
      <c r="A27" s="115" t="s">
        <v>56</v>
      </c>
      <c r="B27" s="251">
        <v>9</v>
      </c>
      <c r="C27" s="137">
        <v>41</v>
      </c>
      <c r="D27" s="112">
        <v>7</v>
      </c>
      <c r="E27" s="113">
        <f t="shared" si="0"/>
        <v>17.073170731707318</v>
      </c>
      <c r="F27" s="111">
        <v>25</v>
      </c>
      <c r="G27" s="112">
        <v>1</v>
      </c>
      <c r="H27" s="110">
        <f t="shared" si="1"/>
        <v>4</v>
      </c>
      <c r="I27" s="111">
        <v>13</v>
      </c>
      <c r="J27" s="112">
        <v>0</v>
      </c>
      <c r="K27" s="113">
        <f t="shared" si="2"/>
        <v>0</v>
      </c>
      <c r="L27" s="111">
        <v>4</v>
      </c>
      <c r="M27" s="112">
        <v>0</v>
      </c>
      <c r="N27" s="323">
        <f t="shared" si="3"/>
        <v>0</v>
      </c>
      <c r="O27" s="137">
        <v>38</v>
      </c>
      <c r="P27" s="112">
        <v>7</v>
      </c>
      <c r="Q27" s="135">
        <f t="shared" si="4"/>
        <v>18.421052631578945</v>
      </c>
      <c r="R27" s="257">
        <v>0</v>
      </c>
      <c r="S27" s="137">
        <v>7</v>
      </c>
      <c r="T27" s="112">
        <v>0</v>
      </c>
      <c r="U27" s="113">
        <f t="shared" si="5"/>
        <v>0</v>
      </c>
      <c r="V27" s="111">
        <v>6</v>
      </c>
      <c r="W27" s="112">
        <v>0</v>
      </c>
      <c r="X27" s="113">
        <f t="shared" si="6"/>
        <v>0</v>
      </c>
      <c r="AA27" s="253"/>
    </row>
    <row r="28" spans="1:27" ht="55.5" customHeight="1" x14ac:dyDescent="0.25">
      <c r="A28" s="30"/>
      <c r="B28" s="366" t="s">
        <v>129</v>
      </c>
      <c r="C28" s="366"/>
      <c r="D28" s="366"/>
      <c r="E28" s="366"/>
      <c r="F28" s="366"/>
      <c r="G28" s="366"/>
      <c r="H28" s="366"/>
      <c r="I28" s="366"/>
      <c r="J28" s="366"/>
      <c r="K28" s="366"/>
      <c r="M28" s="247"/>
      <c r="N28" s="285"/>
      <c r="O28" s="247"/>
      <c r="P28" s="247"/>
      <c r="Q28" s="247"/>
      <c r="R28" s="247"/>
      <c r="S28" s="247"/>
      <c r="T28" s="247"/>
      <c r="U28" s="247"/>
      <c r="V28" s="247"/>
      <c r="W28" s="247"/>
      <c r="X28" s="247"/>
    </row>
    <row r="29" spans="1:27" ht="20.399999999999999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285"/>
      <c r="O29" s="31"/>
      <c r="P29" s="31"/>
      <c r="Q29" s="31"/>
      <c r="R29" s="31"/>
      <c r="S29" s="31"/>
      <c r="T29" s="31"/>
      <c r="U29" s="31"/>
    </row>
    <row r="30" spans="1:27" ht="20.399999999999999" x14ac:dyDescent="0.25">
      <c r="I30" s="31"/>
      <c r="J30" s="31"/>
      <c r="K30" s="31"/>
      <c r="L30" s="31"/>
      <c r="M30" s="31"/>
      <c r="N30" s="285"/>
      <c r="O30" s="31"/>
      <c r="P30" s="31"/>
      <c r="Q30" s="31"/>
      <c r="R30" s="31"/>
      <c r="S30" s="31"/>
      <c r="T30" s="31"/>
      <c r="U30" s="31"/>
    </row>
    <row r="31" spans="1:27" x14ac:dyDescent="0.25">
      <c r="I31" s="31"/>
      <c r="J31" s="31"/>
      <c r="K31" s="31"/>
      <c r="L31" s="31"/>
      <c r="M31" s="31"/>
      <c r="N31" s="286"/>
      <c r="O31" s="31"/>
      <c r="P31" s="31"/>
      <c r="Q31" s="31"/>
      <c r="R31" s="31"/>
      <c r="S31" s="31"/>
      <c r="T31" s="31"/>
      <c r="U31" s="31"/>
    </row>
    <row r="32" spans="1:27" x14ac:dyDescent="0.25">
      <c r="I32" s="31"/>
      <c r="J32" s="31"/>
      <c r="K32" s="31"/>
      <c r="L32" s="31"/>
      <c r="M32" s="31"/>
      <c r="N32" s="286"/>
      <c r="O32" s="31"/>
      <c r="P32" s="31"/>
      <c r="Q32" s="31"/>
      <c r="R32" s="31"/>
      <c r="S32" s="31"/>
      <c r="T32" s="31"/>
      <c r="U32" s="31"/>
    </row>
    <row r="33" spans="9:21" x14ac:dyDescent="0.25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5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5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5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5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5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5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5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5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5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5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5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5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5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5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5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5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5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5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5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5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5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5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5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5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5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5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5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5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5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5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5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mergeCells count="10">
    <mergeCell ref="A3:A4"/>
    <mergeCell ref="C3:E3"/>
    <mergeCell ref="F3:H3"/>
    <mergeCell ref="I3:K3"/>
    <mergeCell ref="B28:K28"/>
    <mergeCell ref="L3:N3"/>
    <mergeCell ref="O3:Q3"/>
    <mergeCell ref="S3:U3"/>
    <mergeCell ref="V3:X3"/>
    <mergeCell ref="B1:N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sqref="A1:E1"/>
    </sheetView>
  </sheetViews>
  <sheetFormatPr defaultColWidth="8" defaultRowHeight="13.2" x14ac:dyDescent="0.25"/>
  <cols>
    <col min="1" max="1" width="60.21875" style="3" customWidth="1"/>
    <col min="2" max="3" width="17.21875" style="52" customWidth="1"/>
    <col min="4" max="4" width="11" style="52" customWidth="1"/>
    <col min="5" max="5" width="11.6640625" style="52" customWidth="1"/>
    <col min="6" max="16384" width="8" style="3"/>
  </cols>
  <sheetData>
    <row r="1" spans="1:11" ht="27" customHeight="1" x14ac:dyDescent="0.25">
      <c r="A1" s="335" t="s">
        <v>78</v>
      </c>
      <c r="B1" s="335"/>
      <c r="C1" s="335"/>
      <c r="D1" s="335"/>
      <c r="E1" s="335"/>
    </row>
    <row r="2" spans="1:11" ht="31.2" customHeight="1" x14ac:dyDescent="0.25">
      <c r="A2" s="335" t="s">
        <v>29</v>
      </c>
      <c r="B2" s="335"/>
      <c r="C2" s="335"/>
      <c r="D2" s="335"/>
      <c r="E2" s="335"/>
    </row>
    <row r="3" spans="1:11" ht="6" customHeight="1" x14ac:dyDescent="0.25">
      <c r="A3" s="327"/>
    </row>
    <row r="4" spans="1:11" s="4" customFormat="1" ht="23.25" customHeight="1" x14ac:dyDescent="0.3">
      <c r="A4" s="348"/>
      <c r="B4" s="336" t="s">
        <v>152</v>
      </c>
      <c r="C4" s="336" t="s">
        <v>153</v>
      </c>
      <c r="D4" s="410" t="s">
        <v>1</v>
      </c>
      <c r="E4" s="411"/>
    </row>
    <row r="5" spans="1:11" s="4" customFormat="1" ht="28.95" customHeight="1" x14ac:dyDescent="0.3">
      <c r="A5" s="348"/>
      <c r="B5" s="337"/>
      <c r="C5" s="337"/>
      <c r="D5" s="122" t="s">
        <v>2</v>
      </c>
      <c r="E5" s="123" t="s">
        <v>3</v>
      </c>
    </row>
    <row r="6" spans="1:11" s="5" customFormat="1" ht="15.75" customHeight="1" x14ac:dyDescent="0.3">
      <c r="A6" s="299" t="s">
        <v>5</v>
      </c>
      <c r="B6" s="124">
        <v>1</v>
      </c>
      <c r="C6" s="124">
        <v>2</v>
      </c>
      <c r="D6" s="124">
        <v>3</v>
      </c>
      <c r="E6" s="124">
        <v>4</v>
      </c>
    </row>
    <row r="7" spans="1:11" s="5" customFormat="1" ht="37.200000000000003" customHeight="1" x14ac:dyDescent="0.3">
      <c r="A7" s="6" t="s">
        <v>80</v>
      </c>
      <c r="B7" s="24" t="s">
        <v>97</v>
      </c>
      <c r="C7" s="143">
        <v>7.2</v>
      </c>
      <c r="D7" s="17" t="s">
        <v>97</v>
      </c>
      <c r="E7" s="18" t="s">
        <v>97</v>
      </c>
    </row>
    <row r="8" spans="1:11" s="4" customFormat="1" ht="37.200000000000003" customHeight="1" x14ac:dyDescent="0.3">
      <c r="A8" s="6" t="s">
        <v>81</v>
      </c>
      <c r="B8" s="143">
        <v>12.5</v>
      </c>
      <c r="C8" s="143">
        <v>5.9</v>
      </c>
      <c r="D8" s="9">
        <f t="shared" ref="D8:D12" si="0">C8/B8*100</f>
        <v>47.2</v>
      </c>
      <c r="E8" s="9">
        <f t="shared" ref="E8:E12" si="1">C8-B8</f>
        <v>-6.6</v>
      </c>
      <c r="K8" s="11"/>
    </row>
    <row r="9" spans="1:11" s="4" customFormat="1" ht="37.200000000000003" customHeight="1" x14ac:dyDescent="0.3">
      <c r="A9" s="12" t="s">
        <v>101</v>
      </c>
      <c r="B9" s="104">
        <v>4727</v>
      </c>
      <c r="C9" s="104">
        <v>1553</v>
      </c>
      <c r="D9" s="9">
        <f t="shared" si="0"/>
        <v>32.853818489528244</v>
      </c>
      <c r="E9" s="9">
        <f t="shared" si="1"/>
        <v>-3174</v>
      </c>
      <c r="K9" s="11"/>
    </row>
    <row r="10" spans="1:11" s="4" customFormat="1" ht="37.200000000000003" customHeight="1" x14ac:dyDescent="0.3">
      <c r="A10" s="13" t="s">
        <v>94</v>
      </c>
      <c r="B10" s="104">
        <v>1369</v>
      </c>
      <c r="C10" s="104">
        <v>342</v>
      </c>
      <c r="D10" s="324">
        <f t="shared" si="0"/>
        <v>24.98173849525201</v>
      </c>
      <c r="E10" s="9">
        <f t="shared" si="1"/>
        <v>-1027</v>
      </c>
      <c r="K10" s="11"/>
    </row>
    <row r="11" spans="1:11" s="4" customFormat="1" ht="37.200000000000003" customHeight="1" x14ac:dyDescent="0.3">
      <c r="A11" s="13" t="s">
        <v>95</v>
      </c>
      <c r="B11" s="104">
        <v>1200</v>
      </c>
      <c r="C11" s="104">
        <v>161</v>
      </c>
      <c r="D11" s="9">
        <f t="shared" si="0"/>
        <v>13.416666666666666</v>
      </c>
      <c r="E11" s="9">
        <f t="shared" si="1"/>
        <v>-1039</v>
      </c>
      <c r="K11" s="11"/>
    </row>
    <row r="12" spans="1:11" s="4" customFormat="1" ht="37.200000000000003" customHeight="1" x14ac:dyDescent="0.3">
      <c r="A12" s="13" t="s">
        <v>82</v>
      </c>
      <c r="B12" s="7">
        <v>11</v>
      </c>
      <c r="C12" s="7">
        <v>4.5</v>
      </c>
      <c r="D12" s="9">
        <f t="shared" si="0"/>
        <v>40.909090909090914</v>
      </c>
      <c r="E12" s="9">
        <f t="shared" si="1"/>
        <v>-6.5</v>
      </c>
      <c r="K12" s="11" t="s">
        <v>102</v>
      </c>
    </row>
    <row r="13" spans="1:11" s="4" customFormat="1" ht="12.75" customHeight="1" x14ac:dyDescent="0.3">
      <c r="A13" s="342" t="s">
        <v>6</v>
      </c>
      <c r="B13" s="343"/>
      <c r="C13" s="343"/>
      <c r="D13" s="343"/>
      <c r="E13" s="344"/>
      <c r="K13" s="11"/>
    </row>
    <row r="14" spans="1:11" s="4" customFormat="1" ht="15" customHeight="1" x14ac:dyDescent="0.3">
      <c r="A14" s="345"/>
      <c r="B14" s="346"/>
      <c r="C14" s="346"/>
      <c r="D14" s="346"/>
      <c r="E14" s="347"/>
      <c r="K14" s="11"/>
    </row>
    <row r="15" spans="1:11" s="4" customFormat="1" ht="20.25" customHeight="1" x14ac:dyDescent="0.3">
      <c r="A15" s="340" t="s">
        <v>0</v>
      </c>
      <c r="B15" s="348" t="s">
        <v>154</v>
      </c>
      <c r="C15" s="348" t="s">
        <v>155</v>
      </c>
      <c r="D15" s="410" t="s">
        <v>1</v>
      </c>
      <c r="E15" s="411"/>
      <c r="K15" s="11"/>
    </row>
    <row r="16" spans="1:11" ht="27" customHeight="1" x14ac:dyDescent="0.25">
      <c r="A16" s="341"/>
      <c r="B16" s="348"/>
      <c r="C16" s="348"/>
      <c r="D16" s="122" t="s">
        <v>2</v>
      </c>
      <c r="E16" s="123" t="s">
        <v>4</v>
      </c>
      <c r="K16" s="11"/>
    </row>
    <row r="17" spans="1:11" ht="28.95" customHeight="1" x14ac:dyDescent="0.25">
      <c r="A17" s="6" t="s">
        <v>103</v>
      </c>
      <c r="B17" s="24" t="s">
        <v>97</v>
      </c>
      <c r="C17" s="24">
        <v>1.9</v>
      </c>
      <c r="D17" s="17" t="s">
        <v>97</v>
      </c>
      <c r="E17" s="18" t="s">
        <v>97</v>
      </c>
      <c r="K17" s="11"/>
    </row>
    <row r="18" spans="1:11" ht="28.95" customHeight="1" x14ac:dyDescent="0.25">
      <c r="A18" s="1" t="s">
        <v>81</v>
      </c>
      <c r="B18" s="24">
        <v>3.1</v>
      </c>
      <c r="C18" s="24">
        <v>1.6</v>
      </c>
      <c r="D18" s="17">
        <f t="shared" ref="D18:D19" si="2">C18/B18*100</f>
        <v>51.612903225806448</v>
      </c>
      <c r="E18" s="18">
        <f t="shared" ref="E18:E19" si="3">C18-B18</f>
        <v>-1.5</v>
      </c>
      <c r="K18" s="11"/>
    </row>
    <row r="19" spans="1:11" ht="28.95" customHeight="1" x14ac:dyDescent="0.25">
      <c r="A19" s="1" t="s">
        <v>85</v>
      </c>
      <c r="B19" s="24">
        <v>2.4</v>
      </c>
      <c r="C19" s="24">
        <v>1.2</v>
      </c>
      <c r="D19" s="17">
        <f t="shared" si="2"/>
        <v>50</v>
      </c>
      <c r="E19" s="18">
        <f t="shared" si="3"/>
        <v>-1.2</v>
      </c>
      <c r="K19" s="11"/>
    </row>
    <row r="20" spans="1:11" ht="48" customHeight="1" x14ac:dyDescent="0.25">
      <c r="A20" s="413" t="s">
        <v>98</v>
      </c>
      <c r="B20" s="413"/>
      <c r="C20" s="413"/>
      <c r="D20" s="413"/>
      <c r="E20" s="413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Olesya</cp:lastModifiedBy>
  <cp:lastPrinted>2021-02-17T16:08:49Z</cp:lastPrinted>
  <dcterms:created xsi:type="dcterms:W3CDTF">2020-12-10T10:35:03Z</dcterms:created>
  <dcterms:modified xsi:type="dcterms:W3CDTF">2022-09-14T19:31:57Z</dcterms:modified>
</cp:coreProperties>
</file>