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\2_СТАТИСТИЧНА ІНФОРМАЦІЯ\2_СТАТ. ІНФ\СТАТ. ІНФ. 09.2022\"/>
    </mc:Choice>
  </mc:AlternateContent>
  <bookViews>
    <workbookView xWindow="-108" yWindow="-108" windowWidth="23256" windowHeight="12576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'10'!$A$1:$Z$29</definedName>
    <definedName name="_xlnm.Print_Area" localSheetId="10">'11'!$A$1:$I$20</definedName>
    <definedName name="_xlnm.Print_Area" localSheetId="11">'12'!$A$1:$W$30</definedName>
    <definedName name="_xlnm.Print_Area" localSheetId="12">'13'!$A$1:$P$30</definedName>
    <definedName name="_xlnm.Print_Area" localSheetId="13">'14'!$A$1:$I$20</definedName>
    <definedName name="_xlnm.Print_Area" localSheetId="14">'15'!$A$1:$Z$28</definedName>
    <definedName name="_xlnm.Print_Area" localSheetId="15">'16'!$A$1:$Z$28</definedName>
    <definedName name="_xlnm.Print_Area" localSheetId="1">'2'!$A$1:$X$28</definedName>
    <definedName name="_xlnm.Print_Area" localSheetId="2">'3'!$A$1:$E$17</definedName>
    <definedName name="_xlnm.Print_Area" localSheetId="3">'4'!$A$1:$Z$28</definedName>
    <definedName name="_xlnm.Print_Area" localSheetId="4">'5'!$A$1:$E$18</definedName>
    <definedName name="_xlnm.Print_Area" localSheetId="5">'6'!$A$1:$Z$27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" i="31" l="1"/>
  <c r="H20" i="48" l="1"/>
  <c r="G20" i="48"/>
  <c r="F20" i="48"/>
  <c r="D20" i="48"/>
  <c r="C20" i="48"/>
  <c r="B20" i="48"/>
  <c r="H19" i="48"/>
  <c r="G19" i="48"/>
  <c r="F19" i="48"/>
  <c r="D19" i="48"/>
  <c r="C19" i="48"/>
  <c r="B19" i="48"/>
  <c r="G18" i="48"/>
  <c r="C18" i="48"/>
  <c r="H13" i="48"/>
  <c r="G13" i="48"/>
  <c r="F13" i="48"/>
  <c r="D13" i="48"/>
  <c r="C13" i="48"/>
  <c r="E13" i="48" s="1"/>
  <c r="B13" i="48"/>
  <c r="H12" i="48"/>
  <c r="G12" i="48"/>
  <c r="F12" i="48"/>
  <c r="D12" i="48"/>
  <c r="C12" i="48"/>
  <c r="B12" i="48"/>
  <c r="E12" i="48" s="1"/>
  <c r="H11" i="48"/>
  <c r="G11" i="48"/>
  <c r="F11" i="48"/>
  <c r="D11" i="48"/>
  <c r="C11" i="48"/>
  <c r="B11" i="48"/>
  <c r="H10" i="48"/>
  <c r="G10" i="48"/>
  <c r="F10" i="48"/>
  <c r="D10" i="48"/>
  <c r="C10" i="48"/>
  <c r="B10" i="48"/>
  <c r="H9" i="48"/>
  <c r="G9" i="48"/>
  <c r="F9" i="48"/>
  <c r="D9" i="48"/>
  <c r="C9" i="48"/>
  <c r="B9" i="48"/>
  <c r="G8" i="48"/>
  <c r="C8" i="48"/>
  <c r="E10" i="48" l="1"/>
  <c r="E9" i="48"/>
  <c r="E11" i="48"/>
  <c r="B19" i="25"/>
  <c r="B20" i="25"/>
  <c r="B18" i="25"/>
  <c r="B9" i="25"/>
  <c r="B10" i="25"/>
  <c r="B11" i="25"/>
  <c r="B12" i="25"/>
  <c r="B13" i="25"/>
  <c r="B8" i="25"/>
  <c r="K22" i="31" l="1"/>
  <c r="K7" i="39"/>
  <c r="X18" i="31" l="1"/>
  <c r="N26" i="31"/>
  <c r="N18" i="31"/>
  <c r="X8" i="30" l="1"/>
  <c r="N22" i="39" l="1"/>
  <c r="N23" i="39"/>
  <c r="N24" i="39"/>
  <c r="N25" i="39"/>
  <c r="N26" i="39"/>
  <c r="N11" i="31" l="1"/>
  <c r="K7" i="31"/>
  <c r="N11" i="30" l="1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K20" i="30"/>
  <c r="H24" i="30"/>
  <c r="N10" i="39" l="1"/>
  <c r="N11" i="39"/>
  <c r="N12" i="39"/>
  <c r="N13" i="39"/>
  <c r="N14" i="39"/>
  <c r="N15" i="39"/>
  <c r="N16" i="39"/>
  <c r="N17" i="39"/>
  <c r="N18" i="39"/>
  <c r="N19" i="39"/>
  <c r="N20" i="39"/>
  <c r="N21" i="39"/>
  <c r="N27" i="39"/>
  <c r="N7" i="39"/>
  <c r="N8" i="39"/>
  <c r="N9" i="39"/>
  <c r="K22" i="39"/>
  <c r="K23" i="39"/>
  <c r="K24" i="39"/>
  <c r="K25" i="39"/>
  <c r="K26" i="39"/>
  <c r="K27" i="39"/>
  <c r="H27" i="39"/>
  <c r="U18" i="31" l="1"/>
  <c r="K25" i="31"/>
  <c r="K18" i="31"/>
  <c r="N7" i="31" l="1"/>
  <c r="N8" i="31"/>
  <c r="N10" i="31"/>
  <c r="N12" i="31"/>
  <c r="N13" i="31"/>
  <c r="N14" i="31"/>
  <c r="N15" i="31"/>
  <c r="N16" i="31"/>
  <c r="N17" i="31"/>
  <c r="N19" i="31"/>
  <c r="N20" i="31"/>
  <c r="N21" i="31"/>
  <c r="N23" i="31"/>
  <c r="N25" i="31"/>
  <c r="N27" i="31"/>
  <c r="H22" i="31"/>
  <c r="H18" i="31"/>
  <c r="K24" i="31" l="1"/>
  <c r="K23" i="31"/>
  <c r="K15" i="31"/>
  <c r="K10" i="31"/>
  <c r="K11" i="31"/>
  <c r="H25" i="31"/>
  <c r="H26" i="31"/>
  <c r="H27" i="31"/>
  <c r="X29" i="30" l="1"/>
  <c r="U29" i="30"/>
  <c r="Q29" i="30"/>
  <c r="K29" i="30"/>
  <c r="H29" i="30"/>
  <c r="E29" i="30"/>
  <c r="X28" i="30"/>
  <c r="U28" i="30"/>
  <c r="Q28" i="30"/>
  <c r="K28" i="30"/>
  <c r="H28" i="30"/>
  <c r="E28" i="30"/>
  <c r="X27" i="30"/>
  <c r="U27" i="30"/>
  <c r="Q27" i="30"/>
  <c r="K27" i="30"/>
  <c r="H27" i="30"/>
  <c r="E27" i="30"/>
  <c r="X26" i="30"/>
  <c r="U26" i="30"/>
  <c r="Q26" i="30"/>
  <c r="K26" i="30"/>
  <c r="H26" i="30"/>
  <c r="E26" i="30"/>
  <c r="X25" i="30"/>
  <c r="U25" i="30"/>
  <c r="Q25" i="30"/>
  <c r="K25" i="30"/>
  <c r="H25" i="30"/>
  <c r="E25" i="30"/>
  <c r="X24" i="30"/>
  <c r="U24" i="30"/>
  <c r="Q24" i="30"/>
  <c r="K24" i="30"/>
  <c r="E24" i="30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U8" i="30"/>
  <c r="Q8" i="30"/>
  <c r="N8" i="30"/>
  <c r="K8" i="30"/>
  <c r="H8" i="30"/>
  <c r="E8" i="30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X27" i="39"/>
  <c r="U27" i="39"/>
  <c r="Q27" i="39"/>
  <c r="E27" i="39"/>
  <c r="X26" i="39"/>
  <c r="U26" i="39"/>
  <c r="Q26" i="39"/>
  <c r="H26" i="39"/>
  <c r="E26" i="39"/>
  <c r="X25" i="39"/>
  <c r="U25" i="39"/>
  <c r="Q25" i="39"/>
  <c r="H25" i="39"/>
  <c r="E25" i="39"/>
  <c r="X24" i="39"/>
  <c r="U24" i="39"/>
  <c r="Q24" i="39"/>
  <c r="H24" i="39"/>
  <c r="E24" i="39"/>
  <c r="X23" i="39"/>
  <c r="U23" i="39"/>
  <c r="Q23" i="39"/>
  <c r="H23" i="39"/>
  <c r="E23" i="39"/>
  <c r="X22" i="39"/>
  <c r="U22" i="39"/>
  <c r="Q22" i="39"/>
  <c r="H22" i="39"/>
  <c r="E22" i="39"/>
  <c r="X21" i="39"/>
  <c r="U21" i="39"/>
  <c r="Q21" i="39"/>
  <c r="K21" i="39"/>
  <c r="H21" i="39"/>
  <c r="E21" i="39"/>
  <c r="X20" i="39"/>
  <c r="U20" i="39"/>
  <c r="Q20" i="39"/>
  <c r="K20" i="39"/>
  <c r="H20" i="39"/>
  <c r="E20" i="39"/>
  <c r="X19" i="39"/>
  <c r="U19" i="39"/>
  <c r="Q19" i="39"/>
  <c r="K19" i="39"/>
  <c r="H19" i="39"/>
  <c r="E19" i="39"/>
  <c r="X18" i="39"/>
  <c r="U18" i="39"/>
  <c r="Q18" i="39"/>
  <c r="K18" i="39"/>
  <c r="H18" i="39"/>
  <c r="E18" i="39"/>
  <c r="X17" i="39"/>
  <c r="U17" i="39"/>
  <c r="Q17" i="39"/>
  <c r="K17" i="39"/>
  <c r="H17" i="39"/>
  <c r="E17" i="39"/>
  <c r="X16" i="39"/>
  <c r="U16" i="39"/>
  <c r="Q16" i="39"/>
  <c r="K16" i="39"/>
  <c r="H16" i="39"/>
  <c r="E16" i="39"/>
  <c r="X15" i="39"/>
  <c r="U15" i="39"/>
  <c r="Q15" i="39"/>
  <c r="K15" i="39"/>
  <c r="H15" i="39"/>
  <c r="E15" i="39"/>
  <c r="X14" i="39"/>
  <c r="U14" i="39"/>
  <c r="Q14" i="39"/>
  <c r="K14" i="39"/>
  <c r="H14" i="39"/>
  <c r="E14" i="39"/>
  <c r="X13" i="39"/>
  <c r="U13" i="39"/>
  <c r="Q13" i="39"/>
  <c r="K13" i="39"/>
  <c r="H13" i="39"/>
  <c r="E13" i="39"/>
  <c r="X12" i="39"/>
  <c r="U12" i="39"/>
  <c r="Q12" i="39"/>
  <c r="K12" i="39"/>
  <c r="H12" i="39"/>
  <c r="E12" i="39"/>
  <c r="X11" i="39"/>
  <c r="U11" i="39"/>
  <c r="Q11" i="39"/>
  <c r="K11" i="39"/>
  <c r="H11" i="39"/>
  <c r="E11" i="39"/>
  <c r="X10" i="39"/>
  <c r="U10" i="39"/>
  <c r="Q10" i="39"/>
  <c r="K10" i="39"/>
  <c r="H10" i="39"/>
  <c r="E10" i="39"/>
  <c r="X9" i="39"/>
  <c r="U9" i="39"/>
  <c r="Q9" i="39"/>
  <c r="K9" i="39"/>
  <c r="H9" i="39"/>
  <c r="E9" i="39"/>
  <c r="X8" i="39"/>
  <c r="U8" i="39"/>
  <c r="Q8" i="39"/>
  <c r="K8" i="39"/>
  <c r="H8" i="39"/>
  <c r="E8" i="39"/>
  <c r="X7" i="39"/>
  <c r="U7" i="39"/>
  <c r="Q7" i="39"/>
  <c r="H7" i="39"/>
  <c r="E7" i="39"/>
  <c r="X6" i="39"/>
  <c r="U6" i="39"/>
  <c r="Q6" i="39"/>
  <c r="N6" i="39"/>
  <c r="K6" i="39"/>
  <c r="H6" i="39"/>
  <c r="E6" i="39"/>
  <c r="E18" i="23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  <c r="X27" i="31" l="1"/>
  <c r="U27" i="31"/>
  <c r="Q27" i="31"/>
  <c r="K27" i="31"/>
  <c r="E27" i="31"/>
  <c r="X26" i="31"/>
  <c r="U26" i="31"/>
  <c r="Q26" i="31"/>
  <c r="K26" i="31"/>
  <c r="E26" i="31"/>
  <c r="X25" i="31"/>
  <c r="U25" i="31"/>
  <c r="Q25" i="31"/>
  <c r="E25" i="31"/>
  <c r="X24" i="31"/>
  <c r="U24" i="31"/>
  <c r="Q24" i="31"/>
  <c r="H24" i="31"/>
  <c r="E24" i="31"/>
  <c r="X23" i="31"/>
  <c r="U23" i="31"/>
  <c r="Q23" i="31"/>
  <c r="H23" i="31"/>
  <c r="E23" i="31"/>
  <c r="X22" i="31"/>
  <c r="U22" i="31"/>
  <c r="Q22" i="31"/>
  <c r="E22" i="31"/>
  <c r="X21" i="31"/>
  <c r="U21" i="31"/>
  <c r="Q21" i="31"/>
  <c r="K21" i="31"/>
  <c r="H21" i="31"/>
  <c r="E21" i="31"/>
  <c r="X20" i="31"/>
  <c r="U20" i="31"/>
  <c r="Q20" i="31"/>
  <c r="K20" i="31"/>
  <c r="H20" i="31"/>
  <c r="E20" i="31"/>
  <c r="X19" i="31"/>
  <c r="U19" i="31"/>
  <c r="Q19" i="31"/>
  <c r="K19" i="31"/>
  <c r="H19" i="31"/>
  <c r="E19" i="31"/>
  <c r="Q18" i="31"/>
  <c r="E18" i="31"/>
  <c r="X17" i="31"/>
  <c r="U17" i="31"/>
  <c r="Q17" i="31"/>
  <c r="K17" i="31"/>
  <c r="H17" i="31"/>
  <c r="E17" i="31"/>
  <c r="X16" i="31"/>
  <c r="U16" i="31"/>
  <c r="Q16" i="31"/>
  <c r="K16" i="31"/>
  <c r="H16" i="31"/>
  <c r="E16" i="31"/>
  <c r="X15" i="31"/>
  <c r="U15" i="31"/>
  <c r="Q15" i="31"/>
  <c r="H15" i="31"/>
  <c r="E15" i="31"/>
  <c r="X14" i="31"/>
  <c r="U14" i="31"/>
  <c r="Q14" i="31"/>
  <c r="K14" i="31"/>
  <c r="H14" i="31"/>
  <c r="E14" i="31"/>
  <c r="X13" i="31"/>
  <c r="U13" i="31"/>
  <c r="Q13" i="31"/>
  <c r="K13" i="31"/>
  <c r="H13" i="31"/>
  <c r="E13" i="31"/>
  <c r="X12" i="31"/>
  <c r="U12" i="31"/>
  <c r="Q12" i="31"/>
  <c r="K12" i="31"/>
  <c r="H12" i="31"/>
  <c r="E12" i="31"/>
  <c r="X11" i="31"/>
  <c r="U11" i="31"/>
  <c r="Q11" i="31"/>
  <c r="H11" i="31"/>
  <c r="E11" i="31"/>
  <c r="X10" i="31"/>
  <c r="U10" i="31"/>
  <c r="Q10" i="31"/>
  <c r="H10" i="31"/>
  <c r="E10" i="31"/>
  <c r="X9" i="31"/>
  <c r="U9" i="31"/>
  <c r="Q9" i="31"/>
  <c r="K9" i="31"/>
  <c r="H9" i="31"/>
  <c r="E9" i="31"/>
  <c r="X8" i="31"/>
  <c r="U8" i="31"/>
  <c r="Q8" i="31"/>
  <c r="K8" i="31"/>
  <c r="H8" i="31"/>
  <c r="E8" i="31"/>
  <c r="X7" i="31"/>
  <c r="U7" i="31"/>
  <c r="Q7" i="31"/>
  <c r="H7" i="31"/>
  <c r="E7" i="31"/>
  <c r="X6" i="31"/>
  <c r="Q6" i="31"/>
  <c r="N6" i="31"/>
  <c r="K6" i="31"/>
  <c r="H6" i="31"/>
  <c r="E6" i="31"/>
  <c r="E18" i="43"/>
  <c r="D18" i="43"/>
  <c r="E17" i="43"/>
  <c r="D17" i="43"/>
  <c r="E11" i="43"/>
  <c r="D11" i="43"/>
  <c r="E7" i="43"/>
  <c r="D7" i="43"/>
</calcChain>
</file>

<file path=xl/sharedStrings.xml><?xml version="1.0" encoding="utf-8"?>
<sst xmlns="http://schemas.openxmlformats.org/spreadsheetml/2006/main" count="702" uniqueCount="177">
  <si>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</si>
  <si>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</si>
  <si>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</si>
  <si>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</si>
  <si>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</si>
  <si>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</si>
  <si>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</si>
  <si>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</si>
  <si>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</si>
  <si>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</si>
  <si>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</si>
  <si>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</si>
  <si>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</si>
  <si>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</si>
  <si>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</si>
  <si>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</si>
  <si>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</si>
  <si>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</si>
  <si>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</si>
  <si>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</si>
  <si>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</si>
  <si>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</si>
  <si>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</si>
  <si>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</si>
  <si>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</si>
  <si>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</si>
  <si>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</si>
  <si>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</si>
  <si>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</si>
  <si>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</si>
  <si>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</si>
  <si>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</si>
  <si>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</si>
  <si>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</si>
  <si>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</si>
  <si>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</si>
  <si>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</si>
  <si>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</si>
  <si>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</si>
  <si>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</si>
  <si>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</si>
  <si>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</si>
  <si>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</si>
  <si>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</si>
  <si>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</si>
  <si>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</si>
  <si>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</si>
  <si>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</si>
  <si>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</si>
  <si>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</si>
  <si>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</si>
  <si>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</si>
  <si>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</si>
  <si>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</si>
  <si>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</si>
  <si>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</si>
  <si>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</si>
  <si>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</si>
  <si>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</si>
  <si>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</si>
  <si>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</si>
  <si>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</si>
  <si>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</si>
  <si>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</si>
  <si>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</si>
  <si>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</si>
  <si>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</si>
  <si>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</si>
  <si>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</si>
  <si>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</si>
  <si>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</si>
  <si>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</si>
  <si>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</si>
  <si>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</si>
  <si>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</si>
  <si>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</si>
  <si>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</si>
  <si>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</si>
  <si>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</si>
  <si>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</si>
  <si>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</si>
  <si>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</si>
  <si>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</si>
  <si>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</si>
  <si>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</si>
  <si>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</si>
  <si>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</si>
  <si>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</si>
  <si>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</si>
  <si>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</si>
  <si>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</si>
  <si>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</si>
  <si>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</si>
  <si>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</si>
  <si>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</si>
  <si>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</si>
  <si>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</si>
  <si>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</si>
  <si>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</si>
  <si>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</si>
  <si>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</si>
  <si>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</si>
  <si>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</si>
  <si>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</si>
  <si>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</si>
  <si>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</si>
  <si>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</si>
  <si>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</si>
  <si>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</si>
  <si>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</si>
  <si>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</si>
  <si>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</si>
  <si>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</si>
  <si>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</si>
  <si>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</si>
  <si>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</si>
  <si>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</si>
  <si>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</si>
  <si>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</si>
  <si>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</si>
  <si>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</si>
  <si>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</si>
  <si>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</si>
  <si>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</si>
  <si>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</si>
  <si>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</si>
  <si>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</si>
  <si>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</si>
  <si>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</si>
  <si>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</si>
  <si>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послуги, тис. осіб*</t>
  </si>
  <si>
    <t>Проходили професійне навчання,  осіб</t>
  </si>
  <si>
    <t xml:space="preserve"> січень-вересень 2021 р.</t>
  </si>
  <si>
    <t xml:space="preserve"> січень-вересень 2022 р.</t>
  </si>
  <si>
    <t xml:space="preserve">  1 жовтня 2021 р.</t>
  </si>
  <si>
    <t xml:space="preserve">  1 жовтня 2022 р.</t>
  </si>
  <si>
    <t xml:space="preserve">    Надання послуг Донецькою обласною службою зайнятості особам, що мають додаткові гарантії у сприянні працевлаштуванню у січні-вересні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</si>
  <si>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 Січень-вересень                      2021 р.</t>
  </si>
  <si>
    <t xml:space="preserve"> Січень-вересень                        2022 р.</t>
  </si>
  <si>
    <t xml:space="preserve">  1 жовтня              2021 р.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</si>
  <si>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січні-вересні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</si>
  <si>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січень-вересень     2021 р.</t>
  </si>
  <si>
    <t xml:space="preserve"> січень-вересень      2022 р.</t>
  </si>
  <si>
    <t xml:space="preserve">  1 жовтня           2021 р.</t>
  </si>
  <si>
    <t xml:space="preserve">  1 жовтня          2022 р.</t>
  </si>
  <si>
    <t>Надання послуг Донецькою обласною службою зайнятост молоді у віці до 35 років у січні-вересні 2021-2022 рр.</t>
  </si>
  <si>
    <t>у січні-вересні 2022 року</t>
  </si>
  <si>
    <t>Станом на 01.10.2022: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</si>
  <si>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січні-вересні 2022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</si>
  <si>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січні-вересні 2022 року</t>
  </si>
  <si>
    <t>812 осіб</t>
  </si>
  <si>
    <t>397 осіб</t>
  </si>
  <si>
    <t xml:space="preserve"> -315 осіб</t>
  </si>
  <si>
    <t>301 особа</t>
  </si>
  <si>
    <t>88 осіб</t>
  </si>
  <si>
    <t xml:space="preserve"> -213 осіб</t>
  </si>
  <si>
    <t>137 осіб</t>
  </si>
  <si>
    <t>29 осіб</t>
  </si>
  <si>
    <t xml:space="preserve"> -108 осіб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</si>
  <si>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січні-вересні 2021-2022 рр.</t>
  </si>
  <si>
    <t xml:space="preserve"> січень-вересень                    2021 р.</t>
  </si>
  <si>
    <t xml:space="preserve"> січень-вересень                   2022 р.</t>
  </si>
  <si>
    <t xml:space="preserve">  1 жовтня  2020 р.</t>
  </si>
  <si>
    <t xml:space="preserve">  1 жовтн      2021 р.</t>
  </si>
  <si>
    <t>з них, мали статус безробітного у звітному періоді</t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</si>
  <si>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січні-вересні 2021-2022 рр.</t>
    </r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</si>
  <si>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січні-вересні 2021-2022 рр.</t>
    </r>
  </si>
  <si>
    <t>січень-вересень 2021 р.</t>
  </si>
  <si>
    <t>січень-вересень 2022 р.</t>
  </si>
  <si>
    <t>Отримували послуги, осіб</t>
  </si>
  <si>
    <t>1 жовтня 2021 р.</t>
  </si>
  <si>
    <t>1 жовтня 2022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</si>
  <si>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січні-вересні 2021-2022 рр.</t>
  </si>
  <si>
    <t xml:space="preserve"> січень-вересень  2021 р.</t>
  </si>
  <si>
    <t xml:space="preserve"> січень-вересень  2022 р.</t>
  </si>
  <si>
    <t xml:space="preserve">  1 жовтня            2021 р.</t>
  </si>
  <si>
    <t xml:space="preserve">  1 жовтня          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</si>
</sst>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dd\.mm\.yyyy"/>
  </numFmts>
  <fonts count="10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Mangal"/>
      <family val="2"/>
      <charset val="204"/>
    </font>
    <font>
      <i/>
      <sz val="16"/>
      <color rgb="FF0000FF"/>
      <name val="Times New Roman Cyr"/>
      <charset val="204"/>
    </font>
    <font>
      <b/>
      <i/>
      <sz val="16"/>
      <color rgb="FF0070C0"/>
      <name val="Times New Roman Cyr"/>
      <family val="1"/>
      <charset val="204"/>
    </font>
    <font>
      <b/>
      <sz val="16"/>
      <color rgb="FF0070C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2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25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3" borderId="0" applyNumberFormat="0" applyBorder="0" applyAlignment="0" applyProtection="0"/>
    <xf numFmtId="0" fontId="45" fillId="32" borderId="0" applyNumberFormat="0" applyBorder="0" applyAlignment="0" applyProtection="0"/>
    <xf numFmtId="0" fontId="46" fillId="16" borderId="14" applyNumberFormat="0" applyAlignment="0" applyProtection="0"/>
    <xf numFmtId="0" fontId="47" fillId="29" borderId="15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14" applyNumberFormat="0" applyAlignment="0" applyProtection="0"/>
    <xf numFmtId="0" fontId="54" fillId="0" borderId="19" applyNumberFormat="0" applyFill="0" applyAlignment="0" applyProtection="0"/>
    <xf numFmtId="0" fontId="55" fillId="17" borderId="0" applyNumberFormat="0" applyBorder="0" applyAlignment="0" applyProtection="0"/>
    <xf numFmtId="0" fontId="18" fillId="6" borderId="20" applyNumberFormat="0" applyFont="0" applyAlignment="0" applyProtection="0"/>
    <xf numFmtId="0" fontId="56" fillId="16" borderId="21" applyNumberFormat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56" fillId="37" borderId="21" applyNumberFormat="0" applyAlignment="0" applyProtection="0"/>
    <xf numFmtId="0" fontId="46" fillId="37" borderId="14" applyNumberFormat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55" fillId="38" borderId="0" applyNumberFormat="0" applyBorder="0" applyAlignment="0" applyProtection="0"/>
    <xf numFmtId="0" fontId="46" fillId="37" borderId="14" applyNumberFormat="0" applyAlignment="0" applyProtection="0"/>
    <xf numFmtId="0" fontId="61" fillId="0" borderId="22" applyNumberFormat="0" applyFill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6" fillId="37" borderId="21" applyNumberFormat="0" applyAlignment="0" applyProtection="0"/>
    <xf numFmtId="0" fontId="55" fillId="38" borderId="0" applyNumberFormat="0" applyBorder="0" applyAlignment="0" applyProtection="0"/>
    <xf numFmtId="0" fontId="63" fillId="0" borderId="0"/>
    <xf numFmtId="0" fontId="48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3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5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55" borderId="0" applyNumberFormat="0" applyBorder="0" applyAlignment="0" applyProtection="0"/>
    <xf numFmtId="0" fontId="44" fillId="40" borderId="0" applyNumberFormat="0" applyBorder="0" applyAlignment="0" applyProtection="0"/>
    <xf numFmtId="0" fontId="44" fillId="55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3" borderId="0" applyNumberFormat="0" applyBorder="0" applyAlignment="0" applyProtection="0"/>
    <xf numFmtId="0" fontId="44" fillId="41" borderId="0" applyNumberFormat="0" applyBorder="0" applyAlignment="0" applyProtection="0"/>
    <xf numFmtId="0" fontId="44" fillId="43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6" borderId="0" applyNumberFormat="0" applyBorder="0" applyAlignment="0" applyProtection="0"/>
    <xf numFmtId="0" fontId="44" fillId="50" borderId="0" applyNumberFormat="0" applyBorder="0" applyAlignment="0" applyProtection="0"/>
    <xf numFmtId="0" fontId="44" fillId="56" borderId="0" applyNumberFormat="0" applyBorder="0" applyAlignment="0" applyProtection="0"/>
    <xf numFmtId="0" fontId="44" fillId="5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9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8" borderId="0" applyNumberFormat="0" applyBorder="0" applyAlignment="0" applyProtection="0"/>
    <xf numFmtId="0" fontId="44" fillId="55" borderId="0" applyNumberFormat="0" applyBorder="0" applyAlignment="0" applyProtection="0"/>
    <xf numFmtId="0" fontId="44" fillId="41" borderId="0" applyNumberFormat="0" applyBorder="0" applyAlignment="0" applyProtection="0"/>
    <xf numFmtId="0" fontId="44" fillId="52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5" fillId="47" borderId="14" applyNumberFormat="0" applyAlignment="0" applyProtection="0"/>
    <xf numFmtId="0" fontId="95" fillId="47" borderId="14" applyNumberFormat="0" applyAlignment="0" applyProtection="0"/>
    <xf numFmtId="0" fontId="46" fillId="51" borderId="14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49" fontId="96" fillId="0" borderId="0" applyFill="0" applyBorder="0" applyProtection="0">
      <alignment horizontal="left" vertical="center"/>
    </xf>
    <xf numFmtId="49" fontId="97" fillId="0" borderId="75" applyFill="0" applyProtection="0">
      <alignment horizontal="center" vertical="center" wrapText="1"/>
    </xf>
    <xf numFmtId="49" fontId="97" fillId="0" borderId="75" applyFill="0" applyProtection="0">
      <alignment horizontal="center" vertical="center" wrapText="1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98" fillId="0" borderId="76" applyNumberFormat="0" applyFill="0" applyAlignment="0" applyProtection="0"/>
    <xf numFmtId="0" fontId="99" fillId="0" borderId="77" applyNumberFormat="0" applyFill="0" applyAlignment="0" applyProtection="0"/>
    <xf numFmtId="0" fontId="100" fillId="0" borderId="78" applyNumberFormat="0" applyFill="0" applyAlignment="0" applyProtection="0"/>
    <xf numFmtId="0" fontId="100" fillId="0" borderId="0" applyNumberFormat="0" applyFill="0" applyBorder="0" applyAlignment="0" applyProtection="0"/>
    <xf numFmtId="0" fontId="53" fillId="50" borderId="14" applyNumberFormat="0" applyAlignment="0" applyProtection="0"/>
    <xf numFmtId="0" fontId="53" fillId="50" borderId="14" applyNumberFormat="0" applyAlignment="0" applyProtection="0"/>
    <xf numFmtId="0" fontId="53" fillId="43" borderId="14" applyNumberFormat="0" applyAlignment="0" applyProtection="0"/>
    <xf numFmtId="0" fontId="62" fillId="0" borderId="79" applyNumberFormat="0" applyFill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94" fillId="0" borderId="0"/>
    <xf numFmtId="0" fontId="94" fillId="42" borderId="20" applyNumberFormat="0" applyAlignment="0" applyProtection="0"/>
    <xf numFmtId="0" fontId="103" fillId="42" borderId="20" applyNumberFormat="0" applyAlignment="0" applyProtection="0"/>
    <xf numFmtId="0" fontId="103" fillId="42" borderId="20" applyNumberFormat="0" applyAlignment="0" applyProtection="0"/>
    <xf numFmtId="0" fontId="56" fillId="47" borderId="21" applyNumberFormat="0" applyAlignment="0" applyProtection="0"/>
    <xf numFmtId="0" fontId="56" fillId="47" borderId="21" applyNumberFormat="0" applyAlignment="0" applyProtection="0"/>
    <xf numFmtId="0" fontId="56" fillId="51" borderId="21" applyNumberFormat="0" applyAlignment="0" applyProtection="0"/>
    <xf numFmtId="168" fontId="94" fillId="0" borderId="0" applyFill="0" applyBorder="0" applyProtection="0"/>
    <xf numFmtId="0" fontId="102" fillId="0" borderId="0" applyNumberFormat="0" applyFill="0" applyBorder="0" applyProtection="0"/>
    <xf numFmtId="3" fontId="94" fillId="0" borderId="0" applyFill="0" applyBorder="0" applyProtection="0">
      <alignment horizontal="right"/>
    </xf>
    <xf numFmtId="49" fontId="94" fillId="0" borderId="0" applyFill="0" applyBorder="0" applyProtection="0">
      <alignment wrapText="1"/>
    </xf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53" fillId="43" borderId="14" applyNumberFormat="0" applyAlignment="0" applyProtection="0"/>
    <xf numFmtId="0" fontId="53" fillId="43" borderId="14" applyNumberFormat="0" applyAlignment="0" applyProtection="0"/>
    <xf numFmtId="0" fontId="56" fillId="51" borderId="21" applyNumberFormat="0" applyAlignment="0" applyProtection="0"/>
    <xf numFmtId="0" fontId="56" fillId="51" borderId="21" applyNumberFormat="0" applyAlignment="0" applyProtection="0"/>
    <xf numFmtId="0" fontId="46" fillId="51" borderId="14" applyNumberFormat="0" applyAlignment="0" applyProtection="0"/>
    <xf numFmtId="0" fontId="46" fillId="51" borderId="14" applyNumberFormat="0" applyAlignment="0" applyProtection="0"/>
    <xf numFmtId="0" fontId="49" fillId="48" borderId="0" applyNumberFormat="0" applyBorder="0" applyAlignment="0" applyProtection="0"/>
    <xf numFmtId="0" fontId="9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54" fillId="0" borderId="19" applyNumberFormat="0" applyFill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60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4" fillId="0" borderId="0"/>
    <xf numFmtId="0" fontId="94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03" fillId="42" borderId="20" applyNumberFormat="0" applyAlignment="0" applyProtection="0"/>
    <xf numFmtId="0" fontId="103" fillId="42" borderId="20" applyNumberFormat="0" applyAlignment="0" applyProtection="0"/>
    <xf numFmtId="0" fontId="14" fillId="0" borderId="0"/>
    <xf numFmtId="0" fontId="14" fillId="0" borderId="0"/>
    <xf numFmtId="0" fontId="62" fillId="0" borderId="0" applyNumberFormat="0" applyFill="0" applyBorder="0" applyAlignment="0" applyProtection="0"/>
    <xf numFmtId="0" fontId="49" fillId="48" borderId="0" applyNumberFormat="0" applyBorder="0" applyAlignment="0" applyProtection="0"/>
  </cellStyleXfs>
  <cellXfs count="48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27" fillId="0" borderId="0" xfId="8" applyFont="1" applyAlignment="1">
      <alignment vertical="center" wrapText="1"/>
    </xf>
    <xf numFmtId="0" fontId="27" fillId="0" borderId="0" xfId="7" applyFont="1"/>
    <xf numFmtId="165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vertical="top"/>
    </xf>
    <xf numFmtId="0" fontId="32" fillId="0" borderId="0" xfId="12" applyFont="1" applyFill="1" applyAlignment="1">
      <alignment horizontal="center" vertical="center" wrapText="1"/>
    </xf>
    <xf numFmtId="0" fontId="32" fillId="0" borderId="0" xfId="12" applyFont="1" applyFill="1" applyAlignment="1">
      <alignment vertical="center" wrapText="1"/>
    </xf>
    <xf numFmtId="0" fontId="31" fillId="0" borderId="0" xfId="12" applyFont="1" applyFill="1"/>
    <xf numFmtId="0" fontId="34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9" fillId="0" borderId="0" xfId="6" applyNumberFormat="1" applyFont="1" applyFill="1" applyProtection="1">
      <protection locked="0"/>
    </xf>
    <xf numFmtId="1" fontId="3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4" fontId="11" fillId="0" borderId="0" xfId="15" applyNumberFormat="1" applyFont="1" applyFill="1" applyBorder="1" applyAlignment="1" applyProtection="1">
      <alignment horizontal="center" vertical="center"/>
    </xf>
    <xf numFmtId="0" fontId="41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27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4" fillId="0" borderId="6" xfId="12" applyNumberFormat="1" applyFont="1" applyFill="1" applyBorder="1" applyAlignment="1">
      <alignment horizontal="center" vertical="center" wrapText="1"/>
    </xf>
    <xf numFmtId="0" fontId="64" fillId="0" borderId="34" xfId="12" applyFont="1" applyFill="1" applyBorder="1" applyAlignment="1">
      <alignment horizontal="center" vertical="center" wrapText="1"/>
    </xf>
    <xf numFmtId="1" fontId="64" fillId="0" borderId="4" xfId="12" applyNumberFormat="1" applyFont="1" applyFill="1" applyBorder="1" applyAlignment="1">
      <alignment horizontal="center" vertical="center" wrapText="1"/>
    </xf>
    <xf numFmtId="1" fontId="64" fillId="0" borderId="3" xfId="12" applyNumberFormat="1" applyFont="1" applyFill="1" applyBorder="1" applyAlignment="1">
      <alignment horizontal="center" vertical="center" wrapText="1"/>
    </xf>
    <xf numFmtId="1" fontId="35" fillId="0" borderId="47" xfId="6" applyNumberFormat="1" applyFont="1" applyFill="1" applyBorder="1" applyAlignment="1" applyProtection="1">
      <alignment horizontal="center" vertical="center"/>
      <protection locked="0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5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6" fillId="0" borderId="0" xfId="15" applyNumberFormat="1" applyFont="1" applyFill="1" applyBorder="1" applyAlignment="1" applyProtection="1">
      <alignment horizontal="center"/>
    </xf>
    <xf numFmtId="3" fontId="68" fillId="0" borderId="48" xfId="128" applyNumberFormat="1" applyFont="1" applyFill="1" applyBorder="1" applyAlignment="1" applyProtection="1">
      <alignment horizontal="center" vertical="center"/>
      <protection locked="0"/>
    </xf>
    <xf numFmtId="3" fontId="68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6" fillId="0" borderId="56" xfId="15" applyNumberFormat="1" applyFont="1" applyFill="1" applyBorder="1" applyAlignment="1" applyProtection="1">
      <alignment horizontal="center"/>
    </xf>
    <xf numFmtId="1" fontId="66" fillId="0" borderId="31" xfId="15" applyNumberFormat="1" applyFont="1" applyFill="1" applyBorder="1" applyAlignment="1" applyProtection="1">
      <alignment horizontal="center"/>
    </xf>
    <xf numFmtId="0" fontId="69" fillId="0" borderId="6" xfId="9" applyFont="1" applyFill="1" applyBorder="1" applyAlignment="1">
      <alignment horizontal="center" vertical="center"/>
    </xf>
    <xf numFmtId="0" fontId="69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9" fillId="0" borderId="6" xfId="1" applyFont="1" applyFill="1" applyBorder="1" applyAlignment="1">
      <alignment horizontal="center" vertical="center"/>
    </xf>
    <xf numFmtId="0" fontId="69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1" fontId="64" fillId="0" borderId="35" xfId="12" applyNumberFormat="1" applyFont="1" applyFill="1" applyBorder="1" applyAlignment="1">
      <alignment horizontal="center" vertical="center" wrapText="1"/>
    </xf>
    <xf numFmtId="1" fontId="64" fillId="0" borderId="36" xfId="12" applyNumberFormat="1" applyFont="1" applyFill="1" applyBorder="1" applyAlignment="1">
      <alignment horizontal="center" vertical="center" wrapText="1"/>
    </xf>
    <xf numFmtId="1" fontId="64" fillId="0" borderId="37" xfId="12" applyNumberFormat="1" applyFont="1" applyFill="1" applyBorder="1" applyAlignment="1">
      <alignment horizontal="center" vertical="center" wrapText="1"/>
    </xf>
    <xf numFmtId="1" fontId="65" fillId="0" borderId="0" xfId="6" applyNumberFormat="1" applyFont="1" applyFill="1" applyAlignment="1" applyProtection="1">
      <alignment vertical="center"/>
      <protection locked="0"/>
    </xf>
    <xf numFmtId="164" fontId="71" fillId="0" borderId="47" xfId="12" applyNumberFormat="1" applyFont="1" applyFill="1" applyBorder="1" applyAlignment="1">
      <alignment horizontal="center" vertical="center"/>
    </xf>
    <xf numFmtId="164" fontId="71" fillId="0" borderId="51" xfId="12" applyNumberFormat="1" applyFont="1" applyFill="1" applyBorder="1" applyAlignment="1">
      <alignment horizontal="center" vertical="center"/>
    </xf>
    <xf numFmtId="0" fontId="70" fillId="0" borderId="34" xfId="12" applyFont="1" applyFill="1" applyBorder="1"/>
    <xf numFmtId="0" fontId="70" fillId="0" borderId="41" xfId="12" applyFont="1" applyFill="1" applyBorder="1"/>
    <xf numFmtId="164" fontId="74" fillId="0" borderId="50" xfId="12" applyNumberFormat="1" applyFont="1" applyFill="1" applyBorder="1" applyAlignment="1">
      <alignment horizontal="center" vertical="center"/>
    </xf>
    <xf numFmtId="164" fontId="74" fillId="0" borderId="59" xfId="12" applyNumberFormat="1" applyFont="1" applyFill="1" applyBorder="1" applyAlignment="1">
      <alignment horizontal="center" vertical="center"/>
    </xf>
    <xf numFmtId="1" fontId="38" fillId="0" borderId="0" xfId="6" applyNumberFormat="1" applyFont="1" applyFill="1" applyBorder="1" applyAlignment="1" applyProtection="1">
      <protection locked="0"/>
    </xf>
    <xf numFmtId="1" fontId="35" fillId="0" borderId="0" xfId="6" applyNumberFormat="1" applyFont="1" applyFill="1" applyBorder="1" applyAlignment="1" applyProtection="1">
      <alignment horizontal="center"/>
      <protection locked="0"/>
    </xf>
    <xf numFmtId="0" fontId="19" fillId="0" borderId="0" xfId="8" applyFont="1" applyFill="1" applyAlignment="1">
      <alignment horizontal="center" vertical="top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76" fillId="0" borderId="1" xfId="12" applyFont="1" applyFill="1" applyBorder="1" applyAlignment="1">
      <alignment horizontal="center" vertical="top"/>
    </xf>
    <xf numFmtId="0" fontId="77" fillId="0" borderId="0" xfId="12" applyFont="1" applyFill="1" applyAlignment="1">
      <alignment vertical="top"/>
    </xf>
    <xf numFmtId="0" fontId="76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1" fillId="0" borderId="0" xfId="12" applyFont="1" applyFill="1" applyAlignment="1">
      <alignment vertical="center"/>
    </xf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164" fontId="71" fillId="0" borderId="8" xfId="12" applyNumberFormat="1" applyFont="1" applyFill="1" applyBorder="1" applyAlignment="1">
      <alignment horizontal="center" vertical="center"/>
    </xf>
    <xf numFmtId="164" fontId="71" fillId="0" borderId="60" xfId="12" applyNumberFormat="1" applyFont="1" applyFill="1" applyBorder="1" applyAlignment="1">
      <alignment horizontal="center" vertical="center"/>
    </xf>
    <xf numFmtId="0" fontId="31" fillId="0" borderId="61" xfId="12" applyFont="1" applyFill="1" applyBorder="1" applyAlignment="1">
      <alignment horizontal="center" vertical="center" wrapText="1"/>
    </xf>
    <xf numFmtId="0" fontId="24" fillId="0" borderId="56" xfId="12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vertical="center" wrapText="1"/>
    </xf>
    <xf numFmtId="0" fontId="79" fillId="0" borderId="0" xfId="12" applyFont="1" applyFill="1" applyBorder="1" applyAlignment="1">
      <alignment vertical="top"/>
    </xf>
    <xf numFmtId="0" fontId="80" fillId="0" borderId="0" xfId="12" applyFont="1" applyFill="1" applyAlignment="1">
      <alignment vertical="center" wrapText="1"/>
    </xf>
    <xf numFmtId="0" fontId="26" fillId="0" borderId="0" xfId="12" applyFont="1" applyFill="1" applyAlignment="1">
      <alignment vertical="center"/>
    </xf>
    <xf numFmtId="3" fontId="31" fillId="0" borderId="0" xfId="12" applyNumberFormat="1" applyFont="1" applyFill="1" applyAlignment="1">
      <alignment vertical="center"/>
    </xf>
    <xf numFmtId="0" fontId="4" fillId="0" borderId="6" xfId="8" applyFont="1" applyBorder="1" applyAlignment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5" fillId="0" borderId="31" xfId="6" applyNumberFormat="1" applyFont="1" applyFill="1" applyBorder="1" applyAlignment="1" applyProtection="1">
      <alignment horizontal="center" vertical="center"/>
      <protection locked="0"/>
    </xf>
    <xf numFmtId="1" fontId="82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5" fillId="0" borderId="0" xfId="8" applyFont="1" applyFill="1" applyAlignment="1">
      <alignment horizontal="right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1" fontId="69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7" fillId="0" borderId="32" xfId="0" applyFont="1" applyFill="1" applyBorder="1"/>
    <xf numFmtId="0" fontId="87" fillId="0" borderId="33" xfId="0" applyFont="1" applyFill="1" applyBorder="1"/>
    <xf numFmtId="0" fontId="87" fillId="0" borderId="35" xfId="0" applyFont="1" applyFill="1" applyBorder="1"/>
    <xf numFmtId="1" fontId="11" fillId="0" borderId="0" xfId="6" applyNumberFormat="1" applyFont="1" applyFill="1" applyAlignment="1" applyProtection="1">
      <alignment horizontal="right"/>
      <protection locked="0"/>
    </xf>
    <xf numFmtId="0" fontId="77" fillId="0" borderId="0" xfId="12" applyFont="1" applyFill="1" applyAlignment="1">
      <alignment horizontal="center" vertical="top"/>
    </xf>
    <xf numFmtId="0" fontId="88" fillId="0" borderId="57" xfId="12" applyFont="1" applyFill="1" applyBorder="1" applyAlignment="1">
      <alignment horizontal="left" vertical="center"/>
    </xf>
    <xf numFmtId="3" fontId="89" fillId="0" borderId="48" xfId="12" applyNumberFormat="1" applyFont="1" applyFill="1" applyBorder="1" applyAlignment="1">
      <alignment horizontal="center" vertical="center"/>
    </xf>
    <xf numFmtId="3" fontId="89" fillId="0" borderId="68" xfId="12" applyNumberFormat="1" applyFont="1" applyFill="1" applyBorder="1" applyAlignment="1">
      <alignment horizontal="center" vertical="center"/>
    </xf>
    <xf numFmtId="3" fontId="89" fillId="0" borderId="49" xfId="12" applyNumberFormat="1" applyFont="1" applyFill="1" applyBorder="1" applyAlignment="1">
      <alignment horizontal="center" vertical="center"/>
    </xf>
    <xf numFmtId="164" fontId="89" fillId="0" borderId="59" xfId="12" applyNumberFormat="1" applyFont="1" applyFill="1" applyBorder="1" applyAlignment="1">
      <alignment horizontal="center" vertical="center"/>
    </xf>
    <xf numFmtId="164" fontId="89" fillId="0" borderId="50" xfId="12" applyNumberFormat="1" applyFont="1" applyFill="1" applyBorder="1" applyAlignment="1">
      <alignment horizontal="center" vertical="center"/>
    </xf>
    <xf numFmtId="3" fontId="89" fillId="0" borderId="57" xfId="12" applyNumberFormat="1" applyFont="1" applyFill="1" applyBorder="1" applyAlignment="1">
      <alignment horizontal="center" vertical="center"/>
    </xf>
    <xf numFmtId="3" fontId="33" fillId="0" borderId="32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/>
    </xf>
    <xf numFmtId="164" fontId="90" fillId="0" borderId="47" xfId="12" applyNumberFormat="1" applyFont="1" applyFill="1" applyBorder="1" applyAlignment="1">
      <alignment horizontal="center" vertical="center"/>
    </xf>
    <xf numFmtId="164" fontId="90" fillId="0" borderId="8" xfId="12" applyNumberFormat="1" applyFont="1" applyFill="1" applyBorder="1" applyAlignment="1">
      <alignment horizontal="center" vertical="center"/>
    </xf>
    <xf numFmtId="3" fontId="33" fillId="0" borderId="55" xfId="12" applyNumberFormat="1" applyFont="1" applyFill="1" applyBorder="1" applyAlignment="1">
      <alignment horizontal="center" vertical="center"/>
    </xf>
    <xf numFmtId="3" fontId="33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3" fillId="0" borderId="33" xfId="12" applyNumberFormat="1" applyFont="1" applyFill="1" applyBorder="1" applyAlignment="1">
      <alignment horizontal="center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90" fillId="0" borderId="31" xfId="12" applyNumberFormat="1" applyFont="1" applyFill="1" applyBorder="1" applyAlignment="1">
      <alignment horizontal="center" vertical="center"/>
    </xf>
    <xf numFmtId="164" fontId="90" fillId="0" borderId="3" xfId="12" applyNumberFormat="1" applyFont="1" applyFill="1" applyBorder="1" applyAlignment="1">
      <alignment horizontal="center" vertical="center"/>
    </xf>
    <xf numFmtId="3" fontId="33" fillId="0" borderId="56" xfId="12" applyNumberFormat="1" applyFont="1" applyFill="1" applyBorder="1" applyAlignment="1">
      <alignment horizontal="center" vertical="center"/>
    </xf>
    <xf numFmtId="3" fontId="33" fillId="0" borderId="4" xfId="12" applyNumberFormat="1" applyFont="1" applyFill="1" applyBorder="1" applyAlignment="1">
      <alignment horizontal="center" vertical="center"/>
    </xf>
    <xf numFmtId="3" fontId="33" fillId="0" borderId="35" xfId="12" applyNumberFormat="1" applyFont="1" applyFill="1" applyBorder="1" applyAlignment="1">
      <alignment horizontal="center" vertical="center"/>
    </xf>
    <xf numFmtId="3" fontId="33" fillId="0" borderId="36" xfId="12" applyNumberFormat="1" applyFont="1" applyFill="1" applyBorder="1" applyAlignment="1">
      <alignment horizontal="center" vertical="center"/>
    </xf>
    <xf numFmtId="164" fontId="90" fillId="0" borderId="37" xfId="12" applyNumberFormat="1" applyFont="1" applyFill="1" applyBorder="1" applyAlignment="1">
      <alignment horizontal="center" vertical="center"/>
    </xf>
    <xf numFmtId="164" fontId="90" fillId="0" borderId="69" xfId="12" applyNumberFormat="1" applyFont="1" applyFill="1" applyBorder="1" applyAlignment="1">
      <alignment horizontal="center" vertical="center"/>
    </xf>
    <xf numFmtId="3" fontId="33" fillId="0" borderId="58" xfId="12" applyNumberFormat="1" applyFont="1" applyFill="1" applyBorder="1" applyAlignment="1">
      <alignment horizontal="center" vertical="center"/>
    </xf>
    <xf numFmtId="3" fontId="33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5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4" fontId="91" fillId="0" borderId="50" xfId="12" applyNumberFormat="1" applyFont="1" applyFill="1" applyBorder="1" applyAlignment="1">
      <alignment horizontal="center" vertical="center"/>
    </xf>
    <xf numFmtId="164" fontId="91" fillId="0" borderId="59" xfId="12" applyNumberFormat="1" applyFont="1" applyFill="1" applyBorder="1" applyAlignment="1">
      <alignment horizontal="center" vertical="center"/>
    </xf>
    <xf numFmtId="3" fontId="68" fillId="0" borderId="57" xfId="128" applyNumberFormat="1" applyFont="1" applyFill="1" applyBorder="1" applyAlignment="1" applyProtection="1">
      <alignment horizontal="center" vertical="center"/>
      <protection locked="0"/>
    </xf>
    <xf numFmtId="164" fontId="92" fillId="0" borderId="47" xfId="12" applyNumberFormat="1" applyFont="1" applyFill="1" applyBorder="1" applyAlignment="1">
      <alignment horizontal="center" vertical="center"/>
    </xf>
    <xf numFmtId="164" fontId="92" fillId="0" borderId="8" xfId="12" applyNumberFormat="1" applyFont="1" applyFill="1" applyBorder="1" applyAlignment="1">
      <alignment horizontal="center" vertical="center"/>
    </xf>
    <xf numFmtId="164" fontId="92" fillId="0" borderId="51" xfId="12" applyNumberFormat="1" applyFont="1" applyFill="1" applyBorder="1" applyAlignment="1">
      <alignment horizontal="center" vertical="center"/>
    </xf>
    <xf numFmtId="164" fontId="92" fillId="0" borderId="60" xfId="12" applyNumberFormat="1" applyFont="1" applyFill="1" applyBorder="1" applyAlignment="1">
      <alignment horizontal="center" vertical="center"/>
    </xf>
    <xf numFmtId="165" fontId="93" fillId="0" borderId="6" xfId="9" applyNumberFormat="1" applyFont="1" applyFill="1" applyBorder="1" applyAlignment="1">
      <alignment horizontal="center" vertical="center"/>
    </xf>
    <xf numFmtId="164" fontId="93" fillId="0" borderId="6" xfId="9" applyNumberFormat="1" applyFont="1" applyFill="1" applyBorder="1" applyAlignment="1">
      <alignment horizontal="center" vertical="center"/>
    </xf>
    <xf numFmtId="1" fontId="40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39" fillId="0" borderId="0" xfId="15" applyNumberFormat="1" applyFont="1" applyFill="1" applyProtection="1">
      <protection locked="0"/>
    </xf>
    <xf numFmtId="1" fontId="39" fillId="0" borderId="0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6" fillId="0" borderId="4" xfId="15" applyNumberFormat="1" applyFont="1" applyFill="1" applyBorder="1" applyAlignment="1" applyProtection="1">
      <alignment horizontal="center"/>
    </xf>
    <xf numFmtId="1" fontId="66" fillId="0" borderId="6" xfId="15" applyNumberFormat="1" applyFont="1" applyFill="1" applyBorder="1" applyAlignment="1" applyProtection="1">
      <alignment horizontal="center"/>
    </xf>
    <xf numFmtId="1" fontId="66" fillId="0" borderId="33" xfId="15" applyNumberFormat="1" applyFont="1" applyFill="1" applyBorder="1" applyAlignment="1" applyProtection="1">
      <alignment horizontal="center"/>
    </xf>
    <xf numFmtId="1" fontId="66" fillId="0" borderId="3" xfId="15" applyNumberFormat="1" applyFont="1" applyFill="1" applyBorder="1" applyAlignment="1" applyProtection="1">
      <alignment horizontal="center"/>
    </xf>
    <xf numFmtId="1" fontId="66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0" fontId="88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66" fillId="0" borderId="43" xfId="6" applyNumberFormat="1" applyFont="1" applyFill="1" applyBorder="1" applyAlignment="1" applyProtection="1">
      <alignment vertical="center" wrapText="1"/>
      <protection locked="0"/>
    </xf>
    <xf numFmtId="0" fontId="11" fillId="0" borderId="43" xfId="9" applyFont="1" applyFill="1" applyBorder="1" applyAlignment="1">
      <alignment vertical="center" wrapText="1"/>
    </xf>
    <xf numFmtId="0" fontId="69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 wrapText="1"/>
    </xf>
    <xf numFmtId="0" fontId="72" fillId="0" borderId="74" xfId="12" applyFont="1" applyFill="1" applyBorder="1" applyAlignment="1">
      <alignment horizontal="left" vertical="center"/>
    </xf>
    <xf numFmtId="1" fontId="64" fillId="0" borderId="58" xfId="12" applyNumberFormat="1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vertical="center" wrapText="1"/>
    </xf>
    <xf numFmtId="1" fontId="64" fillId="0" borderId="41" xfId="12" applyNumberFormat="1" applyFont="1" applyFill="1" applyBorder="1" applyAlignment="1">
      <alignment horizontal="center" vertical="center" wrapText="1"/>
    </xf>
    <xf numFmtId="0" fontId="4" fillId="0" borderId="34" xfId="14" applyFont="1" applyFill="1" applyBorder="1" applyAlignment="1">
      <alignment horizontal="left"/>
    </xf>
    <xf numFmtId="0" fontId="4" fillId="0" borderId="41" xfId="14" applyFont="1" applyFill="1" applyBorder="1" applyAlignment="1">
      <alignment horizontal="left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0" fontId="4" fillId="0" borderId="40" xfId="14" applyFont="1" applyFill="1" applyBorder="1" applyAlignment="1">
      <alignment horizontal="left"/>
    </xf>
    <xf numFmtId="0" fontId="81" fillId="0" borderId="74" xfId="12" applyFont="1" applyFill="1" applyBorder="1" applyAlignment="1">
      <alignment horizontal="left" vertical="center"/>
    </xf>
    <xf numFmtId="1" fontId="35" fillId="0" borderId="3" xfId="6" applyNumberFormat="1" applyFont="1" applyFill="1" applyBorder="1" applyAlignment="1" applyProtection="1">
      <alignment horizontal="center" vertical="center"/>
      <protection locked="0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164" fontId="74" fillId="0" borderId="0" xfId="12" applyNumberFormat="1" applyFont="1" applyFill="1" applyBorder="1" applyAlignment="1">
      <alignment horizontal="center" vertical="center"/>
    </xf>
    <xf numFmtId="0" fontId="25" fillId="0" borderId="0" xfId="13" applyFont="1" applyFill="1" applyBorder="1"/>
    <xf numFmtId="3" fontId="11" fillId="0" borderId="0" xfId="8" applyNumberFormat="1" applyFont="1" applyAlignment="1">
      <alignment vertical="center" wrapText="1"/>
    </xf>
    <xf numFmtId="164" fontId="105" fillId="0" borderId="59" xfId="12" applyNumberFormat="1" applyFont="1" applyFill="1" applyBorder="1" applyAlignment="1">
      <alignment horizontal="center" vertical="center"/>
    </xf>
    <xf numFmtId="164" fontId="74" fillId="0" borderId="57" xfId="12" applyNumberFormat="1" applyFont="1" applyFill="1" applyBorder="1" applyAlignment="1">
      <alignment horizontal="center" vertical="center"/>
    </xf>
    <xf numFmtId="164" fontId="104" fillId="0" borderId="47" xfId="12" applyNumberFormat="1" applyFont="1" applyFill="1" applyBorder="1" applyAlignment="1">
      <alignment horizontal="center" vertical="center"/>
    </xf>
    <xf numFmtId="164" fontId="104" fillId="0" borderId="31" xfId="12" applyNumberFormat="1" applyFont="1" applyFill="1" applyBorder="1" applyAlignment="1">
      <alignment horizontal="center" vertical="center"/>
    </xf>
    <xf numFmtId="164" fontId="71" fillId="0" borderId="31" xfId="12" applyNumberFormat="1" applyFont="1" applyFill="1" applyBorder="1" applyAlignment="1">
      <alignment horizontal="center" vertical="center"/>
    </xf>
    <xf numFmtId="164" fontId="104" fillId="0" borderId="51" xfId="12" applyNumberFormat="1" applyFont="1" applyFill="1" applyBorder="1" applyAlignment="1">
      <alignment horizontal="center" vertical="center"/>
    </xf>
    <xf numFmtId="49" fontId="3" fillId="0" borderId="6" xfId="7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73" fillId="0" borderId="57" xfId="128" applyNumberFormat="1" applyFont="1" applyFill="1" applyBorder="1" applyAlignment="1" applyProtection="1">
      <alignment horizontal="center" vertical="center"/>
      <protection locked="0"/>
    </xf>
    <xf numFmtId="3" fontId="73" fillId="0" borderId="49" xfId="128" applyNumberFormat="1" applyFont="1" applyFill="1" applyBorder="1" applyAlignment="1" applyProtection="1">
      <alignment horizontal="center" vertical="center"/>
      <protection locked="0"/>
    </xf>
    <xf numFmtId="3" fontId="73" fillId="0" borderId="48" xfId="128" applyNumberFormat="1" applyFont="1" applyFill="1" applyBorder="1" applyAlignment="1" applyProtection="1">
      <alignment horizontal="center" vertical="center"/>
      <protection locked="0"/>
    </xf>
    <xf numFmtId="3" fontId="70" fillId="0" borderId="56" xfId="12" applyNumberFormat="1" applyFont="1" applyFill="1" applyBorder="1" applyAlignment="1">
      <alignment horizontal="center" vertical="center"/>
    </xf>
    <xf numFmtId="3" fontId="70" fillId="0" borderId="4" xfId="12" applyNumberFormat="1" applyFont="1" applyFill="1" applyBorder="1" applyAlignment="1">
      <alignment horizontal="center" vertical="center"/>
    </xf>
    <xf numFmtId="3" fontId="70" fillId="0" borderId="6" xfId="12" applyNumberFormat="1" applyFont="1" applyFill="1" applyBorder="1" applyAlignment="1">
      <alignment horizontal="center" vertical="center"/>
    </xf>
    <xf numFmtId="3" fontId="70" fillId="0" borderId="33" xfId="12" applyNumberFormat="1" applyFont="1" applyFill="1" applyBorder="1" applyAlignment="1">
      <alignment horizontal="center"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70" fillId="0" borderId="58" xfId="12" applyNumberFormat="1" applyFont="1" applyFill="1" applyBorder="1" applyAlignment="1">
      <alignment horizontal="center" vertical="center"/>
    </xf>
    <xf numFmtId="3" fontId="70" fillId="0" borderId="52" xfId="12" applyNumberFormat="1" applyFont="1" applyFill="1" applyBorder="1" applyAlignment="1">
      <alignment horizontal="center" vertical="center"/>
    </xf>
    <xf numFmtId="3" fontId="70" fillId="0" borderId="36" xfId="12" applyNumberFormat="1" applyFont="1" applyFill="1" applyBorder="1" applyAlignment="1">
      <alignment horizontal="center" vertical="center"/>
    </xf>
    <xf numFmtId="3" fontId="70" fillId="0" borderId="35" xfId="12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65" fontId="5" fillId="0" borderId="6" xfId="7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4" fontId="17" fillId="0" borderId="6" xfId="6" applyNumberFormat="1" applyFont="1" applyFill="1" applyBorder="1" applyAlignment="1" applyProtection="1">
      <alignment horizontal="center" vertical="center"/>
    </xf>
    <xf numFmtId="165" fontId="6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3" fontId="73" fillId="0" borderId="80" xfId="128" applyNumberFormat="1" applyFont="1" applyFill="1" applyBorder="1" applyAlignment="1" applyProtection="1">
      <alignment horizontal="center" vertical="center"/>
      <protection locked="0"/>
    </xf>
    <xf numFmtId="3" fontId="106" fillId="0" borderId="57" xfId="128" applyNumberFormat="1" applyFont="1" applyFill="1" applyBorder="1" applyAlignment="1" applyProtection="1">
      <alignment horizontal="center" vertical="center"/>
      <protection locked="0"/>
    </xf>
    <xf numFmtId="164" fontId="5" fillId="0" borderId="6" xfId="6" applyNumberFormat="1" applyFont="1" applyFill="1" applyBorder="1" applyAlignment="1" applyProtection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4" fontId="6" fillId="0" borderId="6" xfId="9" applyNumberFormat="1" applyFont="1" applyFill="1" applyBorder="1" applyAlignment="1">
      <alignment horizontal="center" vertical="center"/>
    </xf>
    <xf numFmtId="165" fontId="6" fillId="0" borderId="6" xfId="7" applyNumberFormat="1" applyFont="1" applyFill="1" applyBorder="1" applyAlignment="1">
      <alignment horizontal="center" vertical="center" wrapText="1"/>
    </xf>
    <xf numFmtId="3" fontId="83" fillId="0" borderId="55" xfId="14" applyNumberFormat="1" applyFont="1" applyFill="1" applyBorder="1" applyAlignment="1">
      <alignment horizontal="center"/>
    </xf>
    <xf numFmtId="3" fontId="70" fillId="0" borderId="12" xfId="12" applyNumberFormat="1" applyFont="1" applyFill="1" applyBorder="1" applyAlignment="1">
      <alignment horizontal="center" vertical="center"/>
    </xf>
    <xf numFmtId="3" fontId="70" fillId="0" borderId="5" xfId="12" applyNumberFormat="1" applyFont="1" applyFill="1" applyBorder="1" applyAlignment="1">
      <alignment horizontal="center" vertical="center"/>
    </xf>
    <xf numFmtId="3" fontId="70" fillId="0" borderId="32" xfId="12" applyNumberFormat="1" applyFont="1" applyFill="1" applyBorder="1" applyAlignment="1">
      <alignment horizontal="center" vertical="center"/>
    </xf>
    <xf numFmtId="3" fontId="84" fillId="0" borderId="55" xfId="12" applyNumberFormat="1" applyFont="1" applyFill="1" applyBorder="1" applyAlignment="1">
      <alignment horizontal="center" vertical="center"/>
    </xf>
    <xf numFmtId="3" fontId="83" fillId="0" borderId="56" xfId="14" applyNumberFormat="1" applyFont="1" applyFill="1" applyBorder="1" applyAlignment="1">
      <alignment horizontal="center"/>
    </xf>
    <xf numFmtId="3" fontId="84" fillId="0" borderId="56" xfId="12" applyNumberFormat="1" applyFont="1" applyFill="1" applyBorder="1" applyAlignment="1">
      <alignment horizontal="center" vertical="center"/>
    </xf>
    <xf numFmtId="3" fontId="83" fillId="0" borderId="58" xfId="14" applyNumberFormat="1" applyFont="1" applyFill="1" applyBorder="1" applyAlignment="1">
      <alignment horizontal="center"/>
    </xf>
    <xf numFmtId="3" fontId="84" fillId="0" borderId="58" xfId="12" applyNumberFormat="1" applyFont="1" applyFill="1" applyBorder="1" applyAlignment="1">
      <alignment horizontal="center" vertical="center"/>
    </xf>
    <xf numFmtId="165" fontId="5" fillId="0" borderId="2" xfId="7" applyNumberFormat="1" applyFont="1" applyFill="1" applyBorder="1" applyAlignment="1">
      <alignment horizontal="center" vertical="center" wrapText="1"/>
    </xf>
    <xf numFmtId="3" fontId="68" fillId="0" borderId="68" xfId="128" applyNumberFormat="1" applyFont="1" applyFill="1" applyBorder="1" applyAlignment="1" applyProtection="1">
      <alignment horizontal="center" vertical="center"/>
      <protection locked="0"/>
    </xf>
    <xf numFmtId="3" fontId="68" fillId="0" borderId="50" xfId="128" applyNumberFormat="1" applyFont="1" applyFill="1" applyBorder="1" applyAlignment="1" applyProtection="1">
      <alignment horizontal="center" vertical="center"/>
      <protection locked="0"/>
    </xf>
    <xf numFmtId="3" fontId="87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3" fontId="87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3" fontId="87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0" fontId="29" fillId="0" borderId="34" xfId="12" applyFont="1" applyFill="1" applyBorder="1"/>
    <xf numFmtId="0" fontId="29" fillId="0" borderId="41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1" fontId="66" fillId="0" borderId="34" xfId="15" applyNumberFormat="1" applyFont="1" applyFill="1" applyBorder="1" applyAlignment="1" applyProtection="1">
      <alignment horizontal="center"/>
    </xf>
    <xf numFmtId="0" fontId="29" fillId="0" borderId="40" xfId="12" applyFont="1" applyFill="1" applyBorder="1" applyAlignment="1">
      <alignment vertical="center"/>
    </xf>
    <xf numFmtId="0" fontId="29" fillId="0" borderId="34" xfId="12" applyFont="1" applyFill="1" applyBorder="1" applyAlignment="1">
      <alignment vertical="center"/>
    </xf>
    <xf numFmtId="0" fontId="29" fillId="0" borderId="41" xfId="12" applyFont="1" applyFill="1" applyBorder="1" applyAlignment="1">
      <alignment vertical="center"/>
    </xf>
    <xf numFmtId="1" fontId="13" fillId="0" borderId="38" xfId="15" applyNumberFormat="1" applyFont="1" applyFill="1" applyBorder="1" applyAlignment="1" applyProtection="1">
      <protection locked="0"/>
    </xf>
    <xf numFmtId="1" fontId="13" fillId="0" borderId="39" xfId="15" applyNumberFormat="1" applyFont="1" applyFill="1" applyBorder="1" applyAlignment="1" applyProtection="1">
      <protection locked="0"/>
    </xf>
    <xf numFmtId="1" fontId="13" fillId="0" borderId="40" xfId="15" applyNumberFormat="1" applyFont="1" applyFill="1" applyBorder="1" applyAlignment="1" applyProtection="1">
      <protection locked="0"/>
    </xf>
    <xf numFmtId="0" fontId="36" fillId="0" borderId="0" xfId="12" applyFont="1" applyFill="1" applyBorder="1" applyAlignment="1">
      <alignment vertical="top" wrapText="1"/>
    </xf>
    <xf numFmtId="0" fontId="28" fillId="0" borderId="0" xfId="12" applyFont="1" applyFill="1" applyAlignment="1">
      <alignment vertical="top"/>
    </xf>
    <xf numFmtId="1" fontId="64" fillId="0" borderId="56" xfId="12" applyNumberFormat="1" applyFont="1" applyFill="1" applyBorder="1" applyAlignment="1">
      <alignment horizontal="center" vertical="center" wrapText="1"/>
    </xf>
    <xf numFmtId="1" fontId="64" fillId="0" borderId="33" xfId="12" applyNumberFormat="1" applyFont="1" applyFill="1" applyBorder="1" applyAlignment="1">
      <alignment horizontal="center" vertical="center" wrapText="1"/>
    </xf>
    <xf numFmtId="1" fontId="64" fillId="0" borderId="31" xfId="12" applyNumberFormat="1" applyFont="1" applyFill="1" applyBorder="1" applyAlignment="1">
      <alignment horizontal="center" vertical="center" wrapText="1"/>
    </xf>
    <xf numFmtId="0" fontId="64" fillId="0" borderId="0" xfId="12" applyFont="1" applyFill="1" applyAlignment="1">
      <alignment vertical="center" wrapText="1"/>
    </xf>
    <xf numFmtId="0" fontId="29" fillId="0" borderId="0" xfId="12" applyFont="1" applyFill="1"/>
    <xf numFmtId="0" fontId="69" fillId="0" borderId="10" xfId="1" applyFont="1" applyFill="1" applyBorder="1" applyAlignment="1">
      <alignment vertical="center" wrapText="1"/>
    </xf>
    <xf numFmtId="0" fontId="28" fillId="0" borderId="0" xfId="12" applyFont="1" applyFill="1"/>
    <xf numFmtId="0" fontId="1" fillId="0" borderId="10" xfId="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5" fillId="0" borderId="43" xfId="13" applyNumberFormat="1" applyFont="1" applyFill="1" applyBorder="1" applyAlignment="1">
      <alignment horizontal="left" vertical="top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79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center" wrapText="1"/>
    </xf>
    <xf numFmtId="0" fontId="79" fillId="0" borderId="0" xfId="12" applyFont="1" applyFill="1" applyBorder="1" applyAlignment="1">
      <alignment horizontal="center" vertical="top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left" vertical="top" wrapText="1"/>
    </xf>
    <xf numFmtId="0" fontId="25" fillId="0" borderId="31" xfId="12" applyFont="1" applyFill="1" applyBorder="1" applyAlignment="1">
      <alignment horizontal="center" vertical="center" wrapText="1"/>
    </xf>
    <xf numFmtId="0" fontId="33" fillId="0" borderId="33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3" fillId="0" borderId="56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top" wrapText="1"/>
    </xf>
    <xf numFmtId="0" fontId="11" fillId="0" borderId="10" xfId="7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0" fontId="22" fillId="0" borderId="10" xfId="1" applyFont="1" applyFill="1" applyBorder="1" applyAlignment="1">
      <alignment horizontal="left" vertical="top" wrapText="1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Border="1" applyAlignment="1">
      <alignment vertical="center" wrapText="1"/>
    </xf>
    <xf numFmtId="1" fontId="11" fillId="0" borderId="43" xfId="6" applyNumberFormat="1" applyFont="1" applyFill="1" applyBorder="1" applyAlignment="1" applyProtection="1">
      <alignment horizontal="left" vertical="top" wrapText="1"/>
      <protection locked="0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86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22" fillId="0" borderId="0" xfId="9" applyFont="1" applyFill="1" applyBorder="1" applyAlignment="1">
      <alignment horizontal="left" vertical="center" wrapText="1"/>
    </xf>
    <xf numFmtId="0" fontId="43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0" fontId="11" fillId="0" borderId="43" xfId="9" applyFont="1" applyFill="1" applyBorder="1" applyAlignment="1">
      <alignment horizontal="left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</cellXfs>
  <cellStyles count="347">
    <cellStyle name=" 1" xfId="16"/>
    <cellStyle name=" 1 2" xfId="132"/>
    <cellStyle name=" 1 3" xfId="131"/>
    <cellStyle name="20% - Accent1" xfId="17"/>
    <cellStyle name="20% - Accent1 2" xfId="134"/>
    <cellStyle name="20% - Accent1 3" xfId="133"/>
    <cellStyle name="20% - Accent2" xfId="18"/>
    <cellStyle name="20% - Accent2 2" xfId="136"/>
    <cellStyle name="20% - Accent2 3" xfId="135"/>
    <cellStyle name="20% - Accent3" xfId="19"/>
    <cellStyle name="20% - Accent3 2" xfId="138"/>
    <cellStyle name="20% - Accent3 3" xfId="137"/>
    <cellStyle name="20% - Accent4" xfId="20"/>
    <cellStyle name="20% - Accent4 2" xfId="140"/>
    <cellStyle name="20% - Accent4 3" xfId="139"/>
    <cellStyle name="20% - Accent5" xfId="21"/>
    <cellStyle name="20% - Accent5 2" xfId="142"/>
    <cellStyle name="20% - Accent5 3" xfId="141"/>
    <cellStyle name="20% - Accent6" xfId="22"/>
    <cellStyle name="20% - Accent6 2" xfId="144"/>
    <cellStyle name="20% - Accent6 3" xfId="143"/>
    <cellStyle name="20% - Акцент1" xfId="23"/>
    <cellStyle name="20% - Акцент1 2" xfId="145"/>
    <cellStyle name="20% — акцент1 2" xfId="146"/>
    <cellStyle name="20% - Акцент1 3" xfId="147"/>
    <cellStyle name="20% — акцент1 3" xfId="148"/>
    <cellStyle name="20% - Акцент2" xfId="24"/>
    <cellStyle name="20% - Акцент2 2" xfId="149"/>
    <cellStyle name="20% — акцент2 2" xfId="150"/>
    <cellStyle name="20% - Акцент2 3" xfId="151"/>
    <cellStyle name="20% — акцент2 3" xfId="152"/>
    <cellStyle name="20% - Акцент3" xfId="25"/>
    <cellStyle name="20% - Акцент3 2" xfId="153"/>
    <cellStyle name="20% — акцент3 2" xfId="154"/>
    <cellStyle name="20% - Акцент3 3" xfId="155"/>
    <cellStyle name="20% — акцент3 3" xfId="156"/>
    <cellStyle name="20% - Акцент4" xfId="26"/>
    <cellStyle name="20% - Акцент4 2" xfId="157"/>
    <cellStyle name="20% — акцент4 2" xfId="158"/>
    <cellStyle name="20% - Акцент4 3" xfId="159"/>
    <cellStyle name="20% — акцент4 3" xfId="160"/>
    <cellStyle name="20% - Акцент5" xfId="27"/>
    <cellStyle name="20% - Акцент5 2" xfId="161"/>
    <cellStyle name="20% — акцент5 2" xfId="162"/>
    <cellStyle name="20% - Акцент5 3" xfId="163"/>
    <cellStyle name="20% - Акцент6" xfId="28"/>
    <cellStyle name="20% - Акцент6 2" xfId="164"/>
    <cellStyle name="20% — акцент6 2" xfId="165"/>
    <cellStyle name="20% - Акцент6 3" xfId="166"/>
    <cellStyle name="20% — акцент6 3" xfId="167"/>
    <cellStyle name="20% – Акцентування1" xfId="29"/>
    <cellStyle name="20% – Акцентування1 2" xfId="168"/>
    <cellStyle name="20% – Акцентування2" xfId="30"/>
    <cellStyle name="20% – Акцентування2 2" xfId="169"/>
    <cellStyle name="20% – Акцентування3" xfId="31"/>
    <cellStyle name="20% – Акцентування3 2" xfId="170"/>
    <cellStyle name="20% – Акцентування4" xfId="32"/>
    <cellStyle name="20% – Акцентування4 2" xfId="171"/>
    <cellStyle name="20% – Акцентування5" xfId="33"/>
    <cellStyle name="20% – Акцентування5 2" xfId="172"/>
    <cellStyle name="20% – Акцентування6" xfId="34"/>
    <cellStyle name="20% – Акцентування6 2" xfId="173"/>
    <cellStyle name="40% - Accent1" xfId="35"/>
    <cellStyle name="40% - Accent1 2" xfId="175"/>
    <cellStyle name="40% - Accent1 3" xfId="174"/>
    <cellStyle name="40% - Accent2" xfId="36"/>
    <cellStyle name="40% - Accent2 2" xfId="177"/>
    <cellStyle name="40% - Accent2 3" xfId="176"/>
    <cellStyle name="40% - Accent3" xfId="37"/>
    <cellStyle name="40% - Accent3 2" xfId="179"/>
    <cellStyle name="40% - Accent3 3" xfId="178"/>
    <cellStyle name="40% - Accent4" xfId="38"/>
    <cellStyle name="40% - Accent4 2" xfId="181"/>
    <cellStyle name="40% - Accent4 3" xfId="180"/>
    <cellStyle name="40% - Accent5" xfId="39"/>
    <cellStyle name="40% - Accent5 2" xfId="183"/>
    <cellStyle name="40% - Accent5 3" xfId="182"/>
    <cellStyle name="40% - Accent6" xfId="40"/>
    <cellStyle name="40% - Accent6 2" xfId="185"/>
    <cellStyle name="40% - Accent6 3" xfId="184"/>
    <cellStyle name="40% - Акцент1" xfId="41"/>
    <cellStyle name="40% - Акцент1 2" xfId="186"/>
    <cellStyle name="40% — акцент1 2" xfId="187"/>
    <cellStyle name="40% - Акцент1 3" xfId="188"/>
    <cellStyle name="40% — акцент1 3" xfId="189"/>
    <cellStyle name="40% - Акцент2" xfId="42"/>
    <cellStyle name="40% - Акцент2 2" xfId="190"/>
    <cellStyle name="40% — акцент2 2" xfId="191"/>
    <cellStyle name="40% - Акцент2 3" xfId="192"/>
    <cellStyle name="40% - Акцент3" xfId="43"/>
    <cellStyle name="40% - Акцент3 2" xfId="193"/>
    <cellStyle name="40% — акцент3 2" xfId="194"/>
    <cellStyle name="40% - Акцент3 3" xfId="195"/>
    <cellStyle name="40% — акцент3 3" xfId="196"/>
    <cellStyle name="40% - Акцент4" xfId="44"/>
    <cellStyle name="40% - Акцент4 2" xfId="197"/>
    <cellStyle name="40% — акцент4 2" xfId="198"/>
    <cellStyle name="40% - Акцент4 3" xfId="199"/>
    <cellStyle name="40% — акцент4 3" xfId="200"/>
    <cellStyle name="40% - Акцент5" xfId="45"/>
    <cellStyle name="40% - Акцент5 2" xfId="201"/>
    <cellStyle name="40% — акцент5 2" xfId="202"/>
    <cellStyle name="40% - Акцент5 3" xfId="203"/>
    <cellStyle name="40% — акцент5 3" xfId="204"/>
    <cellStyle name="40% - Акцент6" xfId="46"/>
    <cellStyle name="40% - Акцент6 2" xfId="205"/>
    <cellStyle name="40% — акцент6 2" xfId="206"/>
    <cellStyle name="40% - Акцент6 3" xfId="207"/>
    <cellStyle name="40% — акцент6 3" xfId="208"/>
    <cellStyle name="40% – Акцентування1" xfId="47"/>
    <cellStyle name="40% – Акцентування1 2" xfId="209"/>
    <cellStyle name="40% – Акцентування2" xfId="48"/>
    <cellStyle name="40% – Акцентування2 2" xfId="210"/>
    <cellStyle name="40% – Акцентування3" xfId="49"/>
    <cellStyle name="40% – Акцентування3 2" xfId="211"/>
    <cellStyle name="40% – Акцентування4" xfId="50"/>
    <cellStyle name="40% – Акцентування4 2" xfId="212"/>
    <cellStyle name="40% – Акцентування5" xfId="51"/>
    <cellStyle name="40% – Акцентування5 2" xfId="213"/>
    <cellStyle name="40% – Акцентування6" xfId="52"/>
    <cellStyle name="40% – Акцентування6 2" xfId="214"/>
    <cellStyle name="60% - Accent1" xfId="53"/>
    <cellStyle name="60% - Accent1 2" xfId="216"/>
    <cellStyle name="60% - Accent1 3" xfId="215"/>
    <cellStyle name="60% - Accent2" xfId="54"/>
    <cellStyle name="60% - Accent2 2" xfId="218"/>
    <cellStyle name="60% - Accent2 3" xfId="217"/>
    <cellStyle name="60% - Accent3" xfId="55"/>
    <cellStyle name="60% - Accent3 2" xfId="220"/>
    <cellStyle name="60% - Accent3 3" xfId="219"/>
    <cellStyle name="60% - Accent4" xfId="56"/>
    <cellStyle name="60% - Accent4 2" xfId="222"/>
    <cellStyle name="60% - Accent4 3" xfId="221"/>
    <cellStyle name="60% - Accent5" xfId="57"/>
    <cellStyle name="60% - Accent5 2" xfId="224"/>
    <cellStyle name="60% - Accent5 3" xfId="223"/>
    <cellStyle name="60% - Accent6" xfId="58"/>
    <cellStyle name="60% - Accent6 2" xfId="226"/>
    <cellStyle name="60% - Accent6 3" xfId="225"/>
    <cellStyle name="60% - Акцент1" xfId="59"/>
    <cellStyle name="60% - Акцент1 2" xfId="227"/>
    <cellStyle name="60% — акцент1 2" xfId="228"/>
    <cellStyle name="60% - Акцент1 3" xfId="229"/>
    <cellStyle name="60% — акцент1 3" xfId="230"/>
    <cellStyle name="60% - Акцент2" xfId="60"/>
    <cellStyle name="60% - Акцент2 2" xfId="231"/>
    <cellStyle name="60% — акцент2 2" xfId="232"/>
    <cellStyle name="60% - Акцент2 3" xfId="233"/>
    <cellStyle name="60% — акцент2 3" xfId="234"/>
    <cellStyle name="60% - Акцент3" xfId="61"/>
    <cellStyle name="60% - Акцент3 2" xfId="235"/>
    <cellStyle name="60% — акцент3 2" xfId="236"/>
    <cellStyle name="60% - Акцент3 3" xfId="237"/>
    <cellStyle name="60% — акцент3 3" xfId="238"/>
    <cellStyle name="60% - Акцент4" xfId="62"/>
    <cellStyle name="60% - Акцент4 2" xfId="239"/>
    <cellStyle name="60% — акцент4 2" xfId="240"/>
    <cellStyle name="60% - Акцент4 3" xfId="241"/>
    <cellStyle name="60% — акцент4 3" xfId="242"/>
    <cellStyle name="60% - Акцент5" xfId="63"/>
    <cellStyle name="60% - Акцент5 2" xfId="243"/>
    <cellStyle name="60% — акцент5 2" xfId="244"/>
    <cellStyle name="60% - Акцент5 3" xfId="245"/>
    <cellStyle name="60% — акцент5 3" xfId="246"/>
    <cellStyle name="60% - Акцент6" xfId="64"/>
    <cellStyle name="60% - Акцент6 2" xfId="247"/>
    <cellStyle name="60% — акцент6 2" xfId="248"/>
    <cellStyle name="60% - Акцент6 3" xfId="249"/>
    <cellStyle name="60% — акцент6 3" xfId="250"/>
    <cellStyle name="60% – Акцентування1" xfId="65"/>
    <cellStyle name="60% – Акцентування1 2" xfId="251"/>
    <cellStyle name="60% – Акцентування2" xfId="66"/>
    <cellStyle name="60% – Акцентування2 2" xfId="252"/>
    <cellStyle name="60% – Акцентування3" xfId="67"/>
    <cellStyle name="60% – Акцентування3 2" xfId="253"/>
    <cellStyle name="60% – Акцентування4" xfId="68"/>
    <cellStyle name="60% – Акцентування4 2" xfId="254"/>
    <cellStyle name="60% – Акцентування5" xfId="69"/>
    <cellStyle name="60% – Акцентування5 2" xfId="255"/>
    <cellStyle name="60% – Акцентування6" xfId="70"/>
    <cellStyle name="60% – Акцентування6 2" xfId="256"/>
    <cellStyle name="Accent1" xfId="71"/>
    <cellStyle name="Accent1 2" xfId="258"/>
    <cellStyle name="Accent1 3" xfId="257"/>
    <cellStyle name="Accent2" xfId="72"/>
    <cellStyle name="Accent2 2" xfId="260"/>
    <cellStyle name="Accent2 3" xfId="259"/>
    <cellStyle name="Accent3" xfId="73"/>
    <cellStyle name="Accent3 2" xfId="262"/>
    <cellStyle name="Accent3 3" xfId="261"/>
    <cellStyle name="Accent4" xfId="74"/>
    <cellStyle name="Accent4 2" xfId="264"/>
    <cellStyle name="Accent4 3" xfId="263"/>
    <cellStyle name="Accent5" xfId="75"/>
    <cellStyle name="Accent5 2" xfId="266"/>
    <cellStyle name="Accent5 3" xfId="265"/>
    <cellStyle name="Accent6" xfId="76"/>
    <cellStyle name="Accent6 2" xfId="268"/>
    <cellStyle name="Accent6 3" xfId="267"/>
    <cellStyle name="Bad" xfId="77"/>
    <cellStyle name="Bad 2" xfId="270"/>
    <cellStyle name="Bad 3" xfId="269"/>
    <cellStyle name="Calculation" xfId="78"/>
    <cellStyle name="Calculation 2" xfId="272"/>
    <cellStyle name="Calculation 3" xfId="271"/>
    <cellStyle name="Calculation_Додаток 1 п.17. Шаблон 1-64" xfId="273"/>
    <cellStyle name="Check Cell" xfId="79"/>
    <cellStyle name="Check Cell 2" xfId="275"/>
    <cellStyle name="Check Cell 3" xfId="274"/>
    <cellStyle name="Check Cell_Додаток 1 п.17. Шаблон 1-64" xfId="276"/>
    <cellStyle name="Explanatory Text" xfId="80"/>
    <cellStyle name="fEr" xfId="277"/>
    <cellStyle name="fHead" xfId="278"/>
    <cellStyle name="fHead 2" xfId="279"/>
    <cellStyle name="Good" xfId="81"/>
    <cellStyle name="Good 2" xfId="281"/>
    <cellStyle name="Good 3" xfId="280"/>
    <cellStyle name="Heading 1" xfId="82"/>
    <cellStyle name="Heading 1 2" xfId="282"/>
    <cellStyle name="Heading 2" xfId="83"/>
    <cellStyle name="Heading 2 2" xfId="283"/>
    <cellStyle name="Heading 3" xfId="84"/>
    <cellStyle name="Heading 3 2" xfId="284"/>
    <cellStyle name="Heading 4" xfId="85"/>
    <cellStyle name="Heading 4 2" xfId="285"/>
    <cellStyle name="Input" xfId="86"/>
    <cellStyle name="Input 2" xfId="287"/>
    <cellStyle name="Input 3" xfId="286"/>
    <cellStyle name="Input_Додаток 1 п.17. Шаблон 1-64" xfId="288"/>
    <cellStyle name="Linked Cell" xfId="87"/>
    <cellStyle name="Linked Cell 2" xfId="289"/>
    <cellStyle name="Neutral" xfId="88"/>
    <cellStyle name="Neutral 2" xfId="291"/>
    <cellStyle name="Neutral 3" xfId="290"/>
    <cellStyle name="Normal_Sheet1" xfId="292"/>
    <cellStyle name="Note" xfId="89"/>
    <cellStyle name="Note 2" xfId="294"/>
    <cellStyle name="Note 3" xfId="293"/>
    <cellStyle name="Note_Додаток 1 п.17. Шаблон 1-64" xfId="295"/>
    <cellStyle name="Output" xfId="90"/>
    <cellStyle name="Output 2" xfId="297"/>
    <cellStyle name="Output 3" xfId="296"/>
    <cellStyle name="Output_Додаток 1 п.17. Шаблон 1-64" xfId="298"/>
    <cellStyle name="Title" xfId="91"/>
    <cellStyle name="Total" xfId="92"/>
    <cellStyle name="vDa" xfId="299"/>
    <cellStyle name="vHl" xfId="300"/>
    <cellStyle name="vN0" xfId="301"/>
    <cellStyle name="vSt" xfId="302"/>
    <cellStyle name="Warning Text" xfId="93"/>
    <cellStyle name="Акцент1 2" xfId="94"/>
    <cellStyle name="Акцент1 2 2" xfId="303"/>
    <cellStyle name="Акцент1 3" xfId="304"/>
    <cellStyle name="Акцент2 2" xfId="95"/>
    <cellStyle name="Акцент2 2 2" xfId="305"/>
    <cellStyle name="Акцент2 3" xfId="306"/>
    <cellStyle name="Акцент3 2" xfId="96"/>
    <cellStyle name="Акцент3 2 2" xfId="307"/>
    <cellStyle name="Акцент3 3" xfId="308"/>
    <cellStyle name="Акцент4 2" xfId="97"/>
    <cellStyle name="Акцент4 2 2" xfId="309"/>
    <cellStyle name="Акцент4 3" xfId="310"/>
    <cellStyle name="Акцент5 2" xfId="98"/>
    <cellStyle name="Акцент5 2 2" xfId="311"/>
    <cellStyle name="Акцент5 3" xfId="312"/>
    <cellStyle name="Акцент6 2" xfId="99"/>
    <cellStyle name="Акцент6 2 2" xfId="313"/>
    <cellStyle name="Акцент6 3" xfId="314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від 2" xfId="315"/>
    <cellStyle name="Ввод  2" xfId="316"/>
    <cellStyle name="Вывод 2" xfId="106"/>
    <cellStyle name="Вывод 2 2" xfId="317"/>
    <cellStyle name="Вывод 3" xfId="318"/>
    <cellStyle name="Вычисление 2" xfId="107"/>
    <cellStyle name="Вычисление 2 2" xfId="319"/>
    <cellStyle name="Вычисление 3" xfId="320"/>
    <cellStyle name="Добре" xfId="321"/>
    <cellStyle name="Заголовок 1 2" xfId="108"/>
    <cellStyle name="Заголовок 2 2" xfId="109"/>
    <cellStyle name="Заголовок 3 2" xfId="110"/>
    <cellStyle name="Заголовок 4 2" xfId="111"/>
    <cellStyle name="Звичайний" xfId="0" builtinId="0"/>
    <cellStyle name="Звичайний 2" xfId="322"/>
    <cellStyle name="Звичайний 2 3" xfId="11"/>
    <cellStyle name="Звичайний 3" xfId="323"/>
    <cellStyle name="Звичайний 3 2" xfId="4"/>
    <cellStyle name="Звичайний 4" xfId="324"/>
    <cellStyle name="Звичайний 5" xfId="325"/>
    <cellStyle name="Звичайний 6" xfId="326"/>
    <cellStyle name="Звичайний 7" xfId="130"/>
    <cellStyle name="Зв'язана клітинка 2" xfId="327"/>
    <cellStyle name="Итог 2" xfId="112"/>
    <cellStyle name="Контрольна клітинка 2" xfId="328"/>
    <cellStyle name="Контрольная ячейка 2" xfId="329"/>
    <cellStyle name="Назва 2" xfId="330"/>
    <cellStyle name="Нейтральный 2" xfId="113"/>
    <cellStyle name="Нейтральный 2 2" xfId="331"/>
    <cellStyle name="Нейтральный 3" xfId="332"/>
    <cellStyle name="Обчислення" xfId="114"/>
    <cellStyle name="Обычный 2" xfId="5"/>
    <cellStyle name="Обычный 2 2" xfId="6"/>
    <cellStyle name="Обычный 2 2 2" xfId="333"/>
    <cellStyle name="Обычный 2 3" xfId="334"/>
    <cellStyle name="Обычный 2_Додаток 1 п.17. Шаблон 1-64" xfId="335"/>
    <cellStyle name="Обычный 3" xfId="336"/>
    <cellStyle name="Обычный 3 2" xfId="337"/>
    <cellStyle name="Обычный 4" xfId="10"/>
    <cellStyle name="Обычный 4 2" xfId="338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лохой 2 2" xfId="339"/>
    <cellStyle name="Плохой 3" xfId="340"/>
    <cellStyle name="Поганий" xfId="117"/>
    <cellStyle name="Пояснение 2" xfId="118"/>
    <cellStyle name="Примечание 2" xfId="119"/>
    <cellStyle name="Примечание 2 2" xfId="341"/>
    <cellStyle name="Примечание 3" xfId="342"/>
    <cellStyle name="Примітка" xfId="120"/>
    <cellStyle name="Результат" xfId="121"/>
    <cellStyle name="Середній" xfId="122"/>
    <cellStyle name="Стиль 1" xfId="123"/>
    <cellStyle name="Стиль 1 2" xfId="344"/>
    <cellStyle name="Стиль 1 3" xfId="343"/>
    <cellStyle name="Текст попередження 2" xfId="345"/>
    <cellStyle name="Текст пояснення" xfId="124"/>
    <cellStyle name="Тысячи [0]_Анализ" xfId="125"/>
    <cellStyle name="Тысячи_Анализ" xfId="126"/>
    <cellStyle name="ФинᎰнсовый_Лист1 (3)_1" xfId="127"/>
    <cellStyle name="Хороший 2" xfId="346"/>
  </cellStyles>
  <dxfs count="0"/>
  <tableStyles count="0" defaultTableStyle="TableStyleMedium2" defaultPivotStyle="PivotStyleLight16"/>
  <colors>
    <mruColors>
      <color rgb="FFCCFFCC"/>
      <color rgb="FFCCCCFF"/>
      <color rgb="FFFFCC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90975" y="3804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90975" y="3804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52;&#1110;&#1089;&#1094;&#1077;%20&#1087;&#1088;&#1086;&#1078;&#1080;&#1074;&#1072;&#1085;&#1085;&#1103;%202022/PORTAL%20&#1052;&#1110;&#1089;&#1094;&#1077;%20&#1087;&#1088;&#1086;&#1078;&#1080;&#1074;&#1072;&#1085;&#1085;&#1103;_09_2022/&#1056;&#1072;&#1089;&#1095;&#1105;&#1090;&#1099;%20&#1082;%20&#1044;&#1086;&#1076;&#1072;&#1090;&#1086;&#1082;&#1091;%2009,2021-2022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.2022"/>
      <sheetName val="Безробітні сіл.м. 09.2022"/>
      <sheetName val="Облік сіл.м. 09.2022"/>
      <sheetName val="14"/>
      <sheetName val="15"/>
      <sheetName val="16"/>
      <sheetName val="09.2021"/>
      <sheetName val="Безроб. сіл.м. 09.2021"/>
      <sheetName val="Облік сіл.м. 09.2021"/>
    </sheetNames>
    <sheetDataSet>
      <sheetData sheetId="0"/>
      <sheetData sheetId="1"/>
      <sheetData sheetId="2"/>
      <sheetData sheetId="3"/>
      <sheetData sheetId="4">
        <row r="9">
          <cell r="B9">
            <v>23296</v>
          </cell>
          <cell r="C9">
            <v>33636</v>
          </cell>
          <cell r="D9">
            <v>19247</v>
          </cell>
          <cell r="E9">
            <v>57.221429420858605</v>
          </cell>
          <cell r="F9">
            <v>14296</v>
          </cell>
          <cell r="G9">
            <v>5230</v>
          </cell>
          <cell r="H9">
            <v>36.583659764969227</v>
          </cell>
          <cell r="I9">
            <v>4088</v>
          </cell>
          <cell r="J9">
            <v>742</v>
          </cell>
          <cell r="K9">
            <v>18.150684931506849</v>
          </cell>
          <cell r="L9">
            <v>4563</v>
          </cell>
          <cell r="M9">
            <v>678</v>
          </cell>
          <cell r="N9">
            <v>14.858645627876395</v>
          </cell>
          <cell r="O9">
            <v>30378</v>
          </cell>
          <cell r="P9">
            <v>15008</v>
          </cell>
          <cell r="Q9">
            <v>49.404174073342553</v>
          </cell>
          <cell r="R9">
            <v>7828</v>
          </cell>
          <cell r="S9">
            <v>8946</v>
          </cell>
          <cell r="T9">
            <v>6902</v>
          </cell>
          <cell r="U9">
            <v>77.151799687010964</v>
          </cell>
          <cell r="V9">
            <v>7397</v>
          </cell>
          <cell r="W9">
            <v>6041</v>
          </cell>
          <cell r="X9">
            <v>81.668243882655133</v>
          </cell>
        </row>
      </sheetData>
      <sheetData sheetId="5">
        <row r="9">
          <cell r="B9">
            <v>5318</v>
          </cell>
          <cell r="C9">
            <v>8699</v>
          </cell>
          <cell r="D9">
            <v>4640</v>
          </cell>
          <cell r="E9">
            <v>53.3394643062421</v>
          </cell>
          <cell r="F9">
            <v>4110</v>
          </cell>
          <cell r="G9">
            <v>1285</v>
          </cell>
          <cell r="H9">
            <v>31.265206812652067</v>
          </cell>
          <cell r="I9">
            <v>1426</v>
          </cell>
          <cell r="J9">
            <v>409</v>
          </cell>
          <cell r="K9">
            <v>28.68162692847125</v>
          </cell>
          <cell r="L9">
            <v>1569</v>
          </cell>
          <cell r="M9">
            <v>235</v>
          </cell>
          <cell r="N9">
            <v>14.977692797960485</v>
          </cell>
          <cell r="O9">
            <v>7972</v>
          </cell>
          <cell r="P9">
            <v>3602</v>
          </cell>
          <cell r="Q9">
            <v>45.183140993477174</v>
          </cell>
          <cell r="R9">
            <v>1578</v>
          </cell>
          <cell r="S9">
            <v>2237</v>
          </cell>
          <cell r="T9">
            <v>1456</v>
          </cell>
          <cell r="U9">
            <v>65.087170317389365</v>
          </cell>
          <cell r="V9">
            <v>1775</v>
          </cell>
          <cell r="W9">
            <v>1128</v>
          </cell>
          <cell r="X9">
            <v>63.549295774647888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zoomScaleSheetLayoutView="80" workbookViewId="0">
      <selection sqref="A1:E1"/>
    </sheetView>
  </sheetViews>
  <sheetFormatPr defaultColWidth="8" defaultRowHeight="13.2"/>
  <cols>
    <col min="1" max="1" width="61.21875" style="2" customWidth="1"/>
    <col min="2" max="2" width="24.33203125" style="13" customWidth="1"/>
    <col min="3" max="3" width="23" style="13" customWidth="1"/>
    <col min="4" max="5" width="11.6640625" style="49" customWidth="1"/>
    <col min="6" max="16384" width="8" style="2"/>
  </cols>
  <sheetData>
    <row r="1" spans="1:11" ht="78" customHeight="1">
      <c r="A1" s="341" t="s">
        <v>76</v>
      </c>
      <c r="B1" s="341"/>
      <c r="C1" s="341"/>
      <c r="D1" s="341"/>
      <c r="E1" s="341"/>
    </row>
    <row r="2" spans="1:11" ht="17.25" customHeight="1">
      <c r="A2" s="341"/>
      <c r="B2" s="341"/>
      <c r="C2" s="341"/>
      <c r="D2" s="341"/>
      <c r="E2" s="341"/>
    </row>
    <row r="3" spans="1:11" s="3" customFormat="1" ht="23.25" customHeight="1">
      <c r="A3" s="346" t="s">
        <v>0</v>
      </c>
      <c r="B3" s="342" t="s">
        <v>132</v>
      </c>
      <c r="C3" s="342" t="s">
        <v>133</v>
      </c>
      <c r="D3" s="344" t="s">
        <v>1</v>
      </c>
      <c r="E3" s="345"/>
    </row>
    <row r="4" spans="1:11" s="3" customFormat="1" ht="27.75" customHeight="1">
      <c r="A4" s="347"/>
      <c r="B4" s="343"/>
      <c r="C4" s="343"/>
      <c r="D4" s="116" t="s">
        <v>2</v>
      </c>
      <c r="E4" s="117" t="s">
        <v>3</v>
      </c>
    </row>
    <row r="5" spans="1:11" s="4" customFormat="1" ht="15.75" customHeight="1">
      <c r="A5" s="70" t="s">
        <v>5</v>
      </c>
      <c r="B5" s="71">
        <v>1</v>
      </c>
      <c r="C5" s="71">
        <v>2</v>
      </c>
      <c r="D5" s="71">
        <v>3</v>
      </c>
      <c r="E5" s="71">
        <v>4</v>
      </c>
    </row>
    <row r="6" spans="1:11" s="4" customFormat="1" ht="35.4" customHeight="1">
      <c r="A6" s="5" t="s">
        <v>130</v>
      </c>
      <c r="B6" s="256" t="s">
        <v>97</v>
      </c>
      <c r="C6" s="257">
        <v>3.8</v>
      </c>
      <c r="D6" s="10" t="s">
        <v>97</v>
      </c>
      <c r="E6" s="11" t="s">
        <v>97</v>
      </c>
    </row>
    <row r="7" spans="1:11" s="3" customFormat="1" ht="35.4" customHeight="1">
      <c r="A7" s="5" t="s">
        <v>81</v>
      </c>
      <c r="B7" s="257">
        <v>7.2</v>
      </c>
      <c r="C7" s="257">
        <v>3.7</v>
      </c>
      <c r="D7" s="258">
        <f t="shared" ref="D7:D11" si="0">C7/B7*100</f>
        <v>51.388888888888893</v>
      </c>
      <c r="E7" s="258">
        <f t="shared" ref="E7:E11" si="1">C7-B7</f>
        <v>-3.5</v>
      </c>
      <c r="K7" s="7"/>
    </row>
    <row r="8" spans="1:11" s="3" customFormat="1" ht="35.4" customHeight="1">
      <c r="A8" s="8" t="s">
        <v>93</v>
      </c>
      <c r="B8" s="68">
        <v>1691</v>
      </c>
      <c r="C8" s="68">
        <v>450</v>
      </c>
      <c r="D8" s="258">
        <f t="shared" si="0"/>
        <v>26.611472501478417</v>
      </c>
      <c r="E8" s="69">
        <f t="shared" si="1"/>
        <v>-1241</v>
      </c>
      <c r="K8" s="7"/>
    </row>
    <row r="9" spans="1:11" s="3" customFormat="1" ht="35.4" customHeight="1">
      <c r="A9" s="9" t="s">
        <v>94</v>
      </c>
      <c r="B9" s="99">
        <v>702</v>
      </c>
      <c r="C9" s="99">
        <v>136</v>
      </c>
      <c r="D9" s="258">
        <f t="shared" si="0"/>
        <v>19.373219373219371</v>
      </c>
      <c r="E9" s="69">
        <f t="shared" si="1"/>
        <v>-566</v>
      </c>
      <c r="K9" s="7"/>
    </row>
    <row r="10" spans="1:11" s="3" customFormat="1" ht="35.4" customHeight="1">
      <c r="A10" s="9" t="s">
        <v>95</v>
      </c>
      <c r="B10" s="99">
        <v>1020</v>
      </c>
      <c r="C10" s="99">
        <v>163</v>
      </c>
      <c r="D10" s="258">
        <f t="shared" si="0"/>
        <v>15.980392156862743</v>
      </c>
      <c r="E10" s="69">
        <f t="shared" si="1"/>
        <v>-857</v>
      </c>
      <c r="K10" s="7"/>
    </row>
    <row r="11" spans="1:11" s="3" customFormat="1" ht="35.4" customHeight="1">
      <c r="A11" s="9" t="s">
        <v>82</v>
      </c>
      <c r="B11" s="257">
        <v>6.5</v>
      </c>
      <c r="C11" s="257">
        <v>2.8</v>
      </c>
      <c r="D11" s="258">
        <f t="shared" si="0"/>
        <v>43.076923076923073</v>
      </c>
      <c r="E11" s="258">
        <f t="shared" si="1"/>
        <v>-3.7</v>
      </c>
      <c r="K11" s="7"/>
    </row>
    <row r="12" spans="1:11" s="3" customFormat="1" ht="12.75" customHeight="1">
      <c r="A12" s="348" t="s">
        <v>6</v>
      </c>
      <c r="B12" s="349"/>
      <c r="C12" s="349"/>
      <c r="D12" s="349"/>
      <c r="E12" s="350"/>
      <c r="K12" s="7"/>
    </row>
    <row r="13" spans="1:11" s="3" customFormat="1" ht="15" customHeight="1">
      <c r="A13" s="351"/>
      <c r="B13" s="352"/>
      <c r="C13" s="352"/>
      <c r="D13" s="352"/>
      <c r="E13" s="353"/>
      <c r="K13" s="7"/>
    </row>
    <row r="14" spans="1:11" s="3" customFormat="1" ht="19.2" customHeight="1">
      <c r="A14" s="346" t="s">
        <v>0</v>
      </c>
      <c r="B14" s="354" t="s">
        <v>134</v>
      </c>
      <c r="C14" s="354" t="s">
        <v>135</v>
      </c>
      <c r="D14" s="344" t="s">
        <v>1</v>
      </c>
      <c r="E14" s="345"/>
      <c r="K14" s="7"/>
    </row>
    <row r="15" spans="1:11" ht="28.95" customHeight="1">
      <c r="A15" s="347"/>
      <c r="B15" s="354"/>
      <c r="C15" s="354"/>
      <c r="D15" s="116" t="s">
        <v>2</v>
      </c>
      <c r="E15" s="117" t="s">
        <v>4</v>
      </c>
      <c r="K15" s="7"/>
    </row>
    <row r="16" spans="1:11" ht="28.95" customHeight="1">
      <c r="A16" s="5" t="s">
        <v>96</v>
      </c>
      <c r="B16" s="256" t="s">
        <v>97</v>
      </c>
      <c r="C16" s="256">
        <v>1</v>
      </c>
      <c r="D16" s="10" t="s">
        <v>97</v>
      </c>
      <c r="E16" s="11" t="s">
        <v>97</v>
      </c>
      <c r="K16" s="7"/>
    </row>
    <row r="17" spans="1:11" ht="28.95" customHeight="1">
      <c r="A17" s="1" t="s">
        <v>81</v>
      </c>
      <c r="B17" s="256">
        <v>2.2999999999999998</v>
      </c>
      <c r="C17" s="256">
        <v>1</v>
      </c>
      <c r="D17" s="10">
        <f t="shared" ref="D17:D18" si="2">C17/B17*100</f>
        <v>43.478260869565219</v>
      </c>
      <c r="E17" s="11">
        <f t="shared" ref="E17:E18" si="3">C17-B17</f>
        <v>-1.2999999999999998</v>
      </c>
      <c r="K17" s="7"/>
    </row>
    <row r="18" spans="1:11" ht="28.95" customHeight="1">
      <c r="A18" s="1" t="s">
        <v>85</v>
      </c>
      <c r="B18" s="256">
        <v>1.9</v>
      </c>
      <c r="C18" s="256">
        <v>0.8</v>
      </c>
      <c r="D18" s="10">
        <f t="shared" si="2"/>
        <v>42.10526315789474</v>
      </c>
      <c r="E18" s="11">
        <f t="shared" si="3"/>
        <v>-1.0999999999999999</v>
      </c>
      <c r="K18" s="7"/>
    </row>
    <row r="19" spans="1:11" ht="50.4" customHeight="1">
      <c r="A19" s="339" t="s">
        <v>98</v>
      </c>
      <c r="B19" s="340"/>
      <c r="C19" s="340"/>
      <c r="D19" s="340"/>
      <c r="E19" s="340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zoomScaleNormal="75" zoomScaleSheetLayoutView="90" workbookViewId="0">
      <selection activeCell="B1" sqref="B1:K1"/>
    </sheetView>
  </sheetViews>
  <sheetFormatPr defaultRowHeight="15.6"/>
  <cols>
    <col min="1" max="1" width="23.88671875" style="37" customWidth="1"/>
    <col min="2" max="2" width="14" style="37" customWidth="1"/>
    <col min="3" max="4" width="9.77734375" style="36" customWidth="1"/>
    <col min="5" max="5" width="9.77734375" style="38" customWidth="1"/>
    <col min="6" max="7" width="9.77734375" style="36" customWidth="1"/>
    <col min="8" max="8" width="9.77734375" style="38" customWidth="1"/>
    <col min="9" max="10" width="9.77734375" style="36" customWidth="1"/>
    <col min="11" max="11" width="9.77734375" style="38" customWidth="1"/>
    <col min="12" max="13" width="9.33203125" style="38" customWidth="1"/>
    <col min="14" max="14" width="10.109375" style="38" customWidth="1"/>
    <col min="15" max="15" width="10.109375" style="36" customWidth="1"/>
    <col min="16" max="16" width="9.33203125" style="36" customWidth="1"/>
    <col min="17" max="17" width="10.109375" style="38" customWidth="1"/>
    <col min="18" max="18" width="11.77734375" style="38" customWidth="1"/>
    <col min="19" max="20" width="9.33203125" style="36" customWidth="1"/>
    <col min="21" max="21" width="7.88671875" style="38" customWidth="1"/>
    <col min="22" max="23" width="9.33203125" style="36" customWidth="1"/>
    <col min="24" max="24" width="7.77734375" style="38" customWidth="1"/>
    <col min="25" max="27" width="9.109375" style="36"/>
    <col min="28" max="28" width="10.88671875" style="36" bestFit="1" customWidth="1"/>
    <col min="29" max="249" width="9.109375" style="36"/>
    <col min="250" max="250" width="18.77734375" style="36" customWidth="1"/>
    <col min="251" max="252" width="9.33203125" style="36" customWidth="1"/>
    <col min="253" max="253" width="7.77734375" style="36" customWidth="1"/>
    <col min="254" max="254" width="9.21875" style="36" customWidth="1"/>
    <col min="255" max="255" width="9.88671875" style="36" customWidth="1"/>
    <col min="256" max="256" width="7.109375" style="36" customWidth="1"/>
    <col min="257" max="257" width="8.6640625" style="36" customWidth="1"/>
    <col min="258" max="258" width="8.88671875" style="36" customWidth="1"/>
    <col min="259" max="259" width="7.109375" style="36" customWidth="1"/>
    <col min="260" max="260" width="9" style="36" customWidth="1"/>
    <col min="261" max="261" width="8.77734375" style="36" customWidth="1"/>
    <col min="262" max="262" width="6.6640625" style="36" customWidth="1"/>
    <col min="263" max="263" width="8.109375" style="36" customWidth="1"/>
    <col min="264" max="264" width="7.6640625" style="36" customWidth="1"/>
    <col min="265" max="265" width="7" style="36" customWidth="1"/>
    <col min="266" max="267" width="8.77734375" style="36" customWidth="1"/>
    <col min="268" max="268" width="7.21875" style="36" customWidth="1"/>
    <col min="269" max="269" width="8.109375" style="36" customWidth="1"/>
    <col min="270" max="270" width="8.77734375" style="36" customWidth="1"/>
    <col min="271" max="271" width="6.33203125" style="36" customWidth="1"/>
    <col min="272" max="273" width="9.21875" style="36" customWidth="1"/>
    <col min="274" max="274" width="6.33203125" style="36" customWidth="1"/>
    <col min="275" max="276" width="9.6640625" style="36" customWidth="1"/>
    <col min="277" max="277" width="6.33203125" style="36" customWidth="1"/>
    <col min="278" max="279" width="9.6640625" style="36" customWidth="1"/>
    <col min="280" max="280" width="6.77734375" style="36" customWidth="1"/>
    <col min="281" max="283" width="9.109375" style="36"/>
    <col min="284" max="284" width="10.88671875" style="36" bestFit="1" customWidth="1"/>
    <col min="285" max="505" width="9.109375" style="36"/>
    <col min="506" max="506" width="18.77734375" style="36" customWidth="1"/>
    <col min="507" max="508" width="9.33203125" style="36" customWidth="1"/>
    <col min="509" max="509" width="7.77734375" style="36" customWidth="1"/>
    <col min="510" max="510" width="9.21875" style="36" customWidth="1"/>
    <col min="511" max="511" width="9.88671875" style="36" customWidth="1"/>
    <col min="512" max="512" width="7.109375" style="36" customWidth="1"/>
    <col min="513" max="513" width="8.6640625" style="36" customWidth="1"/>
    <col min="514" max="514" width="8.88671875" style="36" customWidth="1"/>
    <col min="515" max="515" width="7.109375" style="36" customWidth="1"/>
    <col min="516" max="516" width="9" style="36" customWidth="1"/>
    <col min="517" max="517" width="8.77734375" style="36" customWidth="1"/>
    <col min="518" max="518" width="6.6640625" style="36" customWidth="1"/>
    <col min="519" max="519" width="8.109375" style="36" customWidth="1"/>
    <col min="520" max="520" width="7.6640625" style="36" customWidth="1"/>
    <col min="521" max="521" width="7" style="36" customWidth="1"/>
    <col min="522" max="523" width="8.77734375" style="36" customWidth="1"/>
    <col min="524" max="524" width="7.21875" style="36" customWidth="1"/>
    <col min="525" max="525" width="8.109375" style="36" customWidth="1"/>
    <col min="526" max="526" width="8.77734375" style="36" customWidth="1"/>
    <col min="527" max="527" width="6.33203125" style="36" customWidth="1"/>
    <col min="528" max="529" width="9.21875" style="36" customWidth="1"/>
    <col min="530" max="530" width="6.33203125" style="36" customWidth="1"/>
    <col min="531" max="532" width="9.6640625" style="36" customWidth="1"/>
    <col min="533" max="533" width="6.33203125" style="36" customWidth="1"/>
    <col min="534" max="535" width="9.6640625" style="36" customWidth="1"/>
    <col min="536" max="536" width="6.77734375" style="36" customWidth="1"/>
    <col min="537" max="539" width="9.109375" style="36"/>
    <col min="540" max="540" width="10.88671875" style="36" bestFit="1" customWidth="1"/>
    <col min="541" max="761" width="9.109375" style="36"/>
    <col min="762" max="762" width="18.77734375" style="36" customWidth="1"/>
    <col min="763" max="764" width="9.33203125" style="36" customWidth="1"/>
    <col min="765" max="765" width="7.77734375" style="36" customWidth="1"/>
    <col min="766" max="766" width="9.21875" style="36" customWidth="1"/>
    <col min="767" max="767" width="9.88671875" style="36" customWidth="1"/>
    <col min="768" max="768" width="7.109375" style="36" customWidth="1"/>
    <col min="769" max="769" width="8.6640625" style="36" customWidth="1"/>
    <col min="770" max="770" width="8.88671875" style="36" customWidth="1"/>
    <col min="771" max="771" width="7.109375" style="36" customWidth="1"/>
    <col min="772" max="772" width="9" style="36" customWidth="1"/>
    <col min="773" max="773" width="8.77734375" style="36" customWidth="1"/>
    <col min="774" max="774" width="6.6640625" style="36" customWidth="1"/>
    <col min="775" max="775" width="8.109375" style="36" customWidth="1"/>
    <col min="776" max="776" width="7.6640625" style="36" customWidth="1"/>
    <col min="777" max="777" width="7" style="36" customWidth="1"/>
    <col min="778" max="779" width="8.77734375" style="36" customWidth="1"/>
    <col min="780" max="780" width="7.21875" style="36" customWidth="1"/>
    <col min="781" max="781" width="8.109375" style="36" customWidth="1"/>
    <col min="782" max="782" width="8.77734375" style="36" customWidth="1"/>
    <col min="783" max="783" width="6.33203125" style="36" customWidth="1"/>
    <col min="784" max="785" width="9.21875" style="36" customWidth="1"/>
    <col min="786" max="786" width="6.33203125" style="36" customWidth="1"/>
    <col min="787" max="788" width="9.6640625" style="36" customWidth="1"/>
    <col min="789" max="789" width="6.33203125" style="36" customWidth="1"/>
    <col min="790" max="791" width="9.6640625" style="36" customWidth="1"/>
    <col min="792" max="792" width="6.77734375" style="36" customWidth="1"/>
    <col min="793" max="795" width="9.109375" style="36"/>
    <col min="796" max="796" width="10.88671875" style="36" bestFit="1" customWidth="1"/>
    <col min="797" max="1017" width="9.109375" style="36"/>
    <col min="1018" max="1018" width="18.77734375" style="36" customWidth="1"/>
    <col min="1019" max="1020" width="9.33203125" style="36" customWidth="1"/>
    <col min="1021" max="1021" width="7.77734375" style="36" customWidth="1"/>
    <col min="1022" max="1022" width="9.21875" style="36" customWidth="1"/>
    <col min="1023" max="1023" width="9.88671875" style="36" customWidth="1"/>
    <col min="1024" max="1024" width="7.109375" style="36" customWidth="1"/>
    <col min="1025" max="1025" width="8.6640625" style="36" customWidth="1"/>
    <col min="1026" max="1026" width="8.88671875" style="36" customWidth="1"/>
    <col min="1027" max="1027" width="7.109375" style="36" customWidth="1"/>
    <col min="1028" max="1028" width="9" style="36" customWidth="1"/>
    <col min="1029" max="1029" width="8.77734375" style="36" customWidth="1"/>
    <col min="1030" max="1030" width="6.6640625" style="36" customWidth="1"/>
    <col min="1031" max="1031" width="8.109375" style="36" customWidth="1"/>
    <col min="1032" max="1032" width="7.6640625" style="36" customWidth="1"/>
    <col min="1033" max="1033" width="7" style="36" customWidth="1"/>
    <col min="1034" max="1035" width="8.77734375" style="36" customWidth="1"/>
    <col min="1036" max="1036" width="7.21875" style="36" customWidth="1"/>
    <col min="1037" max="1037" width="8.109375" style="36" customWidth="1"/>
    <col min="1038" max="1038" width="8.77734375" style="36" customWidth="1"/>
    <col min="1039" max="1039" width="6.33203125" style="36" customWidth="1"/>
    <col min="1040" max="1041" width="9.21875" style="36" customWidth="1"/>
    <col min="1042" max="1042" width="6.33203125" style="36" customWidth="1"/>
    <col min="1043" max="1044" width="9.6640625" style="36" customWidth="1"/>
    <col min="1045" max="1045" width="6.33203125" style="36" customWidth="1"/>
    <col min="1046" max="1047" width="9.6640625" style="36" customWidth="1"/>
    <col min="1048" max="1048" width="6.77734375" style="36" customWidth="1"/>
    <col min="1049" max="1051" width="9.109375" style="36"/>
    <col min="1052" max="1052" width="10.88671875" style="36" bestFit="1" customWidth="1"/>
    <col min="1053" max="1273" width="9.109375" style="36"/>
    <col min="1274" max="1274" width="18.77734375" style="36" customWidth="1"/>
    <col min="1275" max="1276" width="9.33203125" style="36" customWidth="1"/>
    <col min="1277" max="1277" width="7.77734375" style="36" customWidth="1"/>
    <col min="1278" max="1278" width="9.21875" style="36" customWidth="1"/>
    <col min="1279" max="1279" width="9.88671875" style="36" customWidth="1"/>
    <col min="1280" max="1280" width="7.109375" style="36" customWidth="1"/>
    <col min="1281" max="1281" width="8.6640625" style="36" customWidth="1"/>
    <col min="1282" max="1282" width="8.88671875" style="36" customWidth="1"/>
    <col min="1283" max="1283" width="7.109375" style="36" customWidth="1"/>
    <col min="1284" max="1284" width="9" style="36" customWidth="1"/>
    <col min="1285" max="1285" width="8.77734375" style="36" customWidth="1"/>
    <col min="1286" max="1286" width="6.6640625" style="36" customWidth="1"/>
    <col min="1287" max="1287" width="8.109375" style="36" customWidth="1"/>
    <col min="1288" max="1288" width="7.6640625" style="36" customWidth="1"/>
    <col min="1289" max="1289" width="7" style="36" customWidth="1"/>
    <col min="1290" max="1291" width="8.77734375" style="36" customWidth="1"/>
    <col min="1292" max="1292" width="7.21875" style="36" customWidth="1"/>
    <col min="1293" max="1293" width="8.109375" style="36" customWidth="1"/>
    <col min="1294" max="1294" width="8.77734375" style="36" customWidth="1"/>
    <col min="1295" max="1295" width="6.33203125" style="36" customWidth="1"/>
    <col min="1296" max="1297" width="9.21875" style="36" customWidth="1"/>
    <col min="1298" max="1298" width="6.33203125" style="36" customWidth="1"/>
    <col min="1299" max="1300" width="9.6640625" style="36" customWidth="1"/>
    <col min="1301" max="1301" width="6.33203125" style="36" customWidth="1"/>
    <col min="1302" max="1303" width="9.6640625" style="36" customWidth="1"/>
    <col min="1304" max="1304" width="6.77734375" style="36" customWidth="1"/>
    <col min="1305" max="1307" width="9.109375" style="36"/>
    <col min="1308" max="1308" width="10.88671875" style="36" bestFit="1" customWidth="1"/>
    <col min="1309" max="1529" width="9.109375" style="36"/>
    <col min="1530" max="1530" width="18.77734375" style="36" customWidth="1"/>
    <col min="1531" max="1532" width="9.33203125" style="36" customWidth="1"/>
    <col min="1533" max="1533" width="7.77734375" style="36" customWidth="1"/>
    <col min="1534" max="1534" width="9.21875" style="36" customWidth="1"/>
    <col min="1535" max="1535" width="9.88671875" style="36" customWidth="1"/>
    <col min="1536" max="1536" width="7.109375" style="36" customWidth="1"/>
    <col min="1537" max="1537" width="8.6640625" style="36" customWidth="1"/>
    <col min="1538" max="1538" width="8.88671875" style="36" customWidth="1"/>
    <col min="1539" max="1539" width="7.109375" style="36" customWidth="1"/>
    <col min="1540" max="1540" width="9" style="36" customWidth="1"/>
    <col min="1541" max="1541" width="8.77734375" style="36" customWidth="1"/>
    <col min="1542" max="1542" width="6.6640625" style="36" customWidth="1"/>
    <col min="1543" max="1543" width="8.109375" style="36" customWidth="1"/>
    <col min="1544" max="1544" width="7.6640625" style="36" customWidth="1"/>
    <col min="1545" max="1545" width="7" style="36" customWidth="1"/>
    <col min="1546" max="1547" width="8.77734375" style="36" customWidth="1"/>
    <col min="1548" max="1548" width="7.21875" style="36" customWidth="1"/>
    <col min="1549" max="1549" width="8.109375" style="36" customWidth="1"/>
    <col min="1550" max="1550" width="8.77734375" style="36" customWidth="1"/>
    <col min="1551" max="1551" width="6.33203125" style="36" customWidth="1"/>
    <col min="1552" max="1553" width="9.21875" style="36" customWidth="1"/>
    <col min="1554" max="1554" width="6.33203125" style="36" customWidth="1"/>
    <col min="1555" max="1556" width="9.6640625" style="36" customWidth="1"/>
    <col min="1557" max="1557" width="6.33203125" style="36" customWidth="1"/>
    <col min="1558" max="1559" width="9.6640625" style="36" customWidth="1"/>
    <col min="1560" max="1560" width="6.77734375" style="36" customWidth="1"/>
    <col min="1561" max="1563" width="9.109375" style="36"/>
    <col min="1564" max="1564" width="10.88671875" style="36" bestFit="1" customWidth="1"/>
    <col min="1565" max="1785" width="9.109375" style="36"/>
    <col min="1786" max="1786" width="18.77734375" style="36" customWidth="1"/>
    <col min="1787" max="1788" width="9.33203125" style="36" customWidth="1"/>
    <col min="1789" max="1789" width="7.77734375" style="36" customWidth="1"/>
    <col min="1790" max="1790" width="9.21875" style="36" customWidth="1"/>
    <col min="1791" max="1791" width="9.88671875" style="36" customWidth="1"/>
    <col min="1792" max="1792" width="7.109375" style="36" customWidth="1"/>
    <col min="1793" max="1793" width="8.6640625" style="36" customWidth="1"/>
    <col min="1794" max="1794" width="8.88671875" style="36" customWidth="1"/>
    <col min="1795" max="1795" width="7.109375" style="36" customWidth="1"/>
    <col min="1796" max="1796" width="9" style="36" customWidth="1"/>
    <col min="1797" max="1797" width="8.77734375" style="36" customWidth="1"/>
    <col min="1798" max="1798" width="6.6640625" style="36" customWidth="1"/>
    <col min="1799" max="1799" width="8.109375" style="36" customWidth="1"/>
    <col min="1800" max="1800" width="7.6640625" style="36" customWidth="1"/>
    <col min="1801" max="1801" width="7" style="36" customWidth="1"/>
    <col min="1802" max="1803" width="8.77734375" style="36" customWidth="1"/>
    <col min="1804" max="1804" width="7.21875" style="36" customWidth="1"/>
    <col min="1805" max="1805" width="8.109375" style="36" customWidth="1"/>
    <col min="1806" max="1806" width="8.77734375" style="36" customWidth="1"/>
    <col min="1807" max="1807" width="6.33203125" style="36" customWidth="1"/>
    <col min="1808" max="1809" width="9.21875" style="36" customWidth="1"/>
    <col min="1810" max="1810" width="6.33203125" style="36" customWidth="1"/>
    <col min="1811" max="1812" width="9.6640625" style="36" customWidth="1"/>
    <col min="1813" max="1813" width="6.33203125" style="36" customWidth="1"/>
    <col min="1814" max="1815" width="9.6640625" style="36" customWidth="1"/>
    <col min="1816" max="1816" width="6.77734375" style="36" customWidth="1"/>
    <col min="1817" max="1819" width="9.109375" style="36"/>
    <col min="1820" max="1820" width="10.88671875" style="36" bestFit="1" customWidth="1"/>
    <col min="1821" max="2041" width="9.109375" style="36"/>
    <col min="2042" max="2042" width="18.77734375" style="36" customWidth="1"/>
    <col min="2043" max="2044" width="9.33203125" style="36" customWidth="1"/>
    <col min="2045" max="2045" width="7.77734375" style="36" customWidth="1"/>
    <col min="2046" max="2046" width="9.21875" style="36" customWidth="1"/>
    <col min="2047" max="2047" width="9.88671875" style="36" customWidth="1"/>
    <col min="2048" max="2048" width="7.109375" style="36" customWidth="1"/>
    <col min="2049" max="2049" width="8.6640625" style="36" customWidth="1"/>
    <col min="2050" max="2050" width="8.88671875" style="36" customWidth="1"/>
    <col min="2051" max="2051" width="7.109375" style="36" customWidth="1"/>
    <col min="2052" max="2052" width="9" style="36" customWidth="1"/>
    <col min="2053" max="2053" width="8.77734375" style="36" customWidth="1"/>
    <col min="2054" max="2054" width="6.6640625" style="36" customWidth="1"/>
    <col min="2055" max="2055" width="8.109375" style="36" customWidth="1"/>
    <col min="2056" max="2056" width="7.6640625" style="36" customWidth="1"/>
    <col min="2057" max="2057" width="7" style="36" customWidth="1"/>
    <col min="2058" max="2059" width="8.77734375" style="36" customWidth="1"/>
    <col min="2060" max="2060" width="7.21875" style="36" customWidth="1"/>
    <col min="2061" max="2061" width="8.109375" style="36" customWidth="1"/>
    <col min="2062" max="2062" width="8.77734375" style="36" customWidth="1"/>
    <col min="2063" max="2063" width="6.33203125" style="36" customWidth="1"/>
    <col min="2064" max="2065" width="9.21875" style="36" customWidth="1"/>
    <col min="2066" max="2066" width="6.33203125" style="36" customWidth="1"/>
    <col min="2067" max="2068" width="9.6640625" style="36" customWidth="1"/>
    <col min="2069" max="2069" width="6.33203125" style="36" customWidth="1"/>
    <col min="2070" max="2071" width="9.6640625" style="36" customWidth="1"/>
    <col min="2072" max="2072" width="6.77734375" style="36" customWidth="1"/>
    <col min="2073" max="2075" width="9.109375" style="36"/>
    <col min="2076" max="2076" width="10.88671875" style="36" bestFit="1" customWidth="1"/>
    <col min="2077" max="2297" width="9.109375" style="36"/>
    <col min="2298" max="2298" width="18.77734375" style="36" customWidth="1"/>
    <col min="2299" max="2300" width="9.33203125" style="36" customWidth="1"/>
    <col min="2301" max="2301" width="7.77734375" style="36" customWidth="1"/>
    <col min="2302" max="2302" width="9.21875" style="36" customWidth="1"/>
    <col min="2303" max="2303" width="9.88671875" style="36" customWidth="1"/>
    <col min="2304" max="2304" width="7.109375" style="36" customWidth="1"/>
    <col min="2305" max="2305" width="8.6640625" style="36" customWidth="1"/>
    <col min="2306" max="2306" width="8.88671875" style="36" customWidth="1"/>
    <col min="2307" max="2307" width="7.109375" style="36" customWidth="1"/>
    <col min="2308" max="2308" width="9" style="36" customWidth="1"/>
    <col min="2309" max="2309" width="8.77734375" style="36" customWidth="1"/>
    <col min="2310" max="2310" width="6.6640625" style="36" customWidth="1"/>
    <col min="2311" max="2311" width="8.109375" style="36" customWidth="1"/>
    <col min="2312" max="2312" width="7.6640625" style="36" customWidth="1"/>
    <col min="2313" max="2313" width="7" style="36" customWidth="1"/>
    <col min="2314" max="2315" width="8.77734375" style="36" customWidth="1"/>
    <col min="2316" max="2316" width="7.21875" style="36" customWidth="1"/>
    <col min="2317" max="2317" width="8.109375" style="36" customWidth="1"/>
    <col min="2318" max="2318" width="8.77734375" style="36" customWidth="1"/>
    <col min="2319" max="2319" width="6.33203125" style="36" customWidth="1"/>
    <col min="2320" max="2321" width="9.21875" style="36" customWidth="1"/>
    <col min="2322" max="2322" width="6.33203125" style="36" customWidth="1"/>
    <col min="2323" max="2324" width="9.6640625" style="36" customWidth="1"/>
    <col min="2325" max="2325" width="6.33203125" style="36" customWidth="1"/>
    <col min="2326" max="2327" width="9.6640625" style="36" customWidth="1"/>
    <col min="2328" max="2328" width="6.77734375" style="36" customWidth="1"/>
    <col min="2329" max="2331" width="9.109375" style="36"/>
    <col min="2332" max="2332" width="10.88671875" style="36" bestFit="1" customWidth="1"/>
    <col min="2333" max="2553" width="9.109375" style="36"/>
    <col min="2554" max="2554" width="18.77734375" style="36" customWidth="1"/>
    <col min="2555" max="2556" width="9.33203125" style="36" customWidth="1"/>
    <col min="2557" max="2557" width="7.77734375" style="36" customWidth="1"/>
    <col min="2558" max="2558" width="9.21875" style="36" customWidth="1"/>
    <col min="2559" max="2559" width="9.88671875" style="36" customWidth="1"/>
    <col min="2560" max="2560" width="7.109375" style="36" customWidth="1"/>
    <col min="2561" max="2561" width="8.6640625" style="36" customWidth="1"/>
    <col min="2562" max="2562" width="8.88671875" style="36" customWidth="1"/>
    <col min="2563" max="2563" width="7.109375" style="36" customWidth="1"/>
    <col min="2564" max="2564" width="9" style="36" customWidth="1"/>
    <col min="2565" max="2565" width="8.77734375" style="36" customWidth="1"/>
    <col min="2566" max="2566" width="6.6640625" style="36" customWidth="1"/>
    <col min="2567" max="2567" width="8.109375" style="36" customWidth="1"/>
    <col min="2568" max="2568" width="7.6640625" style="36" customWidth="1"/>
    <col min="2569" max="2569" width="7" style="36" customWidth="1"/>
    <col min="2570" max="2571" width="8.77734375" style="36" customWidth="1"/>
    <col min="2572" max="2572" width="7.21875" style="36" customWidth="1"/>
    <col min="2573" max="2573" width="8.109375" style="36" customWidth="1"/>
    <col min="2574" max="2574" width="8.77734375" style="36" customWidth="1"/>
    <col min="2575" max="2575" width="6.33203125" style="36" customWidth="1"/>
    <col min="2576" max="2577" width="9.21875" style="36" customWidth="1"/>
    <col min="2578" max="2578" width="6.33203125" style="36" customWidth="1"/>
    <col min="2579" max="2580" width="9.6640625" style="36" customWidth="1"/>
    <col min="2581" max="2581" width="6.33203125" style="36" customWidth="1"/>
    <col min="2582" max="2583" width="9.6640625" style="36" customWidth="1"/>
    <col min="2584" max="2584" width="6.77734375" style="36" customWidth="1"/>
    <col min="2585" max="2587" width="9.109375" style="36"/>
    <col min="2588" max="2588" width="10.88671875" style="36" bestFit="1" customWidth="1"/>
    <col min="2589" max="2809" width="9.109375" style="36"/>
    <col min="2810" max="2810" width="18.77734375" style="36" customWidth="1"/>
    <col min="2811" max="2812" width="9.33203125" style="36" customWidth="1"/>
    <col min="2813" max="2813" width="7.77734375" style="36" customWidth="1"/>
    <col min="2814" max="2814" width="9.21875" style="36" customWidth="1"/>
    <col min="2815" max="2815" width="9.88671875" style="36" customWidth="1"/>
    <col min="2816" max="2816" width="7.109375" style="36" customWidth="1"/>
    <col min="2817" max="2817" width="8.6640625" style="36" customWidth="1"/>
    <col min="2818" max="2818" width="8.88671875" style="36" customWidth="1"/>
    <col min="2819" max="2819" width="7.109375" style="36" customWidth="1"/>
    <col min="2820" max="2820" width="9" style="36" customWidth="1"/>
    <col min="2821" max="2821" width="8.77734375" style="36" customWidth="1"/>
    <col min="2822" max="2822" width="6.6640625" style="36" customWidth="1"/>
    <col min="2823" max="2823" width="8.109375" style="36" customWidth="1"/>
    <col min="2824" max="2824" width="7.6640625" style="36" customWidth="1"/>
    <col min="2825" max="2825" width="7" style="36" customWidth="1"/>
    <col min="2826" max="2827" width="8.77734375" style="36" customWidth="1"/>
    <col min="2828" max="2828" width="7.21875" style="36" customWidth="1"/>
    <col min="2829" max="2829" width="8.109375" style="36" customWidth="1"/>
    <col min="2830" max="2830" width="8.77734375" style="36" customWidth="1"/>
    <col min="2831" max="2831" width="6.33203125" style="36" customWidth="1"/>
    <col min="2832" max="2833" width="9.21875" style="36" customWidth="1"/>
    <col min="2834" max="2834" width="6.33203125" style="36" customWidth="1"/>
    <col min="2835" max="2836" width="9.6640625" style="36" customWidth="1"/>
    <col min="2837" max="2837" width="6.33203125" style="36" customWidth="1"/>
    <col min="2838" max="2839" width="9.6640625" style="36" customWidth="1"/>
    <col min="2840" max="2840" width="6.77734375" style="36" customWidth="1"/>
    <col min="2841" max="2843" width="9.109375" style="36"/>
    <col min="2844" max="2844" width="10.88671875" style="36" bestFit="1" customWidth="1"/>
    <col min="2845" max="3065" width="9.109375" style="36"/>
    <col min="3066" max="3066" width="18.77734375" style="36" customWidth="1"/>
    <col min="3067" max="3068" width="9.33203125" style="36" customWidth="1"/>
    <col min="3069" max="3069" width="7.77734375" style="36" customWidth="1"/>
    <col min="3070" max="3070" width="9.21875" style="36" customWidth="1"/>
    <col min="3071" max="3071" width="9.88671875" style="36" customWidth="1"/>
    <col min="3072" max="3072" width="7.109375" style="36" customWidth="1"/>
    <col min="3073" max="3073" width="8.6640625" style="36" customWidth="1"/>
    <col min="3074" max="3074" width="8.88671875" style="36" customWidth="1"/>
    <col min="3075" max="3075" width="7.109375" style="36" customWidth="1"/>
    <col min="3076" max="3076" width="9" style="36" customWidth="1"/>
    <col min="3077" max="3077" width="8.77734375" style="36" customWidth="1"/>
    <col min="3078" max="3078" width="6.6640625" style="36" customWidth="1"/>
    <col min="3079" max="3079" width="8.109375" style="36" customWidth="1"/>
    <col min="3080" max="3080" width="7.6640625" style="36" customWidth="1"/>
    <col min="3081" max="3081" width="7" style="36" customWidth="1"/>
    <col min="3082" max="3083" width="8.77734375" style="36" customWidth="1"/>
    <col min="3084" max="3084" width="7.21875" style="36" customWidth="1"/>
    <col min="3085" max="3085" width="8.109375" style="36" customWidth="1"/>
    <col min="3086" max="3086" width="8.77734375" style="36" customWidth="1"/>
    <col min="3087" max="3087" width="6.33203125" style="36" customWidth="1"/>
    <col min="3088" max="3089" width="9.21875" style="36" customWidth="1"/>
    <col min="3090" max="3090" width="6.33203125" style="36" customWidth="1"/>
    <col min="3091" max="3092" width="9.6640625" style="36" customWidth="1"/>
    <col min="3093" max="3093" width="6.33203125" style="36" customWidth="1"/>
    <col min="3094" max="3095" width="9.6640625" style="36" customWidth="1"/>
    <col min="3096" max="3096" width="6.77734375" style="36" customWidth="1"/>
    <col min="3097" max="3099" width="9.109375" style="36"/>
    <col min="3100" max="3100" width="10.88671875" style="36" bestFit="1" customWidth="1"/>
    <col min="3101" max="3321" width="9.109375" style="36"/>
    <col min="3322" max="3322" width="18.77734375" style="36" customWidth="1"/>
    <col min="3323" max="3324" width="9.33203125" style="36" customWidth="1"/>
    <col min="3325" max="3325" width="7.77734375" style="36" customWidth="1"/>
    <col min="3326" max="3326" width="9.21875" style="36" customWidth="1"/>
    <col min="3327" max="3327" width="9.88671875" style="36" customWidth="1"/>
    <col min="3328" max="3328" width="7.109375" style="36" customWidth="1"/>
    <col min="3329" max="3329" width="8.6640625" style="36" customWidth="1"/>
    <col min="3330" max="3330" width="8.88671875" style="36" customWidth="1"/>
    <col min="3331" max="3331" width="7.109375" style="36" customWidth="1"/>
    <col min="3332" max="3332" width="9" style="36" customWidth="1"/>
    <col min="3333" max="3333" width="8.77734375" style="36" customWidth="1"/>
    <col min="3334" max="3334" width="6.6640625" style="36" customWidth="1"/>
    <col min="3335" max="3335" width="8.109375" style="36" customWidth="1"/>
    <col min="3336" max="3336" width="7.6640625" style="36" customWidth="1"/>
    <col min="3337" max="3337" width="7" style="36" customWidth="1"/>
    <col min="3338" max="3339" width="8.77734375" style="36" customWidth="1"/>
    <col min="3340" max="3340" width="7.21875" style="36" customWidth="1"/>
    <col min="3341" max="3341" width="8.109375" style="36" customWidth="1"/>
    <col min="3342" max="3342" width="8.77734375" style="36" customWidth="1"/>
    <col min="3343" max="3343" width="6.33203125" style="36" customWidth="1"/>
    <col min="3344" max="3345" width="9.21875" style="36" customWidth="1"/>
    <col min="3346" max="3346" width="6.33203125" style="36" customWidth="1"/>
    <col min="3347" max="3348" width="9.6640625" style="36" customWidth="1"/>
    <col min="3349" max="3349" width="6.33203125" style="36" customWidth="1"/>
    <col min="3350" max="3351" width="9.6640625" style="36" customWidth="1"/>
    <col min="3352" max="3352" width="6.77734375" style="36" customWidth="1"/>
    <col min="3353" max="3355" width="9.109375" style="36"/>
    <col min="3356" max="3356" width="10.88671875" style="36" bestFit="1" customWidth="1"/>
    <col min="3357" max="3577" width="9.109375" style="36"/>
    <col min="3578" max="3578" width="18.77734375" style="36" customWidth="1"/>
    <col min="3579" max="3580" width="9.33203125" style="36" customWidth="1"/>
    <col min="3581" max="3581" width="7.77734375" style="36" customWidth="1"/>
    <col min="3582" max="3582" width="9.21875" style="36" customWidth="1"/>
    <col min="3583" max="3583" width="9.88671875" style="36" customWidth="1"/>
    <col min="3584" max="3584" width="7.109375" style="36" customWidth="1"/>
    <col min="3585" max="3585" width="8.6640625" style="36" customWidth="1"/>
    <col min="3586" max="3586" width="8.88671875" style="36" customWidth="1"/>
    <col min="3587" max="3587" width="7.109375" style="36" customWidth="1"/>
    <col min="3588" max="3588" width="9" style="36" customWidth="1"/>
    <col min="3589" max="3589" width="8.77734375" style="36" customWidth="1"/>
    <col min="3590" max="3590" width="6.6640625" style="36" customWidth="1"/>
    <col min="3591" max="3591" width="8.109375" style="36" customWidth="1"/>
    <col min="3592" max="3592" width="7.6640625" style="36" customWidth="1"/>
    <col min="3593" max="3593" width="7" style="36" customWidth="1"/>
    <col min="3594" max="3595" width="8.77734375" style="36" customWidth="1"/>
    <col min="3596" max="3596" width="7.21875" style="36" customWidth="1"/>
    <col min="3597" max="3597" width="8.109375" style="36" customWidth="1"/>
    <col min="3598" max="3598" width="8.77734375" style="36" customWidth="1"/>
    <col min="3599" max="3599" width="6.33203125" style="36" customWidth="1"/>
    <col min="3600" max="3601" width="9.21875" style="36" customWidth="1"/>
    <col min="3602" max="3602" width="6.33203125" style="36" customWidth="1"/>
    <col min="3603" max="3604" width="9.6640625" style="36" customWidth="1"/>
    <col min="3605" max="3605" width="6.33203125" style="36" customWidth="1"/>
    <col min="3606" max="3607" width="9.6640625" style="36" customWidth="1"/>
    <col min="3608" max="3608" width="6.77734375" style="36" customWidth="1"/>
    <col min="3609" max="3611" width="9.109375" style="36"/>
    <col min="3612" max="3612" width="10.88671875" style="36" bestFit="1" customWidth="1"/>
    <col min="3613" max="3833" width="9.109375" style="36"/>
    <col min="3834" max="3834" width="18.77734375" style="36" customWidth="1"/>
    <col min="3835" max="3836" width="9.33203125" style="36" customWidth="1"/>
    <col min="3837" max="3837" width="7.77734375" style="36" customWidth="1"/>
    <col min="3838" max="3838" width="9.21875" style="36" customWidth="1"/>
    <col min="3839" max="3839" width="9.88671875" style="36" customWidth="1"/>
    <col min="3840" max="3840" width="7.109375" style="36" customWidth="1"/>
    <col min="3841" max="3841" width="8.6640625" style="36" customWidth="1"/>
    <col min="3842" max="3842" width="8.88671875" style="36" customWidth="1"/>
    <col min="3843" max="3843" width="7.109375" style="36" customWidth="1"/>
    <col min="3844" max="3844" width="9" style="36" customWidth="1"/>
    <col min="3845" max="3845" width="8.77734375" style="36" customWidth="1"/>
    <col min="3846" max="3846" width="6.6640625" style="36" customWidth="1"/>
    <col min="3847" max="3847" width="8.109375" style="36" customWidth="1"/>
    <col min="3848" max="3848" width="7.6640625" style="36" customWidth="1"/>
    <col min="3849" max="3849" width="7" style="36" customWidth="1"/>
    <col min="3850" max="3851" width="8.77734375" style="36" customWidth="1"/>
    <col min="3852" max="3852" width="7.21875" style="36" customWidth="1"/>
    <col min="3853" max="3853" width="8.109375" style="36" customWidth="1"/>
    <col min="3854" max="3854" width="8.77734375" style="36" customWidth="1"/>
    <col min="3855" max="3855" width="6.33203125" style="36" customWidth="1"/>
    <col min="3856" max="3857" width="9.21875" style="36" customWidth="1"/>
    <col min="3858" max="3858" width="6.33203125" style="36" customWidth="1"/>
    <col min="3859" max="3860" width="9.6640625" style="36" customWidth="1"/>
    <col min="3861" max="3861" width="6.33203125" style="36" customWidth="1"/>
    <col min="3862" max="3863" width="9.6640625" style="36" customWidth="1"/>
    <col min="3864" max="3864" width="6.77734375" style="36" customWidth="1"/>
    <col min="3865" max="3867" width="9.109375" style="36"/>
    <col min="3868" max="3868" width="10.88671875" style="36" bestFit="1" customWidth="1"/>
    <col min="3869" max="4089" width="9.109375" style="36"/>
    <col min="4090" max="4090" width="18.77734375" style="36" customWidth="1"/>
    <col min="4091" max="4092" width="9.33203125" style="36" customWidth="1"/>
    <col min="4093" max="4093" width="7.77734375" style="36" customWidth="1"/>
    <col min="4094" max="4094" width="9.21875" style="36" customWidth="1"/>
    <col min="4095" max="4095" width="9.88671875" style="36" customWidth="1"/>
    <col min="4096" max="4096" width="7.109375" style="36" customWidth="1"/>
    <col min="4097" max="4097" width="8.6640625" style="36" customWidth="1"/>
    <col min="4098" max="4098" width="8.88671875" style="36" customWidth="1"/>
    <col min="4099" max="4099" width="7.109375" style="36" customWidth="1"/>
    <col min="4100" max="4100" width="9" style="36" customWidth="1"/>
    <col min="4101" max="4101" width="8.77734375" style="36" customWidth="1"/>
    <col min="4102" max="4102" width="6.6640625" style="36" customWidth="1"/>
    <col min="4103" max="4103" width="8.109375" style="36" customWidth="1"/>
    <col min="4104" max="4104" width="7.6640625" style="36" customWidth="1"/>
    <col min="4105" max="4105" width="7" style="36" customWidth="1"/>
    <col min="4106" max="4107" width="8.77734375" style="36" customWidth="1"/>
    <col min="4108" max="4108" width="7.21875" style="36" customWidth="1"/>
    <col min="4109" max="4109" width="8.109375" style="36" customWidth="1"/>
    <col min="4110" max="4110" width="8.77734375" style="36" customWidth="1"/>
    <col min="4111" max="4111" width="6.33203125" style="36" customWidth="1"/>
    <col min="4112" max="4113" width="9.21875" style="36" customWidth="1"/>
    <col min="4114" max="4114" width="6.33203125" style="36" customWidth="1"/>
    <col min="4115" max="4116" width="9.6640625" style="36" customWidth="1"/>
    <col min="4117" max="4117" width="6.33203125" style="36" customWidth="1"/>
    <col min="4118" max="4119" width="9.6640625" style="36" customWidth="1"/>
    <col min="4120" max="4120" width="6.77734375" style="36" customWidth="1"/>
    <col min="4121" max="4123" width="9.109375" style="36"/>
    <col min="4124" max="4124" width="10.88671875" style="36" bestFit="1" customWidth="1"/>
    <col min="4125" max="4345" width="9.109375" style="36"/>
    <col min="4346" max="4346" width="18.77734375" style="36" customWidth="1"/>
    <col min="4347" max="4348" width="9.33203125" style="36" customWidth="1"/>
    <col min="4349" max="4349" width="7.77734375" style="36" customWidth="1"/>
    <col min="4350" max="4350" width="9.21875" style="36" customWidth="1"/>
    <col min="4351" max="4351" width="9.88671875" style="36" customWidth="1"/>
    <col min="4352" max="4352" width="7.109375" style="36" customWidth="1"/>
    <col min="4353" max="4353" width="8.6640625" style="36" customWidth="1"/>
    <col min="4354" max="4354" width="8.88671875" style="36" customWidth="1"/>
    <col min="4355" max="4355" width="7.109375" style="36" customWidth="1"/>
    <col min="4356" max="4356" width="9" style="36" customWidth="1"/>
    <col min="4357" max="4357" width="8.77734375" style="36" customWidth="1"/>
    <col min="4358" max="4358" width="6.6640625" style="36" customWidth="1"/>
    <col min="4359" max="4359" width="8.109375" style="36" customWidth="1"/>
    <col min="4360" max="4360" width="7.6640625" style="36" customWidth="1"/>
    <col min="4361" max="4361" width="7" style="36" customWidth="1"/>
    <col min="4362" max="4363" width="8.77734375" style="36" customWidth="1"/>
    <col min="4364" max="4364" width="7.21875" style="36" customWidth="1"/>
    <col min="4365" max="4365" width="8.109375" style="36" customWidth="1"/>
    <col min="4366" max="4366" width="8.77734375" style="36" customWidth="1"/>
    <col min="4367" max="4367" width="6.33203125" style="36" customWidth="1"/>
    <col min="4368" max="4369" width="9.21875" style="36" customWidth="1"/>
    <col min="4370" max="4370" width="6.33203125" style="36" customWidth="1"/>
    <col min="4371" max="4372" width="9.6640625" style="36" customWidth="1"/>
    <col min="4373" max="4373" width="6.33203125" style="36" customWidth="1"/>
    <col min="4374" max="4375" width="9.6640625" style="36" customWidth="1"/>
    <col min="4376" max="4376" width="6.77734375" style="36" customWidth="1"/>
    <col min="4377" max="4379" width="9.109375" style="36"/>
    <col min="4380" max="4380" width="10.88671875" style="36" bestFit="1" customWidth="1"/>
    <col min="4381" max="4601" width="9.109375" style="36"/>
    <col min="4602" max="4602" width="18.77734375" style="36" customWidth="1"/>
    <col min="4603" max="4604" width="9.33203125" style="36" customWidth="1"/>
    <col min="4605" max="4605" width="7.77734375" style="36" customWidth="1"/>
    <col min="4606" max="4606" width="9.21875" style="36" customWidth="1"/>
    <col min="4607" max="4607" width="9.88671875" style="36" customWidth="1"/>
    <col min="4608" max="4608" width="7.109375" style="36" customWidth="1"/>
    <col min="4609" max="4609" width="8.6640625" style="36" customWidth="1"/>
    <col min="4610" max="4610" width="8.88671875" style="36" customWidth="1"/>
    <col min="4611" max="4611" width="7.109375" style="36" customWidth="1"/>
    <col min="4612" max="4612" width="9" style="36" customWidth="1"/>
    <col min="4613" max="4613" width="8.77734375" style="36" customWidth="1"/>
    <col min="4614" max="4614" width="6.6640625" style="36" customWidth="1"/>
    <col min="4615" max="4615" width="8.109375" style="36" customWidth="1"/>
    <col min="4616" max="4616" width="7.6640625" style="36" customWidth="1"/>
    <col min="4617" max="4617" width="7" style="36" customWidth="1"/>
    <col min="4618" max="4619" width="8.77734375" style="36" customWidth="1"/>
    <col min="4620" max="4620" width="7.21875" style="36" customWidth="1"/>
    <col min="4621" max="4621" width="8.109375" style="36" customWidth="1"/>
    <col min="4622" max="4622" width="8.77734375" style="36" customWidth="1"/>
    <col min="4623" max="4623" width="6.33203125" style="36" customWidth="1"/>
    <col min="4624" max="4625" width="9.21875" style="36" customWidth="1"/>
    <col min="4626" max="4626" width="6.33203125" style="36" customWidth="1"/>
    <col min="4627" max="4628" width="9.6640625" style="36" customWidth="1"/>
    <col min="4629" max="4629" width="6.33203125" style="36" customWidth="1"/>
    <col min="4630" max="4631" width="9.6640625" style="36" customWidth="1"/>
    <col min="4632" max="4632" width="6.77734375" style="36" customWidth="1"/>
    <col min="4633" max="4635" width="9.109375" style="36"/>
    <col min="4636" max="4636" width="10.88671875" style="36" bestFit="1" customWidth="1"/>
    <col min="4637" max="4857" width="9.109375" style="36"/>
    <col min="4858" max="4858" width="18.77734375" style="36" customWidth="1"/>
    <col min="4859" max="4860" width="9.33203125" style="36" customWidth="1"/>
    <col min="4861" max="4861" width="7.77734375" style="36" customWidth="1"/>
    <col min="4862" max="4862" width="9.21875" style="36" customWidth="1"/>
    <col min="4863" max="4863" width="9.88671875" style="36" customWidth="1"/>
    <col min="4864" max="4864" width="7.109375" style="36" customWidth="1"/>
    <col min="4865" max="4865" width="8.6640625" style="36" customWidth="1"/>
    <col min="4866" max="4866" width="8.88671875" style="36" customWidth="1"/>
    <col min="4867" max="4867" width="7.109375" style="36" customWidth="1"/>
    <col min="4868" max="4868" width="9" style="36" customWidth="1"/>
    <col min="4869" max="4869" width="8.77734375" style="36" customWidth="1"/>
    <col min="4870" max="4870" width="6.6640625" style="36" customWidth="1"/>
    <col min="4871" max="4871" width="8.109375" style="36" customWidth="1"/>
    <col min="4872" max="4872" width="7.6640625" style="36" customWidth="1"/>
    <col min="4873" max="4873" width="7" style="36" customWidth="1"/>
    <col min="4874" max="4875" width="8.77734375" style="36" customWidth="1"/>
    <col min="4876" max="4876" width="7.21875" style="36" customWidth="1"/>
    <col min="4877" max="4877" width="8.109375" style="36" customWidth="1"/>
    <col min="4878" max="4878" width="8.77734375" style="36" customWidth="1"/>
    <col min="4879" max="4879" width="6.33203125" style="36" customWidth="1"/>
    <col min="4880" max="4881" width="9.21875" style="36" customWidth="1"/>
    <col min="4882" max="4882" width="6.33203125" style="36" customWidth="1"/>
    <col min="4883" max="4884" width="9.6640625" style="36" customWidth="1"/>
    <col min="4885" max="4885" width="6.33203125" style="36" customWidth="1"/>
    <col min="4886" max="4887" width="9.6640625" style="36" customWidth="1"/>
    <col min="4888" max="4888" width="6.77734375" style="36" customWidth="1"/>
    <col min="4889" max="4891" width="9.109375" style="36"/>
    <col min="4892" max="4892" width="10.88671875" style="36" bestFit="1" customWidth="1"/>
    <col min="4893" max="5113" width="9.109375" style="36"/>
    <col min="5114" max="5114" width="18.77734375" style="36" customWidth="1"/>
    <col min="5115" max="5116" width="9.33203125" style="36" customWidth="1"/>
    <col min="5117" max="5117" width="7.77734375" style="36" customWidth="1"/>
    <col min="5118" max="5118" width="9.21875" style="36" customWidth="1"/>
    <col min="5119" max="5119" width="9.88671875" style="36" customWidth="1"/>
    <col min="5120" max="5120" width="7.109375" style="36" customWidth="1"/>
    <col min="5121" max="5121" width="8.6640625" style="36" customWidth="1"/>
    <col min="5122" max="5122" width="8.88671875" style="36" customWidth="1"/>
    <col min="5123" max="5123" width="7.109375" style="36" customWidth="1"/>
    <col min="5124" max="5124" width="9" style="36" customWidth="1"/>
    <col min="5125" max="5125" width="8.77734375" style="36" customWidth="1"/>
    <col min="5126" max="5126" width="6.6640625" style="36" customWidth="1"/>
    <col min="5127" max="5127" width="8.109375" style="36" customWidth="1"/>
    <col min="5128" max="5128" width="7.6640625" style="36" customWidth="1"/>
    <col min="5129" max="5129" width="7" style="36" customWidth="1"/>
    <col min="5130" max="5131" width="8.77734375" style="36" customWidth="1"/>
    <col min="5132" max="5132" width="7.21875" style="36" customWidth="1"/>
    <col min="5133" max="5133" width="8.109375" style="36" customWidth="1"/>
    <col min="5134" max="5134" width="8.77734375" style="36" customWidth="1"/>
    <col min="5135" max="5135" width="6.33203125" style="36" customWidth="1"/>
    <col min="5136" max="5137" width="9.21875" style="36" customWidth="1"/>
    <col min="5138" max="5138" width="6.33203125" style="36" customWidth="1"/>
    <col min="5139" max="5140" width="9.6640625" style="36" customWidth="1"/>
    <col min="5141" max="5141" width="6.33203125" style="36" customWidth="1"/>
    <col min="5142" max="5143" width="9.6640625" style="36" customWidth="1"/>
    <col min="5144" max="5144" width="6.77734375" style="36" customWidth="1"/>
    <col min="5145" max="5147" width="9.109375" style="36"/>
    <col min="5148" max="5148" width="10.88671875" style="36" bestFit="1" customWidth="1"/>
    <col min="5149" max="5369" width="9.109375" style="36"/>
    <col min="5370" max="5370" width="18.77734375" style="36" customWidth="1"/>
    <col min="5371" max="5372" width="9.33203125" style="36" customWidth="1"/>
    <col min="5373" max="5373" width="7.77734375" style="36" customWidth="1"/>
    <col min="5374" max="5374" width="9.21875" style="36" customWidth="1"/>
    <col min="5375" max="5375" width="9.88671875" style="36" customWidth="1"/>
    <col min="5376" max="5376" width="7.109375" style="36" customWidth="1"/>
    <col min="5377" max="5377" width="8.6640625" style="36" customWidth="1"/>
    <col min="5378" max="5378" width="8.88671875" style="36" customWidth="1"/>
    <col min="5379" max="5379" width="7.109375" style="36" customWidth="1"/>
    <col min="5380" max="5380" width="9" style="36" customWidth="1"/>
    <col min="5381" max="5381" width="8.77734375" style="36" customWidth="1"/>
    <col min="5382" max="5382" width="6.6640625" style="36" customWidth="1"/>
    <col min="5383" max="5383" width="8.109375" style="36" customWidth="1"/>
    <col min="5384" max="5384" width="7.6640625" style="36" customWidth="1"/>
    <col min="5385" max="5385" width="7" style="36" customWidth="1"/>
    <col min="5386" max="5387" width="8.77734375" style="36" customWidth="1"/>
    <col min="5388" max="5388" width="7.21875" style="36" customWidth="1"/>
    <col min="5389" max="5389" width="8.109375" style="36" customWidth="1"/>
    <col min="5390" max="5390" width="8.77734375" style="36" customWidth="1"/>
    <col min="5391" max="5391" width="6.33203125" style="36" customWidth="1"/>
    <col min="5392" max="5393" width="9.21875" style="36" customWidth="1"/>
    <col min="5394" max="5394" width="6.33203125" style="36" customWidth="1"/>
    <col min="5395" max="5396" width="9.6640625" style="36" customWidth="1"/>
    <col min="5397" max="5397" width="6.33203125" style="36" customWidth="1"/>
    <col min="5398" max="5399" width="9.6640625" style="36" customWidth="1"/>
    <col min="5400" max="5400" width="6.77734375" style="36" customWidth="1"/>
    <col min="5401" max="5403" width="9.109375" style="36"/>
    <col min="5404" max="5404" width="10.88671875" style="36" bestFit="1" customWidth="1"/>
    <col min="5405" max="5625" width="9.109375" style="36"/>
    <col min="5626" max="5626" width="18.77734375" style="36" customWidth="1"/>
    <col min="5627" max="5628" width="9.33203125" style="36" customWidth="1"/>
    <col min="5629" max="5629" width="7.77734375" style="36" customWidth="1"/>
    <col min="5630" max="5630" width="9.21875" style="36" customWidth="1"/>
    <col min="5631" max="5631" width="9.88671875" style="36" customWidth="1"/>
    <col min="5632" max="5632" width="7.109375" style="36" customWidth="1"/>
    <col min="5633" max="5633" width="8.6640625" style="36" customWidth="1"/>
    <col min="5634" max="5634" width="8.88671875" style="36" customWidth="1"/>
    <col min="5635" max="5635" width="7.109375" style="36" customWidth="1"/>
    <col min="5636" max="5636" width="9" style="36" customWidth="1"/>
    <col min="5637" max="5637" width="8.77734375" style="36" customWidth="1"/>
    <col min="5638" max="5638" width="6.6640625" style="36" customWidth="1"/>
    <col min="5639" max="5639" width="8.109375" style="36" customWidth="1"/>
    <col min="5640" max="5640" width="7.6640625" style="36" customWidth="1"/>
    <col min="5641" max="5641" width="7" style="36" customWidth="1"/>
    <col min="5642" max="5643" width="8.77734375" style="36" customWidth="1"/>
    <col min="5644" max="5644" width="7.21875" style="36" customWidth="1"/>
    <col min="5645" max="5645" width="8.109375" style="36" customWidth="1"/>
    <col min="5646" max="5646" width="8.77734375" style="36" customWidth="1"/>
    <col min="5647" max="5647" width="6.33203125" style="36" customWidth="1"/>
    <col min="5648" max="5649" width="9.21875" style="36" customWidth="1"/>
    <col min="5650" max="5650" width="6.33203125" style="36" customWidth="1"/>
    <col min="5651" max="5652" width="9.6640625" style="36" customWidth="1"/>
    <col min="5653" max="5653" width="6.33203125" style="36" customWidth="1"/>
    <col min="5654" max="5655" width="9.6640625" style="36" customWidth="1"/>
    <col min="5656" max="5656" width="6.77734375" style="36" customWidth="1"/>
    <col min="5657" max="5659" width="9.109375" style="36"/>
    <col min="5660" max="5660" width="10.88671875" style="36" bestFit="1" customWidth="1"/>
    <col min="5661" max="5881" width="9.109375" style="36"/>
    <col min="5882" max="5882" width="18.77734375" style="36" customWidth="1"/>
    <col min="5883" max="5884" width="9.33203125" style="36" customWidth="1"/>
    <col min="5885" max="5885" width="7.77734375" style="36" customWidth="1"/>
    <col min="5886" max="5886" width="9.21875" style="36" customWidth="1"/>
    <col min="5887" max="5887" width="9.88671875" style="36" customWidth="1"/>
    <col min="5888" max="5888" width="7.109375" style="36" customWidth="1"/>
    <col min="5889" max="5889" width="8.6640625" style="36" customWidth="1"/>
    <col min="5890" max="5890" width="8.88671875" style="36" customWidth="1"/>
    <col min="5891" max="5891" width="7.109375" style="36" customWidth="1"/>
    <col min="5892" max="5892" width="9" style="36" customWidth="1"/>
    <col min="5893" max="5893" width="8.77734375" style="36" customWidth="1"/>
    <col min="5894" max="5894" width="6.6640625" style="36" customWidth="1"/>
    <col min="5895" max="5895" width="8.109375" style="36" customWidth="1"/>
    <col min="5896" max="5896" width="7.6640625" style="36" customWidth="1"/>
    <col min="5897" max="5897" width="7" style="36" customWidth="1"/>
    <col min="5898" max="5899" width="8.77734375" style="36" customWidth="1"/>
    <col min="5900" max="5900" width="7.21875" style="36" customWidth="1"/>
    <col min="5901" max="5901" width="8.109375" style="36" customWidth="1"/>
    <col min="5902" max="5902" width="8.77734375" style="36" customWidth="1"/>
    <col min="5903" max="5903" width="6.33203125" style="36" customWidth="1"/>
    <col min="5904" max="5905" width="9.21875" style="36" customWidth="1"/>
    <col min="5906" max="5906" width="6.33203125" style="36" customWidth="1"/>
    <col min="5907" max="5908" width="9.6640625" style="36" customWidth="1"/>
    <col min="5909" max="5909" width="6.33203125" style="36" customWidth="1"/>
    <col min="5910" max="5911" width="9.6640625" style="36" customWidth="1"/>
    <col min="5912" max="5912" width="6.77734375" style="36" customWidth="1"/>
    <col min="5913" max="5915" width="9.109375" style="36"/>
    <col min="5916" max="5916" width="10.88671875" style="36" bestFit="1" customWidth="1"/>
    <col min="5917" max="6137" width="9.109375" style="36"/>
    <col min="6138" max="6138" width="18.77734375" style="36" customWidth="1"/>
    <col min="6139" max="6140" width="9.33203125" style="36" customWidth="1"/>
    <col min="6141" max="6141" width="7.77734375" style="36" customWidth="1"/>
    <col min="6142" max="6142" width="9.21875" style="36" customWidth="1"/>
    <col min="6143" max="6143" width="9.88671875" style="36" customWidth="1"/>
    <col min="6144" max="6144" width="7.109375" style="36" customWidth="1"/>
    <col min="6145" max="6145" width="8.6640625" style="36" customWidth="1"/>
    <col min="6146" max="6146" width="8.88671875" style="36" customWidth="1"/>
    <col min="6147" max="6147" width="7.109375" style="36" customWidth="1"/>
    <col min="6148" max="6148" width="9" style="36" customWidth="1"/>
    <col min="6149" max="6149" width="8.77734375" style="36" customWidth="1"/>
    <col min="6150" max="6150" width="6.6640625" style="36" customWidth="1"/>
    <col min="6151" max="6151" width="8.109375" style="36" customWidth="1"/>
    <col min="6152" max="6152" width="7.6640625" style="36" customWidth="1"/>
    <col min="6153" max="6153" width="7" style="36" customWidth="1"/>
    <col min="6154" max="6155" width="8.77734375" style="36" customWidth="1"/>
    <col min="6156" max="6156" width="7.21875" style="36" customWidth="1"/>
    <col min="6157" max="6157" width="8.109375" style="36" customWidth="1"/>
    <col min="6158" max="6158" width="8.77734375" style="36" customWidth="1"/>
    <col min="6159" max="6159" width="6.33203125" style="36" customWidth="1"/>
    <col min="6160" max="6161" width="9.21875" style="36" customWidth="1"/>
    <col min="6162" max="6162" width="6.33203125" style="36" customWidth="1"/>
    <col min="6163" max="6164" width="9.6640625" style="36" customWidth="1"/>
    <col min="6165" max="6165" width="6.33203125" style="36" customWidth="1"/>
    <col min="6166" max="6167" width="9.6640625" style="36" customWidth="1"/>
    <col min="6168" max="6168" width="6.77734375" style="36" customWidth="1"/>
    <col min="6169" max="6171" width="9.109375" style="36"/>
    <col min="6172" max="6172" width="10.88671875" style="36" bestFit="1" customWidth="1"/>
    <col min="6173" max="6393" width="9.109375" style="36"/>
    <col min="6394" max="6394" width="18.77734375" style="36" customWidth="1"/>
    <col min="6395" max="6396" width="9.33203125" style="36" customWidth="1"/>
    <col min="6397" max="6397" width="7.77734375" style="36" customWidth="1"/>
    <col min="6398" max="6398" width="9.21875" style="36" customWidth="1"/>
    <col min="6399" max="6399" width="9.88671875" style="36" customWidth="1"/>
    <col min="6400" max="6400" width="7.109375" style="36" customWidth="1"/>
    <col min="6401" max="6401" width="8.6640625" style="36" customWidth="1"/>
    <col min="6402" max="6402" width="8.88671875" style="36" customWidth="1"/>
    <col min="6403" max="6403" width="7.109375" style="36" customWidth="1"/>
    <col min="6404" max="6404" width="9" style="36" customWidth="1"/>
    <col min="6405" max="6405" width="8.77734375" style="36" customWidth="1"/>
    <col min="6406" max="6406" width="6.6640625" style="36" customWidth="1"/>
    <col min="6407" max="6407" width="8.109375" style="36" customWidth="1"/>
    <col min="6408" max="6408" width="7.6640625" style="36" customWidth="1"/>
    <col min="6409" max="6409" width="7" style="36" customWidth="1"/>
    <col min="6410" max="6411" width="8.77734375" style="36" customWidth="1"/>
    <col min="6412" max="6412" width="7.21875" style="36" customWidth="1"/>
    <col min="6413" max="6413" width="8.109375" style="36" customWidth="1"/>
    <col min="6414" max="6414" width="8.77734375" style="36" customWidth="1"/>
    <col min="6415" max="6415" width="6.33203125" style="36" customWidth="1"/>
    <col min="6416" max="6417" width="9.21875" style="36" customWidth="1"/>
    <col min="6418" max="6418" width="6.33203125" style="36" customWidth="1"/>
    <col min="6419" max="6420" width="9.6640625" style="36" customWidth="1"/>
    <col min="6421" max="6421" width="6.33203125" style="36" customWidth="1"/>
    <col min="6422" max="6423" width="9.6640625" style="36" customWidth="1"/>
    <col min="6424" max="6424" width="6.77734375" style="36" customWidth="1"/>
    <col min="6425" max="6427" width="9.109375" style="36"/>
    <col min="6428" max="6428" width="10.88671875" style="36" bestFit="1" customWidth="1"/>
    <col min="6429" max="6649" width="9.109375" style="36"/>
    <col min="6650" max="6650" width="18.77734375" style="36" customWidth="1"/>
    <col min="6651" max="6652" width="9.33203125" style="36" customWidth="1"/>
    <col min="6653" max="6653" width="7.77734375" style="36" customWidth="1"/>
    <col min="6654" max="6654" width="9.21875" style="36" customWidth="1"/>
    <col min="6655" max="6655" width="9.88671875" style="36" customWidth="1"/>
    <col min="6656" max="6656" width="7.109375" style="36" customWidth="1"/>
    <col min="6657" max="6657" width="8.6640625" style="36" customWidth="1"/>
    <col min="6658" max="6658" width="8.88671875" style="36" customWidth="1"/>
    <col min="6659" max="6659" width="7.109375" style="36" customWidth="1"/>
    <col min="6660" max="6660" width="9" style="36" customWidth="1"/>
    <col min="6661" max="6661" width="8.77734375" style="36" customWidth="1"/>
    <col min="6662" max="6662" width="6.6640625" style="36" customWidth="1"/>
    <col min="6663" max="6663" width="8.109375" style="36" customWidth="1"/>
    <col min="6664" max="6664" width="7.6640625" style="36" customWidth="1"/>
    <col min="6665" max="6665" width="7" style="36" customWidth="1"/>
    <col min="6666" max="6667" width="8.77734375" style="36" customWidth="1"/>
    <col min="6668" max="6668" width="7.21875" style="36" customWidth="1"/>
    <col min="6669" max="6669" width="8.109375" style="36" customWidth="1"/>
    <col min="6670" max="6670" width="8.77734375" style="36" customWidth="1"/>
    <col min="6671" max="6671" width="6.33203125" style="36" customWidth="1"/>
    <col min="6672" max="6673" width="9.21875" style="36" customWidth="1"/>
    <col min="6674" max="6674" width="6.33203125" style="36" customWidth="1"/>
    <col min="6675" max="6676" width="9.6640625" style="36" customWidth="1"/>
    <col min="6677" max="6677" width="6.33203125" style="36" customWidth="1"/>
    <col min="6678" max="6679" width="9.6640625" style="36" customWidth="1"/>
    <col min="6680" max="6680" width="6.77734375" style="36" customWidth="1"/>
    <col min="6681" max="6683" width="9.109375" style="36"/>
    <col min="6684" max="6684" width="10.88671875" style="36" bestFit="1" customWidth="1"/>
    <col min="6685" max="6905" width="9.109375" style="36"/>
    <col min="6906" max="6906" width="18.77734375" style="36" customWidth="1"/>
    <col min="6907" max="6908" width="9.33203125" style="36" customWidth="1"/>
    <col min="6909" max="6909" width="7.77734375" style="36" customWidth="1"/>
    <col min="6910" max="6910" width="9.21875" style="36" customWidth="1"/>
    <col min="6911" max="6911" width="9.88671875" style="36" customWidth="1"/>
    <col min="6912" max="6912" width="7.109375" style="36" customWidth="1"/>
    <col min="6913" max="6913" width="8.6640625" style="36" customWidth="1"/>
    <col min="6914" max="6914" width="8.88671875" style="36" customWidth="1"/>
    <col min="6915" max="6915" width="7.109375" style="36" customWidth="1"/>
    <col min="6916" max="6916" width="9" style="36" customWidth="1"/>
    <col min="6917" max="6917" width="8.77734375" style="36" customWidth="1"/>
    <col min="6918" max="6918" width="6.6640625" style="36" customWidth="1"/>
    <col min="6919" max="6919" width="8.109375" style="36" customWidth="1"/>
    <col min="6920" max="6920" width="7.6640625" style="36" customWidth="1"/>
    <col min="6921" max="6921" width="7" style="36" customWidth="1"/>
    <col min="6922" max="6923" width="8.77734375" style="36" customWidth="1"/>
    <col min="6924" max="6924" width="7.21875" style="36" customWidth="1"/>
    <col min="6925" max="6925" width="8.109375" style="36" customWidth="1"/>
    <col min="6926" max="6926" width="8.77734375" style="36" customWidth="1"/>
    <col min="6927" max="6927" width="6.33203125" style="36" customWidth="1"/>
    <col min="6928" max="6929" width="9.21875" style="36" customWidth="1"/>
    <col min="6930" max="6930" width="6.33203125" style="36" customWidth="1"/>
    <col min="6931" max="6932" width="9.6640625" style="36" customWidth="1"/>
    <col min="6933" max="6933" width="6.33203125" style="36" customWidth="1"/>
    <col min="6934" max="6935" width="9.6640625" style="36" customWidth="1"/>
    <col min="6936" max="6936" width="6.77734375" style="36" customWidth="1"/>
    <col min="6937" max="6939" width="9.109375" style="36"/>
    <col min="6940" max="6940" width="10.88671875" style="36" bestFit="1" customWidth="1"/>
    <col min="6941" max="7161" width="9.109375" style="36"/>
    <col min="7162" max="7162" width="18.77734375" style="36" customWidth="1"/>
    <col min="7163" max="7164" width="9.33203125" style="36" customWidth="1"/>
    <col min="7165" max="7165" width="7.77734375" style="36" customWidth="1"/>
    <col min="7166" max="7166" width="9.21875" style="36" customWidth="1"/>
    <col min="7167" max="7167" width="9.88671875" style="36" customWidth="1"/>
    <col min="7168" max="7168" width="7.109375" style="36" customWidth="1"/>
    <col min="7169" max="7169" width="8.6640625" style="36" customWidth="1"/>
    <col min="7170" max="7170" width="8.88671875" style="36" customWidth="1"/>
    <col min="7171" max="7171" width="7.109375" style="36" customWidth="1"/>
    <col min="7172" max="7172" width="9" style="36" customWidth="1"/>
    <col min="7173" max="7173" width="8.77734375" style="36" customWidth="1"/>
    <col min="7174" max="7174" width="6.6640625" style="36" customWidth="1"/>
    <col min="7175" max="7175" width="8.109375" style="36" customWidth="1"/>
    <col min="7176" max="7176" width="7.6640625" style="36" customWidth="1"/>
    <col min="7177" max="7177" width="7" style="36" customWidth="1"/>
    <col min="7178" max="7179" width="8.77734375" style="36" customWidth="1"/>
    <col min="7180" max="7180" width="7.21875" style="36" customWidth="1"/>
    <col min="7181" max="7181" width="8.109375" style="36" customWidth="1"/>
    <col min="7182" max="7182" width="8.77734375" style="36" customWidth="1"/>
    <col min="7183" max="7183" width="6.33203125" style="36" customWidth="1"/>
    <col min="7184" max="7185" width="9.21875" style="36" customWidth="1"/>
    <col min="7186" max="7186" width="6.33203125" style="36" customWidth="1"/>
    <col min="7187" max="7188" width="9.6640625" style="36" customWidth="1"/>
    <col min="7189" max="7189" width="6.33203125" style="36" customWidth="1"/>
    <col min="7190" max="7191" width="9.6640625" style="36" customWidth="1"/>
    <col min="7192" max="7192" width="6.77734375" style="36" customWidth="1"/>
    <col min="7193" max="7195" width="9.109375" style="36"/>
    <col min="7196" max="7196" width="10.88671875" style="36" bestFit="1" customWidth="1"/>
    <col min="7197" max="7417" width="9.109375" style="36"/>
    <col min="7418" max="7418" width="18.77734375" style="36" customWidth="1"/>
    <col min="7419" max="7420" width="9.33203125" style="36" customWidth="1"/>
    <col min="7421" max="7421" width="7.77734375" style="36" customWidth="1"/>
    <col min="7422" max="7422" width="9.21875" style="36" customWidth="1"/>
    <col min="7423" max="7423" width="9.88671875" style="36" customWidth="1"/>
    <col min="7424" max="7424" width="7.109375" style="36" customWidth="1"/>
    <col min="7425" max="7425" width="8.6640625" style="36" customWidth="1"/>
    <col min="7426" max="7426" width="8.88671875" style="36" customWidth="1"/>
    <col min="7427" max="7427" width="7.109375" style="36" customWidth="1"/>
    <col min="7428" max="7428" width="9" style="36" customWidth="1"/>
    <col min="7429" max="7429" width="8.77734375" style="36" customWidth="1"/>
    <col min="7430" max="7430" width="6.6640625" style="36" customWidth="1"/>
    <col min="7431" max="7431" width="8.109375" style="36" customWidth="1"/>
    <col min="7432" max="7432" width="7.6640625" style="36" customWidth="1"/>
    <col min="7433" max="7433" width="7" style="36" customWidth="1"/>
    <col min="7434" max="7435" width="8.77734375" style="36" customWidth="1"/>
    <col min="7436" max="7436" width="7.21875" style="36" customWidth="1"/>
    <col min="7437" max="7437" width="8.109375" style="36" customWidth="1"/>
    <col min="7438" max="7438" width="8.77734375" style="36" customWidth="1"/>
    <col min="7439" max="7439" width="6.33203125" style="36" customWidth="1"/>
    <col min="7440" max="7441" width="9.21875" style="36" customWidth="1"/>
    <col min="7442" max="7442" width="6.33203125" style="36" customWidth="1"/>
    <col min="7443" max="7444" width="9.6640625" style="36" customWidth="1"/>
    <col min="7445" max="7445" width="6.33203125" style="36" customWidth="1"/>
    <col min="7446" max="7447" width="9.6640625" style="36" customWidth="1"/>
    <col min="7448" max="7448" width="6.77734375" style="36" customWidth="1"/>
    <col min="7449" max="7451" width="9.109375" style="36"/>
    <col min="7452" max="7452" width="10.88671875" style="36" bestFit="1" customWidth="1"/>
    <col min="7453" max="7673" width="9.109375" style="36"/>
    <col min="7674" max="7674" width="18.77734375" style="36" customWidth="1"/>
    <col min="7675" max="7676" width="9.33203125" style="36" customWidth="1"/>
    <col min="7677" max="7677" width="7.77734375" style="36" customWidth="1"/>
    <col min="7678" max="7678" width="9.21875" style="36" customWidth="1"/>
    <col min="7679" max="7679" width="9.88671875" style="36" customWidth="1"/>
    <col min="7680" max="7680" width="7.109375" style="36" customWidth="1"/>
    <col min="7681" max="7681" width="8.6640625" style="36" customWidth="1"/>
    <col min="7682" max="7682" width="8.88671875" style="36" customWidth="1"/>
    <col min="7683" max="7683" width="7.109375" style="36" customWidth="1"/>
    <col min="7684" max="7684" width="9" style="36" customWidth="1"/>
    <col min="7685" max="7685" width="8.77734375" style="36" customWidth="1"/>
    <col min="7686" max="7686" width="6.6640625" style="36" customWidth="1"/>
    <col min="7687" max="7687" width="8.109375" style="36" customWidth="1"/>
    <col min="7688" max="7688" width="7.6640625" style="36" customWidth="1"/>
    <col min="7689" max="7689" width="7" style="36" customWidth="1"/>
    <col min="7690" max="7691" width="8.77734375" style="36" customWidth="1"/>
    <col min="7692" max="7692" width="7.21875" style="36" customWidth="1"/>
    <col min="7693" max="7693" width="8.109375" style="36" customWidth="1"/>
    <col min="7694" max="7694" width="8.77734375" style="36" customWidth="1"/>
    <col min="7695" max="7695" width="6.33203125" style="36" customWidth="1"/>
    <col min="7696" max="7697" width="9.21875" style="36" customWidth="1"/>
    <col min="7698" max="7698" width="6.33203125" style="36" customWidth="1"/>
    <col min="7699" max="7700" width="9.6640625" style="36" customWidth="1"/>
    <col min="7701" max="7701" width="6.33203125" style="36" customWidth="1"/>
    <col min="7702" max="7703" width="9.6640625" style="36" customWidth="1"/>
    <col min="7704" max="7704" width="6.77734375" style="36" customWidth="1"/>
    <col min="7705" max="7707" width="9.109375" style="36"/>
    <col min="7708" max="7708" width="10.88671875" style="36" bestFit="1" customWidth="1"/>
    <col min="7709" max="7929" width="9.109375" style="36"/>
    <col min="7930" max="7930" width="18.77734375" style="36" customWidth="1"/>
    <col min="7931" max="7932" width="9.33203125" style="36" customWidth="1"/>
    <col min="7933" max="7933" width="7.77734375" style="36" customWidth="1"/>
    <col min="7934" max="7934" width="9.21875" style="36" customWidth="1"/>
    <col min="7935" max="7935" width="9.88671875" style="36" customWidth="1"/>
    <col min="7936" max="7936" width="7.109375" style="36" customWidth="1"/>
    <col min="7937" max="7937" width="8.6640625" style="36" customWidth="1"/>
    <col min="7938" max="7938" width="8.88671875" style="36" customWidth="1"/>
    <col min="7939" max="7939" width="7.109375" style="36" customWidth="1"/>
    <col min="7940" max="7940" width="9" style="36" customWidth="1"/>
    <col min="7941" max="7941" width="8.77734375" style="36" customWidth="1"/>
    <col min="7942" max="7942" width="6.6640625" style="36" customWidth="1"/>
    <col min="7943" max="7943" width="8.109375" style="36" customWidth="1"/>
    <col min="7944" max="7944" width="7.6640625" style="36" customWidth="1"/>
    <col min="7945" max="7945" width="7" style="36" customWidth="1"/>
    <col min="7946" max="7947" width="8.77734375" style="36" customWidth="1"/>
    <col min="7948" max="7948" width="7.21875" style="36" customWidth="1"/>
    <col min="7949" max="7949" width="8.109375" style="36" customWidth="1"/>
    <col min="7950" max="7950" width="8.77734375" style="36" customWidth="1"/>
    <col min="7951" max="7951" width="6.33203125" style="36" customWidth="1"/>
    <col min="7952" max="7953" width="9.21875" style="36" customWidth="1"/>
    <col min="7954" max="7954" width="6.33203125" style="36" customWidth="1"/>
    <col min="7955" max="7956" width="9.6640625" style="36" customWidth="1"/>
    <col min="7957" max="7957" width="6.33203125" style="36" customWidth="1"/>
    <col min="7958" max="7959" width="9.6640625" style="36" customWidth="1"/>
    <col min="7960" max="7960" width="6.77734375" style="36" customWidth="1"/>
    <col min="7961" max="7963" width="9.109375" style="36"/>
    <col min="7964" max="7964" width="10.88671875" style="36" bestFit="1" customWidth="1"/>
    <col min="7965" max="8185" width="9.109375" style="36"/>
    <col min="8186" max="8186" width="18.77734375" style="36" customWidth="1"/>
    <col min="8187" max="8188" width="9.33203125" style="36" customWidth="1"/>
    <col min="8189" max="8189" width="7.77734375" style="36" customWidth="1"/>
    <col min="8190" max="8190" width="9.21875" style="36" customWidth="1"/>
    <col min="8191" max="8191" width="9.88671875" style="36" customWidth="1"/>
    <col min="8192" max="8192" width="7.109375" style="36" customWidth="1"/>
    <col min="8193" max="8193" width="8.6640625" style="36" customWidth="1"/>
    <col min="8194" max="8194" width="8.88671875" style="36" customWidth="1"/>
    <col min="8195" max="8195" width="7.109375" style="36" customWidth="1"/>
    <col min="8196" max="8196" width="9" style="36" customWidth="1"/>
    <col min="8197" max="8197" width="8.77734375" style="36" customWidth="1"/>
    <col min="8198" max="8198" width="6.6640625" style="36" customWidth="1"/>
    <col min="8199" max="8199" width="8.109375" style="36" customWidth="1"/>
    <col min="8200" max="8200" width="7.6640625" style="36" customWidth="1"/>
    <col min="8201" max="8201" width="7" style="36" customWidth="1"/>
    <col min="8202" max="8203" width="8.77734375" style="36" customWidth="1"/>
    <col min="8204" max="8204" width="7.21875" style="36" customWidth="1"/>
    <col min="8205" max="8205" width="8.109375" style="36" customWidth="1"/>
    <col min="8206" max="8206" width="8.77734375" style="36" customWidth="1"/>
    <col min="8207" max="8207" width="6.33203125" style="36" customWidth="1"/>
    <col min="8208" max="8209" width="9.21875" style="36" customWidth="1"/>
    <col min="8210" max="8210" width="6.33203125" style="36" customWidth="1"/>
    <col min="8211" max="8212" width="9.6640625" style="36" customWidth="1"/>
    <col min="8213" max="8213" width="6.33203125" style="36" customWidth="1"/>
    <col min="8214" max="8215" width="9.6640625" style="36" customWidth="1"/>
    <col min="8216" max="8216" width="6.77734375" style="36" customWidth="1"/>
    <col min="8217" max="8219" width="9.109375" style="36"/>
    <col min="8220" max="8220" width="10.88671875" style="36" bestFit="1" customWidth="1"/>
    <col min="8221" max="8441" width="9.109375" style="36"/>
    <col min="8442" max="8442" width="18.77734375" style="36" customWidth="1"/>
    <col min="8443" max="8444" width="9.33203125" style="36" customWidth="1"/>
    <col min="8445" max="8445" width="7.77734375" style="36" customWidth="1"/>
    <col min="8446" max="8446" width="9.21875" style="36" customWidth="1"/>
    <col min="8447" max="8447" width="9.88671875" style="36" customWidth="1"/>
    <col min="8448" max="8448" width="7.109375" style="36" customWidth="1"/>
    <col min="8449" max="8449" width="8.6640625" style="36" customWidth="1"/>
    <col min="8450" max="8450" width="8.88671875" style="36" customWidth="1"/>
    <col min="8451" max="8451" width="7.109375" style="36" customWidth="1"/>
    <col min="8452" max="8452" width="9" style="36" customWidth="1"/>
    <col min="8453" max="8453" width="8.77734375" style="36" customWidth="1"/>
    <col min="8454" max="8454" width="6.6640625" style="36" customWidth="1"/>
    <col min="8455" max="8455" width="8.109375" style="36" customWidth="1"/>
    <col min="8456" max="8456" width="7.6640625" style="36" customWidth="1"/>
    <col min="8457" max="8457" width="7" style="36" customWidth="1"/>
    <col min="8458" max="8459" width="8.77734375" style="36" customWidth="1"/>
    <col min="8460" max="8460" width="7.21875" style="36" customWidth="1"/>
    <col min="8461" max="8461" width="8.109375" style="36" customWidth="1"/>
    <col min="8462" max="8462" width="8.77734375" style="36" customWidth="1"/>
    <col min="8463" max="8463" width="6.33203125" style="36" customWidth="1"/>
    <col min="8464" max="8465" width="9.21875" style="36" customWidth="1"/>
    <col min="8466" max="8466" width="6.33203125" style="36" customWidth="1"/>
    <col min="8467" max="8468" width="9.6640625" style="36" customWidth="1"/>
    <col min="8469" max="8469" width="6.33203125" style="36" customWidth="1"/>
    <col min="8470" max="8471" width="9.6640625" style="36" customWidth="1"/>
    <col min="8472" max="8472" width="6.77734375" style="36" customWidth="1"/>
    <col min="8473" max="8475" width="9.109375" style="36"/>
    <col min="8476" max="8476" width="10.88671875" style="36" bestFit="1" customWidth="1"/>
    <col min="8477" max="8697" width="9.109375" style="36"/>
    <col min="8698" max="8698" width="18.77734375" style="36" customWidth="1"/>
    <col min="8699" max="8700" width="9.33203125" style="36" customWidth="1"/>
    <col min="8701" max="8701" width="7.77734375" style="36" customWidth="1"/>
    <col min="8702" max="8702" width="9.21875" style="36" customWidth="1"/>
    <col min="8703" max="8703" width="9.88671875" style="36" customWidth="1"/>
    <col min="8704" max="8704" width="7.109375" style="36" customWidth="1"/>
    <col min="8705" max="8705" width="8.6640625" style="36" customWidth="1"/>
    <col min="8706" max="8706" width="8.88671875" style="36" customWidth="1"/>
    <col min="8707" max="8707" width="7.109375" style="36" customWidth="1"/>
    <col min="8708" max="8708" width="9" style="36" customWidth="1"/>
    <col min="8709" max="8709" width="8.77734375" style="36" customWidth="1"/>
    <col min="8710" max="8710" width="6.6640625" style="36" customWidth="1"/>
    <col min="8711" max="8711" width="8.109375" style="36" customWidth="1"/>
    <col min="8712" max="8712" width="7.6640625" style="36" customWidth="1"/>
    <col min="8713" max="8713" width="7" style="36" customWidth="1"/>
    <col min="8714" max="8715" width="8.77734375" style="36" customWidth="1"/>
    <col min="8716" max="8716" width="7.21875" style="36" customWidth="1"/>
    <col min="8717" max="8717" width="8.109375" style="36" customWidth="1"/>
    <col min="8718" max="8718" width="8.77734375" style="36" customWidth="1"/>
    <col min="8719" max="8719" width="6.33203125" style="36" customWidth="1"/>
    <col min="8720" max="8721" width="9.21875" style="36" customWidth="1"/>
    <col min="8722" max="8722" width="6.33203125" style="36" customWidth="1"/>
    <col min="8723" max="8724" width="9.6640625" style="36" customWidth="1"/>
    <col min="8725" max="8725" width="6.33203125" style="36" customWidth="1"/>
    <col min="8726" max="8727" width="9.6640625" style="36" customWidth="1"/>
    <col min="8728" max="8728" width="6.77734375" style="36" customWidth="1"/>
    <col min="8729" max="8731" width="9.109375" style="36"/>
    <col min="8732" max="8732" width="10.88671875" style="36" bestFit="1" customWidth="1"/>
    <col min="8733" max="8953" width="9.109375" style="36"/>
    <col min="8954" max="8954" width="18.77734375" style="36" customWidth="1"/>
    <col min="8955" max="8956" width="9.33203125" style="36" customWidth="1"/>
    <col min="8957" max="8957" width="7.77734375" style="36" customWidth="1"/>
    <col min="8958" max="8958" width="9.21875" style="36" customWidth="1"/>
    <col min="8959" max="8959" width="9.88671875" style="36" customWidth="1"/>
    <col min="8960" max="8960" width="7.109375" style="36" customWidth="1"/>
    <col min="8961" max="8961" width="8.6640625" style="36" customWidth="1"/>
    <col min="8962" max="8962" width="8.88671875" style="36" customWidth="1"/>
    <col min="8963" max="8963" width="7.109375" style="36" customWidth="1"/>
    <col min="8964" max="8964" width="9" style="36" customWidth="1"/>
    <col min="8965" max="8965" width="8.77734375" style="36" customWidth="1"/>
    <col min="8966" max="8966" width="6.6640625" style="36" customWidth="1"/>
    <col min="8967" max="8967" width="8.109375" style="36" customWidth="1"/>
    <col min="8968" max="8968" width="7.6640625" style="36" customWidth="1"/>
    <col min="8969" max="8969" width="7" style="36" customWidth="1"/>
    <col min="8970" max="8971" width="8.77734375" style="36" customWidth="1"/>
    <col min="8972" max="8972" width="7.21875" style="36" customWidth="1"/>
    <col min="8973" max="8973" width="8.109375" style="36" customWidth="1"/>
    <col min="8974" max="8974" width="8.77734375" style="36" customWidth="1"/>
    <col min="8975" max="8975" width="6.33203125" style="36" customWidth="1"/>
    <col min="8976" max="8977" width="9.21875" style="36" customWidth="1"/>
    <col min="8978" max="8978" width="6.33203125" style="36" customWidth="1"/>
    <col min="8979" max="8980" width="9.6640625" style="36" customWidth="1"/>
    <col min="8981" max="8981" width="6.33203125" style="36" customWidth="1"/>
    <col min="8982" max="8983" width="9.6640625" style="36" customWidth="1"/>
    <col min="8984" max="8984" width="6.77734375" style="36" customWidth="1"/>
    <col min="8985" max="8987" width="9.109375" style="36"/>
    <col min="8988" max="8988" width="10.88671875" style="36" bestFit="1" customWidth="1"/>
    <col min="8989" max="9209" width="9.109375" style="36"/>
    <col min="9210" max="9210" width="18.77734375" style="36" customWidth="1"/>
    <col min="9211" max="9212" width="9.33203125" style="36" customWidth="1"/>
    <col min="9213" max="9213" width="7.77734375" style="36" customWidth="1"/>
    <col min="9214" max="9214" width="9.21875" style="36" customWidth="1"/>
    <col min="9215" max="9215" width="9.88671875" style="36" customWidth="1"/>
    <col min="9216" max="9216" width="7.109375" style="36" customWidth="1"/>
    <col min="9217" max="9217" width="8.6640625" style="36" customWidth="1"/>
    <col min="9218" max="9218" width="8.88671875" style="36" customWidth="1"/>
    <col min="9219" max="9219" width="7.109375" style="36" customWidth="1"/>
    <col min="9220" max="9220" width="9" style="36" customWidth="1"/>
    <col min="9221" max="9221" width="8.77734375" style="36" customWidth="1"/>
    <col min="9222" max="9222" width="6.6640625" style="36" customWidth="1"/>
    <col min="9223" max="9223" width="8.109375" style="36" customWidth="1"/>
    <col min="9224" max="9224" width="7.6640625" style="36" customWidth="1"/>
    <col min="9225" max="9225" width="7" style="36" customWidth="1"/>
    <col min="9226" max="9227" width="8.77734375" style="36" customWidth="1"/>
    <col min="9228" max="9228" width="7.21875" style="36" customWidth="1"/>
    <col min="9229" max="9229" width="8.109375" style="36" customWidth="1"/>
    <col min="9230" max="9230" width="8.77734375" style="36" customWidth="1"/>
    <col min="9231" max="9231" width="6.33203125" style="36" customWidth="1"/>
    <col min="9232" max="9233" width="9.21875" style="36" customWidth="1"/>
    <col min="9234" max="9234" width="6.33203125" style="36" customWidth="1"/>
    <col min="9235" max="9236" width="9.6640625" style="36" customWidth="1"/>
    <col min="9237" max="9237" width="6.33203125" style="36" customWidth="1"/>
    <col min="9238" max="9239" width="9.6640625" style="36" customWidth="1"/>
    <col min="9240" max="9240" width="6.77734375" style="36" customWidth="1"/>
    <col min="9241" max="9243" width="9.109375" style="36"/>
    <col min="9244" max="9244" width="10.88671875" style="36" bestFit="1" customWidth="1"/>
    <col min="9245" max="9465" width="9.109375" style="36"/>
    <col min="9466" max="9466" width="18.77734375" style="36" customWidth="1"/>
    <col min="9467" max="9468" width="9.33203125" style="36" customWidth="1"/>
    <col min="9469" max="9469" width="7.77734375" style="36" customWidth="1"/>
    <col min="9470" max="9470" width="9.21875" style="36" customWidth="1"/>
    <col min="9471" max="9471" width="9.88671875" style="36" customWidth="1"/>
    <col min="9472" max="9472" width="7.109375" style="36" customWidth="1"/>
    <col min="9473" max="9473" width="8.6640625" style="36" customWidth="1"/>
    <col min="9474" max="9474" width="8.88671875" style="36" customWidth="1"/>
    <col min="9475" max="9475" width="7.109375" style="36" customWidth="1"/>
    <col min="9476" max="9476" width="9" style="36" customWidth="1"/>
    <col min="9477" max="9477" width="8.77734375" style="36" customWidth="1"/>
    <col min="9478" max="9478" width="6.6640625" style="36" customWidth="1"/>
    <col min="9479" max="9479" width="8.109375" style="36" customWidth="1"/>
    <col min="9480" max="9480" width="7.6640625" style="36" customWidth="1"/>
    <col min="9481" max="9481" width="7" style="36" customWidth="1"/>
    <col min="9482" max="9483" width="8.77734375" style="36" customWidth="1"/>
    <col min="9484" max="9484" width="7.21875" style="36" customWidth="1"/>
    <col min="9485" max="9485" width="8.109375" style="36" customWidth="1"/>
    <col min="9486" max="9486" width="8.77734375" style="36" customWidth="1"/>
    <col min="9487" max="9487" width="6.33203125" style="36" customWidth="1"/>
    <col min="9488" max="9489" width="9.21875" style="36" customWidth="1"/>
    <col min="9490" max="9490" width="6.33203125" style="36" customWidth="1"/>
    <col min="9491" max="9492" width="9.6640625" style="36" customWidth="1"/>
    <col min="9493" max="9493" width="6.33203125" style="36" customWidth="1"/>
    <col min="9494" max="9495" width="9.6640625" style="36" customWidth="1"/>
    <col min="9496" max="9496" width="6.77734375" style="36" customWidth="1"/>
    <col min="9497" max="9499" width="9.109375" style="36"/>
    <col min="9500" max="9500" width="10.88671875" style="36" bestFit="1" customWidth="1"/>
    <col min="9501" max="9721" width="9.109375" style="36"/>
    <col min="9722" max="9722" width="18.77734375" style="36" customWidth="1"/>
    <col min="9723" max="9724" width="9.33203125" style="36" customWidth="1"/>
    <col min="9725" max="9725" width="7.77734375" style="36" customWidth="1"/>
    <col min="9726" max="9726" width="9.21875" style="36" customWidth="1"/>
    <col min="9727" max="9727" width="9.88671875" style="36" customWidth="1"/>
    <col min="9728" max="9728" width="7.109375" style="36" customWidth="1"/>
    <col min="9729" max="9729" width="8.6640625" style="36" customWidth="1"/>
    <col min="9730" max="9730" width="8.88671875" style="36" customWidth="1"/>
    <col min="9731" max="9731" width="7.109375" style="36" customWidth="1"/>
    <col min="9732" max="9732" width="9" style="36" customWidth="1"/>
    <col min="9733" max="9733" width="8.77734375" style="36" customWidth="1"/>
    <col min="9734" max="9734" width="6.6640625" style="36" customWidth="1"/>
    <col min="9735" max="9735" width="8.109375" style="36" customWidth="1"/>
    <col min="9736" max="9736" width="7.6640625" style="36" customWidth="1"/>
    <col min="9737" max="9737" width="7" style="36" customWidth="1"/>
    <col min="9738" max="9739" width="8.77734375" style="36" customWidth="1"/>
    <col min="9740" max="9740" width="7.21875" style="36" customWidth="1"/>
    <col min="9741" max="9741" width="8.109375" style="36" customWidth="1"/>
    <col min="9742" max="9742" width="8.77734375" style="36" customWidth="1"/>
    <col min="9743" max="9743" width="6.33203125" style="36" customWidth="1"/>
    <col min="9744" max="9745" width="9.21875" style="36" customWidth="1"/>
    <col min="9746" max="9746" width="6.33203125" style="36" customWidth="1"/>
    <col min="9747" max="9748" width="9.6640625" style="36" customWidth="1"/>
    <col min="9749" max="9749" width="6.33203125" style="36" customWidth="1"/>
    <col min="9750" max="9751" width="9.6640625" style="36" customWidth="1"/>
    <col min="9752" max="9752" width="6.77734375" style="36" customWidth="1"/>
    <col min="9753" max="9755" width="9.109375" style="36"/>
    <col min="9756" max="9756" width="10.88671875" style="36" bestFit="1" customWidth="1"/>
    <col min="9757" max="9977" width="9.109375" style="36"/>
    <col min="9978" max="9978" width="18.77734375" style="36" customWidth="1"/>
    <col min="9979" max="9980" width="9.33203125" style="36" customWidth="1"/>
    <col min="9981" max="9981" width="7.77734375" style="36" customWidth="1"/>
    <col min="9982" max="9982" width="9.21875" style="36" customWidth="1"/>
    <col min="9983" max="9983" width="9.88671875" style="36" customWidth="1"/>
    <col min="9984" max="9984" width="7.109375" style="36" customWidth="1"/>
    <col min="9985" max="9985" width="8.6640625" style="36" customWidth="1"/>
    <col min="9986" max="9986" width="8.88671875" style="36" customWidth="1"/>
    <col min="9987" max="9987" width="7.109375" style="36" customWidth="1"/>
    <col min="9988" max="9988" width="9" style="36" customWidth="1"/>
    <col min="9989" max="9989" width="8.77734375" style="36" customWidth="1"/>
    <col min="9990" max="9990" width="6.6640625" style="36" customWidth="1"/>
    <col min="9991" max="9991" width="8.109375" style="36" customWidth="1"/>
    <col min="9992" max="9992" width="7.6640625" style="36" customWidth="1"/>
    <col min="9993" max="9993" width="7" style="36" customWidth="1"/>
    <col min="9994" max="9995" width="8.77734375" style="36" customWidth="1"/>
    <col min="9996" max="9996" width="7.21875" style="36" customWidth="1"/>
    <col min="9997" max="9997" width="8.109375" style="36" customWidth="1"/>
    <col min="9998" max="9998" width="8.77734375" style="36" customWidth="1"/>
    <col min="9999" max="9999" width="6.33203125" style="36" customWidth="1"/>
    <col min="10000" max="10001" width="9.21875" style="36" customWidth="1"/>
    <col min="10002" max="10002" width="6.33203125" style="36" customWidth="1"/>
    <col min="10003" max="10004" width="9.6640625" style="36" customWidth="1"/>
    <col min="10005" max="10005" width="6.33203125" style="36" customWidth="1"/>
    <col min="10006" max="10007" width="9.6640625" style="36" customWidth="1"/>
    <col min="10008" max="10008" width="6.77734375" style="36" customWidth="1"/>
    <col min="10009" max="10011" width="9.109375" style="36"/>
    <col min="10012" max="10012" width="10.88671875" style="36" bestFit="1" customWidth="1"/>
    <col min="10013" max="10233" width="9.109375" style="36"/>
    <col min="10234" max="10234" width="18.77734375" style="36" customWidth="1"/>
    <col min="10235" max="10236" width="9.33203125" style="36" customWidth="1"/>
    <col min="10237" max="10237" width="7.77734375" style="36" customWidth="1"/>
    <col min="10238" max="10238" width="9.21875" style="36" customWidth="1"/>
    <col min="10239" max="10239" width="9.88671875" style="36" customWidth="1"/>
    <col min="10240" max="10240" width="7.109375" style="36" customWidth="1"/>
    <col min="10241" max="10241" width="8.6640625" style="36" customWidth="1"/>
    <col min="10242" max="10242" width="8.88671875" style="36" customWidth="1"/>
    <col min="10243" max="10243" width="7.109375" style="36" customWidth="1"/>
    <col min="10244" max="10244" width="9" style="36" customWidth="1"/>
    <col min="10245" max="10245" width="8.77734375" style="36" customWidth="1"/>
    <col min="10246" max="10246" width="6.6640625" style="36" customWidth="1"/>
    <col min="10247" max="10247" width="8.109375" style="36" customWidth="1"/>
    <col min="10248" max="10248" width="7.6640625" style="36" customWidth="1"/>
    <col min="10249" max="10249" width="7" style="36" customWidth="1"/>
    <col min="10250" max="10251" width="8.77734375" style="36" customWidth="1"/>
    <col min="10252" max="10252" width="7.21875" style="36" customWidth="1"/>
    <col min="10253" max="10253" width="8.109375" style="36" customWidth="1"/>
    <col min="10254" max="10254" width="8.77734375" style="36" customWidth="1"/>
    <col min="10255" max="10255" width="6.33203125" style="36" customWidth="1"/>
    <col min="10256" max="10257" width="9.21875" style="36" customWidth="1"/>
    <col min="10258" max="10258" width="6.33203125" style="36" customWidth="1"/>
    <col min="10259" max="10260" width="9.6640625" style="36" customWidth="1"/>
    <col min="10261" max="10261" width="6.33203125" style="36" customWidth="1"/>
    <col min="10262" max="10263" width="9.6640625" style="36" customWidth="1"/>
    <col min="10264" max="10264" width="6.77734375" style="36" customWidth="1"/>
    <col min="10265" max="10267" width="9.109375" style="36"/>
    <col min="10268" max="10268" width="10.88671875" style="36" bestFit="1" customWidth="1"/>
    <col min="10269" max="10489" width="9.109375" style="36"/>
    <col min="10490" max="10490" width="18.77734375" style="36" customWidth="1"/>
    <col min="10491" max="10492" width="9.33203125" style="36" customWidth="1"/>
    <col min="10493" max="10493" width="7.77734375" style="36" customWidth="1"/>
    <col min="10494" max="10494" width="9.21875" style="36" customWidth="1"/>
    <col min="10495" max="10495" width="9.88671875" style="36" customWidth="1"/>
    <col min="10496" max="10496" width="7.109375" style="36" customWidth="1"/>
    <col min="10497" max="10497" width="8.6640625" style="36" customWidth="1"/>
    <col min="10498" max="10498" width="8.88671875" style="36" customWidth="1"/>
    <col min="10499" max="10499" width="7.109375" style="36" customWidth="1"/>
    <col min="10500" max="10500" width="9" style="36" customWidth="1"/>
    <col min="10501" max="10501" width="8.77734375" style="36" customWidth="1"/>
    <col min="10502" max="10502" width="6.6640625" style="36" customWidth="1"/>
    <col min="10503" max="10503" width="8.109375" style="36" customWidth="1"/>
    <col min="10504" max="10504" width="7.6640625" style="36" customWidth="1"/>
    <col min="10505" max="10505" width="7" style="36" customWidth="1"/>
    <col min="10506" max="10507" width="8.77734375" style="36" customWidth="1"/>
    <col min="10508" max="10508" width="7.21875" style="36" customWidth="1"/>
    <col min="10509" max="10509" width="8.109375" style="36" customWidth="1"/>
    <col min="10510" max="10510" width="8.77734375" style="36" customWidth="1"/>
    <col min="10511" max="10511" width="6.33203125" style="36" customWidth="1"/>
    <col min="10512" max="10513" width="9.21875" style="36" customWidth="1"/>
    <col min="10514" max="10514" width="6.33203125" style="36" customWidth="1"/>
    <col min="10515" max="10516" width="9.6640625" style="36" customWidth="1"/>
    <col min="10517" max="10517" width="6.33203125" style="36" customWidth="1"/>
    <col min="10518" max="10519" width="9.6640625" style="36" customWidth="1"/>
    <col min="10520" max="10520" width="6.77734375" style="36" customWidth="1"/>
    <col min="10521" max="10523" width="9.109375" style="36"/>
    <col min="10524" max="10524" width="10.88671875" style="36" bestFit="1" customWidth="1"/>
    <col min="10525" max="10745" width="9.109375" style="36"/>
    <col min="10746" max="10746" width="18.77734375" style="36" customWidth="1"/>
    <col min="10747" max="10748" width="9.33203125" style="36" customWidth="1"/>
    <col min="10749" max="10749" width="7.77734375" style="36" customWidth="1"/>
    <col min="10750" max="10750" width="9.21875" style="36" customWidth="1"/>
    <col min="10751" max="10751" width="9.88671875" style="36" customWidth="1"/>
    <col min="10752" max="10752" width="7.109375" style="36" customWidth="1"/>
    <col min="10753" max="10753" width="8.6640625" style="36" customWidth="1"/>
    <col min="10754" max="10754" width="8.88671875" style="36" customWidth="1"/>
    <col min="10755" max="10755" width="7.109375" style="36" customWidth="1"/>
    <col min="10756" max="10756" width="9" style="36" customWidth="1"/>
    <col min="10757" max="10757" width="8.77734375" style="36" customWidth="1"/>
    <col min="10758" max="10758" width="6.6640625" style="36" customWidth="1"/>
    <col min="10759" max="10759" width="8.109375" style="36" customWidth="1"/>
    <col min="10760" max="10760" width="7.6640625" style="36" customWidth="1"/>
    <col min="10761" max="10761" width="7" style="36" customWidth="1"/>
    <col min="10762" max="10763" width="8.77734375" style="36" customWidth="1"/>
    <col min="10764" max="10764" width="7.21875" style="36" customWidth="1"/>
    <col min="10765" max="10765" width="8.109375" style="36" customWidth="1"/>
    <col min="10766" max="10766" width="8.77734375" style="36" customWidth="1"/>
    <col min="10767" max="10767" width="6.33203125" style="36" customWidth="1"/>
    <col min="10768" max="10769" width="9.21875" style="36" customWidth="1"/>
    <col min="10770" max="10770" width="6.33203125" style="36" customWidth="1"/>
    <col min="10771" max="10772" width="9.6640625" style="36" customWidth="1"/>
    <col min="10773" max="10773" width="6.33203125" style="36" customWidth="1"/>
    <col min="10774" max="10775" width="9.6640625" style="36" customWidth="1"/>
    <col min="10776" max="10776" width="6.77734375" style="36" customWidth="1"/>
    <col min="10777" max="10779" width="9.109375" style="36"/>
    <col min="10780" max="10780" width="10.88671875" style="36" bestFit="1" customWidth="1"/>
    <col min="10781" max="11001" width="9.109375" style="36"/>
    <col min="11002" max="11002" width="18.77734375" style="36" customWidth="1"/>
    <col min="11003" max="11004" width="9.33203125" style="36" customWidth="1"/>
    <col min="11005" max="11005" width="7.77734375" style="36" customWidth="1"/>
    <col min="11006" max="11006" width="9.21875" style="36" customWidth="1"/>
    <col min="11007" max="11007" width="9.88671875" style="36" customWidth="1"/>
    <col min="11008" max="11008" width="7.109375" style="36" customWidth="1"/>
    <col min="11009" max="11009" width="8.6640625" style="36" customWidth="1"/>
    <col min="11010" max="11010" width="8.88671875" style="36" customWidth="1"/>
    <col min="11011" max="11011" width="7.109375" style="36" customWidth="1"/>
    <col min="11012" max="11012" width="9" style="36" customWidth="1"/>
    <col min="11013" max="11013" width="8.77734375" style="36" customWidth="1"/>
    <col min="11014" max="11014" width="6.6640625" style="36" customWidth="1"/>
    <col min="11015" max="11015" width="8.109375" style="36" customWidth="1"/>
    <col min="11016" max="11016" width="7.6640625" style="36" customWidth="1"/>
    <col min="11017" max="11017" width="7" style="36" customWidth="1"/>
    <col min="11018" max="11019" width="8.77734375" style="36" customWidth="1"/>
    <col min="11020" max="11020" width="7.21875" style="36" customWidth="1"/>
    <col min="11021" max="11021" width="8.109375" style="36" customWidth="1"/>
    <col min="11022" max="11022" width="8.77734375" style="36" customWidth="1"/>
    <col min="11023" max="11023" width="6.33203125" style="36" customWidth="1"/>
    <col min="11024" max="11025" width="9.21875" style="36" customWidth="1"/>
    <col min="11026" max="11026" width="6.33203125" style="36" customWidth="1"/>
    <col min="11027" max="11028" width="9.6640625" style="36" customWidth="1"/>
    <col min="11029" max="11029" width="6.33203125" style="36" customWidth="1"/>
    <col min="11030" max="11031" width="9.6640625" style="36" customWidth="1"/>
    <col min="11032" max="11032" width="6.77734375" style="36" customWidth="1"/>
    <col min="11033" max="11035" width="9.109375" style="36"/>
    <col min="11036" max="11036" width="10.88671875" style="36" bestFit="1" customWidth="1"/>
    <col min="11037" max="11257" width="9.109375" style="36"/>
    <col min="11258" max="11258" width="18.77734375" style="36" customWidth="1"/>
    <col min="11259" max="11260" width="9.33203125" style="36" customWidth="1"/>
    <col min="11261" max="11261" width="7.77734375" style="36" customWidth="1"/>
    <col min="11262" max="11262" width="9.21875" style="36" customWidth="1"/>
    <col min="11263" max="11263" width="9.88671875" style="36" customWidth="1"/>
    <col min="11264" max="11264" width="7.109375" style="36" customWidth="1"/>
    <col min="11265" max="11265" width="8.6640625" style="36" customWidth="1"/>
    <col min="11266" max="11266" width="8.88671875" style="36" customWidth="1"/>
    <col min="11267" max="11267" width="7.109375" style="36" customWidth="1"/>
    <col min="11268" max="11268" width="9" style="36" customWidth="1"/>
    <col min="11269" max="11269" width="8.77734375" style="36" customWidth="1"/>
    <col min="11270" max="11270" width="6.6640625" style="36" customWidth="1"/>
    <col min="11271" max="11271" width="8.109375" style="36" customWidth="1"/>
    <col min="11272" max="11272" width="7.6640625" style="36" customWidth="1"/>
    <col min="11273" max="11273" width="7" style="36" customWidth="1"/>
    <col min="11274" max="11275" width="8.77734375" style="36" customWidth="1"/>
    <col min="11276" max="11276" width="7.21875" style="36" customWidth="1"/>
    <col min="11277" max="11277" width="8.109375" style="36" customWidth="1"/>
    <col min="11278" max="11278" width="8.77734375" style="36" customWidth="1"/>
    <col min="11279" max="11279" width="6.33203125" style="36" customWidth="1"/>
    <col min="11280" max="11281" width="9.21875" style="36" customWidth="1"/>
    <col min="11282" max="11282" width="6.33203125" style="36" customWidth="1"/>
    <col min="11283" max="11284" width="9.6640625" style="36" customWidth="1"/>
    <col min="11285" max="11285" width="6.33203125" style="36" customWidth="1"/>
    <col min="11286" max="11287" width="9.6640625" style="36" customWidth="1"/>
    <col min="11288" max="11288" width="6.77734375" style="36" customWidth="1"/>
    <col min="11289" max="11291" width="9.109375" style="36"/>
    <col min="11292" max="11292" width="10.88671875" style="36" bestFit="1" customWidth="1"/>
    <col min="11293" max="11513" width="9.109375" style="36"/>
    <col min="11514" max="11514" width="18.77734375" style="36" customWidth="1"/>
    <col min="11515" max="11516" width="9.33203125" style="36" customWidth="1"/>
    <col min="11517" max="11517" width="7.77734375" style="36" customWidth="1"/>
    <col min="11518" max="11518" width="9.21875" style="36" customWidth="1"/>
    <col min="11519" max="11519" width="9.88671875" style="36" customWidth="1"/>
    <col min="11520" max="11520" width="7.109375" style="36" customWidth="1"/>
    <col min="11521" max="11521" width="8.6640625" style="36" customWidth="1"/>
    <col min="11522" max="11522" width="8.88671875" style="36" customWidth="1"/>
    <col min="11523" max="11523" width="7.109375" style="36" customWidth="1"/>
    <col min="11524" max="11524" width="9" style="36" customWidth="1"/>
    <col min="11525" max="11525" width="8.77734375" style="36" customWidth="1"/>
    <col min="11526" max="11526" width="6.6640625" style="36" customWidth="1"/>
    <col min="11527" max="11527" width="8.109375" style="36" customWidth="1"/>
    <col min="11528" max="11528" width="7.6640625" style="36" customWidth="1"/>
    <col min="11529" max="11529" width="7" style="36" customWidth="1"/>
    <col min="11530" max="11531" width="8.77734375" style="36" customWidth="1"/>
    <col min="11532" max="11532" width="7.21875" style="36" customWidth="1"/>
    <col min="11533" max="11533" width="8.109375" style="36" customWidth="1"/>
    <col min="11534" max="11534" width="8.77734375" style="36" customWidth="1"/>
    <col min="11535" max="11535" width="6.33203125" style="36" customWidth="1"/>
    <col min="11536" max="11537" width="9.21875" style="36" customWidth="1"/>
    <col min="11538" max="11538" width="6.33203125" style="36" customWidth="1"/>
    <col min="11539" max="11540" width="9.6640625" style="36" customWidth="1"/>
    <col min="11541" max="11541" width="6.33203125" style="36" customWidth="1"/>
    <col min="11542" max="11543" width="9.6640625" style="36" customWidth="1"/>
    <col min="11544" max="11544" width="6.77734375" style="36" customWidth="1"/>
    <col min="11545" max="11547" width="9.109375" style="36"/>
    <col min="11548" max="11548" width="10.88671875" style="36" bestFit="1" customWidth="1"/>
    <col min="11549" max="11769" width="9.109375" style="36"/>
    <col min="11770" max="11770" width="18.77734375" style="36" customWidth="1"/>
    <col min="11771" max="11772" width="9.33203125" style="36" customWidth="1"/>
    <col min="11773" max="11773" width="7.77734375" style="36" customWidth="1"/>
    <col min="11774" max="11774" width="9.21875" style="36" customWidth="1"/>
    <col min="11775" max="11775" width="9.88671875" style="36" customWidth="1"/>
    <col min="11776" max="11776" width="7.109375" style="36" customWidth="1"/>
    <col min="11777" max="11777" width="8.6640625" style="36" customWidth="1"/>
    <col min="11778" max="11778" width="8.88671875" style="36" customWidth="1"/>
    <col min="11779" max="11779" width="7.109375" style="36" customWidth="1"/>
    <col min="11780" max="11780" width="9" style="36" customWidth="1"/>
    <col min="11781" max="11781" width="8.77734375" style="36" customWidth="1"/>
    <col min="11782" max="11782" width="6.6640625" style="36" customWidth="1"/>
    <col min="11783" max="11783" width="8.109375" style="36" customWidth="1"/>
    <col min="11784" max="11784" width="7.6640625" style="36" customWidth="1"/>
    <col min="11785" max="11785" width="7" style="36" customWidth="1"/>
    <col min="11786" max="11787" width="8.77734375" style="36" customWidth="1"/>
    <col min="11788" max="11788" width="7.21875" style="36" customWidth="1"/>
    <col min="11789" max="11789" width="8.109375" style="36" customWidth="1"/>
    <col min="11790" max="11790" width="8.77734375" style="36" customWidth="1"/>
    <col min="11791" max="11791" width="6.33203125" style="36" customWidth="1"/>
    <col min="11792" max="11793" width="9.21875" style="36" customWidth="1"/>
    <col min="11794" max="11794" width="6.33203125" style="36" customWidth="1"/>
    <col min="11795" max="11796" width="9.6640625" style="36" customWidth="1"/>
    <col min="11797" max="11797" width="6.33203125" style="36" customWidth="1"/>
    <col min="11798" max="11799" width="9.6640625" style="36" customWidth="1"/>
    <col min="11800" max="11800" width="6.77734375" style="36" customWidth="1"/>
    <col min="11801" max="11803" width="9.109375" style="36"/>
    <col min="11804" max="11804" width="10.88671875" style="36" bestFit="1" customWidth="1"/>
    <col min="11805" max="12025" width="9.109375" style="36"/>
    <col min="12026" max="12026" width="18.77734375" style="36" customWidth="1"/>
    <col min="12027" max="12028" width="9.33203125" style="36" customWidth="1"/>
    <col min="12029" max="12029" width="7.77734375" style="36" customWidth="1"/>
    <col min="12030" max="12030" width="9.21875" style="36" customWidth="1"/>
    <col min="12031" max="12031" width="9.88671875" style="36" customWidth="1"/>
    <col min="12032" max="12032" width="7.109375" style="36" customWidth="1"/>
    <col min="12033" max="12033" width="8.6640625" style="36" customWidth="1"/>
    <col min="12034" max="12034" width="8.88671875" style="36" customWidth="1"/>
    <col min="12035" max="12035" width="7.109375" style="36" customWidth="1"/>
    <col min="12036" max="12036" width="9" style="36" customWidth="1"/>
    <col min="12037" max="12037" width="8.77734375" style="36" customWidth="1"/>
    <col min="12038" max="12038" width="6.6640625" style="36" customWidth="1"/>
    <col min="12039" max="12039" width="8.109375" style="36" customWidth="1"/>
    <col min="12040" max="12040" width="7.6640625" style="36" customWidth="1"/>
    <col min="12041" max="12041" width="7" style="36" customWidth="1"/>
    <col min="12042" max="12043" width="8.77734375" style="36" customWidth="1"/>
    <col min="12044" max="12044" width="7.21875" style="36" customWidth="1"/>
    <col min="12045" max="12045" width="8.109375" style="36" customWidth="1"/>
    <col min="12046" max="12046" width="8.77734375" style="36" customWidth="1"/>
    <col min="12047" max="12047" width="6.33203125" style="36" customWidth="1"/>
    <col min="12048" max="12049" width="9.21875" style="36" customWidth="1"/>
    <col min="12050" max="12050" width="6.33203125" style="36" customWidth="1"/>
    <col min="12051" max="12052" width="9.6640625" style="36" customWidth="1"/>
    <col min="12053" max="12053" width="6.33203125" style="36" customWidth="1"/>
    <col min="12054" max="12055" width="9.6640625" style="36" customWidth="1"/>
    <col min="12056" max="12056" width="6.77734375" style="36" customWidth="1"/>
    <col min="12057" max="12059" width="9.109375" style="36"/>
    <col min="12060" max="12060" width="10.88671875" style="36" bestFit="1" customWidth="1"/>
    <col min="12061" max="12281" width="9.109375" style="36"/>
    <col min="12282" max="12282" width="18.77734375" style="36" customWidth="1"/>
    <col min="12283" max="12284" width="9.33203125" style="36" customWidth="1"/>
    <col min="12285" max="12285" width="7.77734375" style="36" customWidth="1"/>
    <col min="12286" max="12286" width="9.21875" style="36" customWidth="1"/>
    <col min="12287" max="12287" width="9.88671875" style="36" customWidth="1"/>
    <col min="12288" max="12288" width="7.109375" style="36" customWidth="1"/>
    <col min="12289" max="12289" width="8.6640625" style="36" customWidth="1"/>
    <col min="12290" max="12290" width="8.88671875" style="36" customWidth="1"/>
    <col min="12291" max="12291" width="7.109375" style="36" customWidth="1"/>
    <col min="12292" max="12292" width="9" style="36" customWidth="1"/>
    <col min="12293" max="12293" width="8.77734375" style="36" customWidth="1"/>
    <col min="12294" max="12294" width="6.6640625" style="36" customWidth="1"/>
    <col min="12295" max="12295" width="8.109375" style="36" customWidth="1"/>
    <col min="12296" max="12296" width="7.6640625" style="36" customWidth="1"/>
    <col min="12297" max="12297" width="7" style="36" customWidth="1"/>
    <col min="12298" max="12299" width="8.77734375" style="36" customWidth="1"/>
    <col min="12300" max="12300" width="7.21875" style="36" customWidth="1"/>
    <col min="12301" max="12301" width="8.109375" style="36" customWidth="1"/>
    <col min="12302" max="12302" width="8.77734375" style="36" customWidth="1"/>
    <col min="12303" max="12303" width="6.33203125" style="36" customWidth="1"/>
    <col min="12304" max="12305" width="9.21875" style="36" customWidth="1"/>
    <col min="12306" max="12306" width="6.33203125" style="36" customWidth="1"/>
    <col min="12307" max="12308" width="9.6640625" style="36" customWidth="1"/>
    <col min="12309" max="12309" width="6.33203125" style="36" customWidth="1"/>
    <col min="12310" max="12311" width="9.6640625" style="36" customWidth="1"/>
    <col min="12312" max="12312" width="6.77734375" style="36" customWidth="1"/>
    <col min="12313" max="12315" width="9.109375" style="36"/>
    <col min="12316" max="12316" width="10.88671875" style="36" bestFit="1" customWidth="1"/>
    <col min="12317" max="12537" width="9.109375" style="36"/>
    <col min="12538" max="12538" width="18.77734375" style="36" customWidth="1"/>
    <col min="12539" max="12540" width="9.33203125" style="36" customWidth="1"/>
    <col min="12541" max="12541" width="7.77734375" style="36" customWidth="1"/>
    <col min="12542" max="12542" width="9.21875" style="36" customWidth="1"/>
    <col min="12543" max="12543" width="9.88671875" style="36" customWidth="1"/>
    <col min="12544" max="12544" width="7.109375" style="36" customWidth="1"/>
    <col min="12545" max="12545" width="8.6640625" style="36" customWidth="1"/>
    <col min="12546" max="12546" width="8.88671875" style="36" customWidth="1"/>
    <col min="12547" max="12547" width="7.109375" style="36" customWidth="1"/>
    <col min="12548" max="12548" width="9" style="36" customWidth="1"/>
    <col min="12549" max="12549" width="8.77734375" style="36" customWidth="1"/>
    <col min="12550" max="12550" width="6.6640625" style="36" customWidth="1"/>
    <col min="12551" max="12551" width="8.109375" style="36" customWidth="1"/>
    <col min="12552" max="12552" width="7.6640625" style="36" customWidth="1"/>
    <col min="12553" max="12553" width="7" style="36" customWidth="1"/>
    <col min="12554" max="12555" width="8.77734375" style="36" customWidth="1"/>
    <col min="12556" max="12556" width="7.21875" style="36" customWidth="1"/>
    <col min="12557" max="12557" width="8.109375" style="36" customWidth="1"/>
    <col min="12558" max="12558" width="8.77734375" style="36" customWidth="1"/>
    <col min="12559" max="12559" width="6.33203125" style="36" customWidth="1"/>
    <col min="12560" max="12561" width="9.21875" style="36" customWidth="1"/>
    <col min="12562" max="12562" width="6.33203125" style="36" customWidth="1"/>
    <col min="12563" max="12564" width="9.6640625" style="36" customWidth="1"/>
    <col min="12565" max="12565" width="6.33203125" style="36" customWidth="1"/>
    <col min="12566" max="12567" width="9.6640625" style="36" customWidth="1"/>
    <col min="12568" max="12568" width="6.77734375" style="36" customWidth="1"/>
    <col min="12569" max="12571" width="9.109375" style="36"/>
    <col min="12572" max="12572" width="10.88671875" style="36" bestFit="1" customWidth="1"/>
    <col min="12573" max="12793" width="9.109375" style="36"/>
    <col min="12794" max="12794" width="18.77734375" style="36" customWidth="1"/>
    <col min="12795" max="12796" width="9.33203125" style="36" customWidth="1"/>
    <col min="12797" max="12797" width="7.77734375" style="36" customWidth="1"/>
    <col min="12798" max="12798" width="9.21875" style="36" customWidth="1"/>
    <col min="12799" max="12799" width="9.88671875" style="36" customWidth="1"/>
    <col min="12800" max="12800" width="7.109375" style="36" customWidth="1"/>
    <col min="12801" max="12801" width="8.6640625" style="36" customWidth="1"/>
    <col min="12802" max="12802" width="8.88671875" style="36" customWidth="1"/>
    <col min="12803" max="12803" width="7.109375" style="36" customWidth="1"/>
    <col min="12804" max="12804" width="9" style="36" customWidth="1"/>
    <col min="12805" max="12805" width="8.77734375" style="36" customWidth="1"/>
    <col min="12806" max="12806" width="6.6640625" style="36" customWidth="1"/>
    <col min="12807" max="12807" width="8.109375" style="36" customWidth="1"/>
    <col min="12808" max="12808" width="7.6640625" style="36" customWidth="1"/>
    <col min="12809" max="12809" width="7" style="36" customWidth="1"/>
    <col min="12810" max="12811" width="8.77734375" style="36" customWidth="1"/>
    <col min="12812" max="12812" width="7.21875" style="36" customWidth="1"/>
    <col min="12813" max="12813" width="8.109375" style="36" customWidth="1"/>
    <col min="12814" max="12814" width="8.77734375" style="36" customWidth="1"/>
    <col min="12815" max="12815" width="6.33203125" style="36" customWidth="1"/>
    <col min="12816" max="12817" width="9.21875" style="36" customWidth="1"/>
    <col min="12818" max="12818" width="6.33203125" style="36" customWidth="1"/>
    <col min="12819" max="12820" width="9.6640625" style="36" customWidth="1"/>
    <col min="12821" max="12821" width="6.33203125" style="36" customWidth="1"/>
    <col min="12822" max="12823" width="9.6640625" style="36" customWidth="1"/>
    <col min="12824" max="12824" width="6.77734375" style="36" customWidth="1"/>
    <col min="12825" max="12827" width="9.109375" style="36"/>
    <col min="12828" max="12828" width="10.88671875" style="36" bestFit="1" customWidth="1"/>
    <col min="12829" max="13049" width="9.109375" style="36"/>
    <col min="13050" max="13050" width="18.77734375" style="36" customWidth="1"/>
    <col min="13051" max="13052" width="9.33203125" style="36" customWidth="1"/>
    <col min="13053" max="13053" width="7.77734375" style="36" customWidth="1"/>
    <col min="13054" max="13054" width="9.21875" style="36" customWidth="1"/>
    <col min="13055" max="13055" width="9.88671875" style="36" customWidth="1"/>
    <col min="13056" max="13056" width="7.109375" style="36" customWidth="1"/>
    <col min="13057" max="13057" width="8.6640625" style="36" customWidth="1"/>
    <col min="13058" max="13058" width="8.88671875" style="36" customWidth="1"/>
    <col min="13059" max="13059" width="7.109375" style="36" customWidth="1"/>
    <col min="13060" max="13060" width="9" style="36" customWidth="1"/>
    <col min="13061" max="13061" width="8.77734375" style="36" customWidth="1"/>
    <col min="13062" max="13062" width="6.6640625" style="36" customWidth="1"/>
    <col min="13063" max="13063" width="8.109375" style="36" customWidth="1"/>
    <col min="13064" max="13064" width="7.6640625" style="36" customWidth="1"/>
    <col min="13065" max="13065" width="7" style="36" customWidth="1"/>
    <col min="13066" max="13067" width="8.77734375" style="36" customWidth="1"/>
    <col min="13068" max="13068" width="7.21875" style="36" customWidth="1"/>
    <col min="13069" max="13069" width="8.109375" style="36" customWidth="1"/>
    <col min="13070" max="13070" width="8.77734375" style="36" customWidth="1"/>
    <col min="13071" max="13071" width="6.33203125" style="36" customWidth="1"/>
    <col min="13072" max="13073" width="9.21875" style="36" customWidth="1"/>
    <col min="13074" max="13074" width="6.33203125" style="36" customWidth="1"/>
    <col min="13075" max="13076" width="9.6640625" style="36" customWidth="1"/>
    <col min="13077" max="13077" width="6.33203125" style="36" customWidth="1"/>
    <col min="13078" max="13079" width="9.6640625" style="36" customWidth="1"/>
    <col min="13080" max="13080" width="6.77734375" style="36" customWidth="1"/>
    <col min="13081" max="13083" width="9.109375" style="36"/>
    <col min="13084" max="13084" width="10.88671875" style="36" bestFit="1" customWidth="1"/>
    <col min="13085" max="13305" width="9.109375" style="36"/>
    <col min="13306" max="13306" width="18.77734375" style="36" customWidth="1"/>
    <col min="13307" max="13308" width="9.33203125" style="36" customWidth="1"/>
    <col min="13309" max="13309" width="7.77734375" style="36" customWidth="1"/>
    <col min="13310" max="13310" width="9.21875" style="36" customWidth="1"/>
    <col min="13311" max="13311" width="9.88671875" style="36" customWidth="1"/>
    <col min="13312" max="13312" width="7.109375" style="36" customWidth="1"/>
    <col min="13313" max="13313" width="8.6640625" style="36" customWidth="1"/>
    <col min="13314" max="13314" width="8.88671875" style="36" customWidth="1"/>
    <col min="13315" max="13315" width="7.109375" style="36" customWidth="1"/>
    <col min="13316" max="13316" width="9" style="36" customWidth="1"/>
    <col min="13317" max="13317" width="8.77734375" style="36" customWidth="1"/>
    <col min="13318" max="13318" width="6.6640625" style="36" customWidth="1"/>
    <col min="13319" max="13319" width="8.109375" style="36" customWidth="1"/>
    <col min="13320" max="13320" width="7.6640625" style="36" customWidth="1"/>
    <col min="13321" max="13321" width="7" style="36" customWidth="1"/>
    <col min="13322" max="13323" width="8.77734375" style="36" customWidth="1"/>
    <col min="13324" max="13324" width="7.21875" style="36" customWidth="1"/>
    <col min="13325" max="13325" width="8.109375" style="36" customWidth="1"/>
    <col min="13326" max="13326" width="8.77734375" style="36" customWidth="1"/>
    <col min="13327" max="13327" width="6.33203125" style="36" customWidth="1"/>
    <col min="13328" max="13329" width="9.21875" style="36" customWidth="1"/>
    <col min="13330" max="13330" width="6.33203125" style="36" customWidth="1"/>
    <col min="13331" max="13332" width="9.6640625" style="36" customWidth="1"/>
    <col min="13333" max="13333" width="6.33203125" style="36" customWidth="1"/>
    <col min="13334" max="13335" width="9.6640625" style="36" customWidth="1"/>
    <col min="13336" max="13336" width="6.77734375" style="36" customWidth="1"/>
    <col min="13337" max="13339" width="9.109375" style="36"/>
    <col min="13340" max="13340" width="10.88671875" style="36" bestFit="1" customWidth="1"/>
    <col min="13341" max="13561" width="9.109375" style="36"/>
    <col min="13562" max="13562" width="18.77734375" style="36" customWidth="1"/>
    <col min="13563" max="13564" width="9.33203125" style="36" customWidth="1"/>
    <col min="13565" max="13565" width="7.77734375" style="36" customWidth="1"/>
    <col min="13566" max="13566" width="9.21875" style="36" customWidth="1"/>
    <col min="13567" max="13567" width="9.88671875" style="36" customWidth="1"/>
    <col min="13568" max="13568" width="7.109375" style="36" customWidth="1"/>
    <col min="13569" max="13569" width="8.6640625" style="36" customWidth="1"/>
    <col min="13570" max="13570" width="8.88671875" style="36" customWidth="1"/>
    <col min="13571" max="13571" width="7.109375" style="36" customWidth="1"/>
    <col min="13572" max="13572" width="9" style="36" customWidth="1"/>
    <col min="13573" max="13573" width="8.77734375" style="36" customWidth="1"/>
    <col min="13574" max="13574" width="6.6640625" style="36" customWidth="1"/>
    <col min="13575" max="13575" width="8.109375" style="36" customWidth="1"/>
    <col min="13576" max="13576" width="7.6640625" style="36" customWidth="1"/>
    <col min="13577" max="13577" width="7" style="36" customWidth="1"/>
    <col min="13578" max="13579" width="8.77734375" style="36" customWidth="1"/>
    <col min="13580" max="13580" width="7.21875" style="36" customWidth="1"/>
    <col min="13581" max="13581" width="8.109375" style="36" customWidth="1"/>
    <col min="13582" max="13582" width="8.77734375" style="36" customWidth="1"/>
    <col min="13583" max="13583" width="6.33203125" style="36" customWidth="1"/>
    <col min="13584" max="13585" width="9.21875" style="36" customWidth="1"/>
    <col min="13586" max="13586" width="6.33203125" style="36" customWidth="1"/>
    <col min="13587" max="13588" width="9.6640625" style="36" customWidth="1"/>
    <col min="13589" max="13589" width="6.33203125" style="36" customWidth="1"/>
    <col min="13590" max="13591" width="9.6640625" style="36" customWidth="1"/>
    <col min="13592" max="13592" width="6.77734375" style="36" customWidth="1"/>
    <col min="13593" max="13595" width="9.109375" style="36"/>
    <col min="13596" max="13596" width="10.88671875" style="36" bestFit="1" customWidth="1"/>
    <col min="13597" max="13817" width="9.109375" style="36"/>
    <col min="13818" max="13818" width="18.77734375" style="36" customWidth="1"/>
    <col min="13819" max="13820" width="9.33203125" style="36" customWidth="1"/>
    <col min="13821" max="13821" width="7.77734375" style="36" customWidth="1"/>
    <col min="13822" max="13822" width="9.21875" style="36" customWidth="1"/>
    <col min="13823" max="13823" width="9.88671875" style="36" customWidth="1"/>
    <col min="13824" max="13824" width="7.109375" style="36" customWidth="1"/>
    <col min="13825" max="13825" width="8.6640625" style="36" customWidth="1"/>
    <col min="13826" max="13826" width="8.88671875" style="36" customWidth="1"/>
    <col min="13827" max="13827" width="7.109375" style="36" customWidth="1"/>
    <col min="13828" max="13828" width="9" style="36" customWidth="1"/>
    <col min="13829" max="13829" width="8.77734375" style="36" customWidth="1"/>
    <col min="13830" max="13830" width="6.6640625" style="36" customWidth="1"/>
    <col min="13831" max="13831" width="8.109375" style="36" customWidth="1"/>
    <col min="13832" max="13832" width="7.6640625" style="36" customWidth="1"/>
    <col min="13833" max="13833" width="7" style="36" customWidth="1"/>
    <col min="13834" max="13835" width="8.77734375" style="36" customWidth="1"/>
    <col min="13836" max="13836" width="7.21875" style="36" customWidth="1"/>
    <col min="13837" max="13837" width="8.109375" style="36" customWidth="1"/>
    <col min="13838" max="13838" width="8.77734375" style="36" customWidth="1"/>
    <col min="13839" max="13839" width="6.33203125" style="36" customWidth="1"/>
    <col min="13840" max="13841" width="9.21875" style="36" customWidth="1"/>
    <col min="13842" max="13842" width="6.33203125" style="36" customWidth="1"/>
    <col min="13843" max="13844" width="9.6640625" style="36" customWidth="1"/>
    <col min="13845" max="13845" width="6.33203125" style="36" customWidth="1"/>
    <col min="13846" max="13847" width="9.6640625" style="36" customWidth="1"/>
    <col min="13848" max="13848" width="6.77734375" style="36" customWidth="1"/>
    <col min="13849" max="13851" width="9.109375" style="36"/>
    <col min="13852" max="13852" width="10.88671875" style="36" bestFit="1" customWidth="1"/>
    <col min="13853" max="14073" width="9.109375" style="36"/>
    <col min="14074" max="14074" width="18.77734375" style="36" customWidth="1"/>
    <col min="14075" max="14076" width="9.33203125" style="36" customWidth="1"/>
    <col min="14077" max="14077" width="7.77734375" style="36" customWidth="1"/>
    <col min="14078" max="14078" width="9.21875" style="36" customWidth="1"/>
    <col min="14079" max="14079" width="9.88671875" style="36" customWidth="1"/>
    <col min="14080" max="14080" width="7.109375" style="36" customWidth="1"/>
    <col min="14081" max="14081" width="8.6640625" style="36" customWidth="1"/>
    <col min="14082" max="14082" width="8.88671875" style="36" customWidth="1"/>
    <col min="14083" max="14083" width="7.109375" style="36" customWidth="1"/>
    <col min="14084" max="14084" width="9" style="36" customWidth="1"/>
    <col min="14085" max="14085" width="8.77734375" style="36" customWidth="1"/>
    <col min="14086" max="14086" width="6.6640625" style="36" customWidth="1"/>
    <col min="14087" max="14087" width="8.109375" style="36" customWidth="1"/>
    <col min="14088" max="14088" width="7.6640625" style="36" customWidth="1"/>
    <col min="14089" max="14089" width="7" style="36" customWidth="1"/>
    <col min="14090" max="14091" width="8.77734375" style="36" customWidth="1"/>
    <col min="14092" max="14092" width="7.21875" style="36" customWidth="1"/>
    <col min="14093" max="14093" width="8.109375" style="36" customWidth="1"/>
    <col min="14094" max="14094" width="8.77734375" style="36" customWidth="1"/>
    <col min="14095" max="14095" width="6.33203125" style="36" customWidth="1"/>
    <col min="14096" max="14097" width="9.21875" style="36" customWidth="1"/>
    <col min="14098" max="14098" width="6.33203125" style="36" customWidth="1"/>
    <col min="14099" max="14100" width="9.6640625" style="36" customWidth="1"/>
    <col min="14101" max="14101" width="6.33203125" style="36" customWidth="1"/>
    <col min="14102" max="14103" width="9.6640625" style="36" customWidth="1"/>
    <col min="14104" max="14104" width="6.77734375" style="36" customWidth="1"/>
    <col min="14105" max="14107" width="9.109375" style="36"/>
    <col min="14108" max="14108" width="10.88671875" style="36" bestFit="1" customWidth="1"/>
    <col min="14109" max="14329" width="9.109375" style="36"/>
    <col min="14330" max="14330" width="18.77734375" style="36" customWidth="1"/>
    <col min="14331" max="14332" width="9.33203125" style="36" customWidth="1"/>
    <col min="14333" max="14333" width="7.77734375" style="36" customWidth="1"/>
    <col min="14334" max="14334" width="9.21875" style="36" customWidth="1"/>
    <col min="14335" max="14335" width="9.88671875" style="36" customWidth="1"/>
    <col min="14336" max="14336" width="7.109375" style="36" customWidth="1"/>
    <col min="14337" max="14337" width="8.6640625" style="36" customWidth="1"/>
    <col min="14338" max="14338" width="8.88671875" style="36" customWidth="1"/>
    <col min="14339" max="14339" width="7.109375" style="36" customWidth="1"/>
    <col min="14340" max="14340" width="9" style="36" customWidth="1"/>
    <col min="14341" max="14341" width="8.77734375" style="36" customWidth="1"/>
    <col min="14342" max="14342" width="6.6640625" style="36" customWidth="1"/>
    <col min="14343" max="14343" width="8.109375" style="36" customWidth="1"/>
    <col min="14344" max="14344" width="7.6640625" style="36" customWidth="1"/>
    <col min="14345" max="14345" width="7" style="36" customWidth="1"/>
    <col min="14346" max="14347" width="8.77734375" style="36" customWidth="1"/>
    <col min="14348" max="14348" width="7.21875" style="36" customWidth="1"/>
    <col min="14349" max="14349" width="8.109375" style="36" customWidth="1"/>
    <col min="14350" max="14350" width="8.77734375" style="36" customWidth="1"/>
    <col min="14351" max="14351" width="6.33203125" style="36" customWidth="1"/>
    <col min="14352" max="14353" width="9.21875" style="36" customWidth="1"/>
    <col min="14354" max="14354" width="6.33203125" style="36" customWidth="1"/>
    <col min="14355" max="14356" width="9.6640625" style="36" customWidth="1"/>
    <col min="14357" max="14357" width="6.33203125" style="36" customWidth="1"/>
    <col min="14358" max="14359" width="9.6640625" style="36" customWidth="1"/>
    <col min="14360" max="14360" width="6.77734375" style="36" customWidth="1"/>
    <col min="14361" max="14363" width="9.109375" style="36"/>
    <col min="14364" max="14364" width="10.88671875" style="36" bestFit="1" customWidth="1"/>
    <col min="14365" max="14585" width="9.109375" style="36"/>
    <col min="14586" max="14586" width="18.77734375" style="36" customWidth="1"/>
    <col min="14587" max="14588" width="9.33203125" style="36" customWidth="1"/>
    <col min="14589" max="14589" width="7.77734375" style="36" customWidth="1"/>
    <col min="14590" max="14590" width="9.21875" style="36" customWidth="1"/>
    <col min="14591" max="14591" width="9.88671875" style="36" customWidth="1"/>
    <col min="14592" max="14592" width="7.109375" style="36" customWidth="1"/>
    <col min="14593" max="14593" width="8.6640625" style="36" customWidth="1"/>
    <col min="14594" max="14594" width="8.88671875" style="36" customWidth="1"/>
    <col min="14595" max="14595" width="7.109375" style="36" customWidth="1"/>
    <col min="14596" max="14596" width="9" style="36" customWidth="1"/>
    <col min="14597" max="14597" width="8.77734375" style="36" customWidth="1"/>
    <col min="14598" max="14598" width="6.6640625" style="36" customWidth="1"/>
    <col min="14599" max="14599" width="8.109375" style="36" customWidth="1"/>
    <col min="14600" max="14600" width="7.6640625" style="36" customWidth="1"/>
    <col min="14601" max="14601" width="7" style="36" customWidth="1"/>
    <col min="14602" max="14603" width="8.77734375" style="36" customWidth="1"/>
    <col min="14604" max="14604" width="7.21875" style="36" customWidth="1"/>
    <col min="14605" max="14605" width="8.109375" style="36" customWidth="1"/>
    <col min="14606" max="14606" width="8.77734375" style="36" customWidth="1"/>
    <col min="14607" max="14607" width="6.33203125" style="36" customWidth="1"/>
    <col min="14608" max="14609" width="9.21875" style="36" customWidth="1"/>
    <col min="14610" max="14610" width="6.33203125" style="36" customWidth="1"/>
    <col min="14611" max="14612" width="9.6640625" style="36" customWidth="1"/>
    <col min="14613" max="14613" width="6.33203125" style="36" customWidth="1"/>
    <col min="14614" max="14615" width="9.6640625" style="36" customWidth="1"/>
    <col min="14616" max="14616" width="6.77734375" style="36" customWidth="1"/>
    <col min="14617" max="14619" width="9.109375" style="36"/>
    <col min="14620" max="14620" width="10.88671875" style="36" bestFit="1" customWidth="1"/>
    <col min="14621" max="14841" width="9.109375" style="36"/>
    <col min="14842" max="14842" width="18.77734375" style="36" customWidth="1"/>
    <col min="14843" max="14844" width="9.33203125" style="36" customWidth="1"/>
    <col min="14845" max="14845" width="7.77734375" style="36" customWidth="1"/>
    <col min="14846" max="14846" width="9.21875" style="36" customWidth="1"/>
    <col min="14847" max="14847" width="9.88671875" style="36" customWidth="1"/>
    <col min="14848" max="14848" width="7.109375" style="36" customWidth="1"/>
    <col min="14849" max="14849" width="8.6640625" style="36" customWidth="1"/>
    <col min="14850" max="14850" width="8.88671875" style="36" customWidth="1"/>
    <col min="14851" max="14851" width="7.109375" style="36" customWidth="1"/>
    <col min="14852" max="14852" width="9" style="36" customWidth="1"/>
    <col min="14853" max="14853" width="8.77734375" style="36" customWidth="1"/>
    <col min="14854" max="14854" width="6.6640625" style="36" customWidth="1"/>
    <col min="14855" max="14855" width="8.109375" style="36" customWidth="1"/>
    <col min="14856" max="14856" width="7.6640625" style="36" customWidth="1"/>
    <col min="14857" max="14857" width="7" style="36" customWidth="1"/>
    <col min="14858" max="14859" width="8.77734375" style="36" customWidth="1"/>
    <col min="14860" max="14860" width="7.21875" style="36" customWidth="1"/>
    <col min="14861" max="14861" width="8.109375" style="36" customWidth="1"/>
    <col min="14862" max="14862" width="8.77734375" style="36" customWidth="1"/>
    <col min="14863" max="14863" width="6.33203125" style="36" customWidth="1"/>
    <col min="14864" max="14865" width="9.21875" style="36" customWidth="1"/>
    <col min="14866" max="14866" width="6.33203125" style="36" customWidth="1"/>
    <col min="14867" max="14868" width="9.6640625" style="36" customWidth="1"/>
    <col min="14869" max="14869" width="6.33203125" style="36" customWidth="1"/>
    <col min="14870" max="14871" width="9.6640625" style="36" customWidth="1"/>
    <col min="14872" max="14872" width="6.77734375" style="36" customWidth="1"/>
    <col min="14873" max="14875" width="9.109375" style="36"/>
    <col min="14876" max="14876" width="10.88671875" style="36" bestFit="1" customWidth="1"/>
    <col min="14877" max="15097" width="9.109375" style="36"/>
    <col min="15098" max="15098" width="18.77734375" style="36" customWidth="1"/>
    <col min="15099" max="15100" width="9.33203125" style="36" customWidth="1"/>
    <col min="15101" max="15101" width="7.77734375" style="36" customWidth="1"/>
    <col min="15102" max="15102" width="9.21875" style="36" customWidth="1"/>
    <col min="15103" max="15103" width="9.88671875" style="36" customWidth="1"/>
    <col min="15104" max="15104" width="7.109375" style="36" customWidth="1"/>
    <col min="15105" max="15105" width="8.6640625" style="36" customWidth="1"/>
    <col min="15106" max="15106" width="8.88671875" style="36" customWidth="1"/>
    <col min="15107" max="15107" width="7.109375" style="36" customWidth="1"/>
    <col min="15108" max="15108" width="9" style="36" customWidth="1"/>
    <col min="15109" max="15109" width="8.77734375" style="36" customWidth="1"/>
    <col min="15110" max="15110" width="6.6640625" style="36" customWidth="1"/>
    <col min="15111" max="15111" width="8.109375" style="36" customWidth="1"/>
    <col min="15112" max="15112" width="7.6640625" style="36" customWidth="1"/>
    <col min="15113" max="15113" width="7" style="36" customWidth="1"/>
    <col min="15114" max="15115" width="8.77734375" style="36" customWidth="1"/>
    <col min="15116" max="15116" width="7.21875" style="36" customWidth="1"/>
    <col min="15117" max="15117" width="8.109375" style="36" customWidth="1"/>
    <col min="15118" max="15118" width="8.77734375" style="36" customWidth="1"/>
    <col min="15119" max="15119" width="6.33203125" style="36" customWidth="1"/>
    <col min="15120" max="15121" width="9.21875" style="36" customWidth="1"/>
    <col min="15122" max="15122" width="6.33203125" style="36" customWidth="1"/>
    <col min="15123" max="15124" width="9.6640625" style="36" customWidth="1"/>
    <col min="15125" max="15125" width="6.33203125" style="36" customWidth="1"/>
    <col min="15126" max="15127" width="9.6640625" style="36" customWidth="1"/>
    <col min="15128" max="15128" width="6.77734375" style="36" customWidth="1"/>
    <col min="15129" max="15131" width="9.109375" style="36"/>
    <col min="15132" max="15132" width="10.88671875" style="36" bestFit="1" customWidth="1"/>
    <col min="15133" max="15353" width="9.109375" style="36"/>
    <col min="15354" max="15354" width="18.77734375" style="36" customWidth="1"/>
    <col min="15355" max="15356" width="9.33203125" style="36" customWidth="1"/>
    <col min="15357" max="15357" width="7.77734375" style="36" customWidth="1"/>
    <col min="15358" max="15358" width="9.21875" style="36" customWidth="1"/>
    <col min="15359" max="15359" width="9.88671875" style="36" customWidth="1"/>
    <col min="15360" max="15360" width="7.109375" style="36" customWidth="1"/>
    <col min="15361" max="15361" width="8.6640625" style="36" customWidth="1"/>
    <col min="15362" max="15362" width="8.88671875" style="36" customWidth="1"/>
    <col min="15363" max="15363" width="7.109375" style="36" customWidth="1"/>
    <col min="15364" max="15364" width="9" style="36" customWidth="1"/>
    <col min="15365" max="15365" width="8.77734375" style="36" customWidth="1"/>
    <col min="15366" max="15366" width="6.6640625" style="36" customWidth="1"/>
    <col min="15367" max="15367" width="8.109375" style="36" customWidth="1"/>
    <col min="15368" max="15368" width="7.6640625" style="36" customWidth="1"/>
    <col min="15369" max="15369" width="7" style="36" customWidth="1"/>
    <col min="15370" max="15371" width="8.77734375" style="36" customWidth="1"/>
    <col min="15372" max="15372" width="7.21875" style="36" customWidth="1"/>
    <col min="15373" max="15373" width="8.109375" style="36" customWidth="1"/>
    <col min="15374" max="15374" width="8.77734375" style="36" customWidth="1"/>
    <col min="15375" max="15375" width="6.33203125" style="36" customWidth="1"/>
    <col min="15376" max="15377" width="9.21875" style="36" customWidth="1"/>
    <col min="15378" max="15378" width="6.33203125" style="36" customWidth="1"/>
    <col min="15379" max="15380" width="9.6640625" style="36" customWidth="1"/>
    <col min="15381" max="15381" width="6.33203125" style="36" customWidth="1"/>
    <col min="15382" max="15383" width="9.6640625" style="36" customWidth="1"/>
    <col min="15384" max="15384" width="6.77734375" style="36" customWidth="1"/>
    <col min="15385" max="15387" width="9.109375" style="36"/>
    <col min="15388" max="15388" width="10.88671875" style="36" bestFit="1" customWidth="1"/>
    <col min="15389" max="15609" width="9.109375" style="36"/>
    <col min="15610" max="15610" width="18.77734375" style="36" customWidth="1"/>
    <col min="15611" max="15612" width="9.33203125" style="36" customWidth="1"/>
    <col min="15613" max="15613" width="7.77734375" style="36" customWidth="1"/>
    <col min="15614" max="15614" width="9.21875" style="36" customWidth="1"/>
    <col min="15615" max="15615" width="9.88671875" style="36" customWidth="1"/>
    <col min="15616" max="15616" width="7.109375" style="36" customWidth="1"/>
    <col min="15617" max="15617" width="8.6640625" style="36" customWidth="1"/>
    <col min="15618" max="15618" width="8.88671875" style="36" customWidth="1"/>
    <col min="15619" max="15619" width="7.109375" style="36" customWidth="1"/>
    <col min="15620" max="15620" width="9" style="36" customWidth="1"/>
    <col min="15621" max="15621" width="8.77734375" style="36" customWidth="1"/>
    <col min="15622" max="15622" width="6.6640625" style="36" customWidth="1"/>
    <col min="15623" max="15623" width="8.109375" style="36" customWidth="1"/>
    <col min="15624" max="15624" width="7.6640625" style="36" customWidth="1"/>
    <col min="15625" max="15625" width="7" style="36" customWidth="1"/>
    <col min="15626" max="15627" width="8.77734375" style="36" customWidth="1"/>
    <col min="15628" max="15628" width="7.21875" style="36" customWidth="1"/>
    <col min="15629" max="15629" width="8.109375" style="36" customWidth="1"/>
    <col min="15630" max="15630" width="8.77734375" style="36" customWidth="1"/>
    <col min="15631" max="15631" width="6.33203125" style="36" customWidth="1"/>
    <col min="15632" max="15633" width="9.21875" style="36" customWidth="1"/>
    <col min="15634" max="15634" width="6.33203125" style="36" customWidth="1"/>
    <col min="15635" max="15636" width="9.6640625" style="36" customWidth="1"/>
    <col min="15637" max="15637" width="6.33203125" style="36" customWidth="1"/>
    <col min="15638" max="15639" width="9.6640625" style="36" customWidth="1"/>
    <col min="15640" max="15640" width="6.77734375" style="36" customWidth="1"/>
    <col min="15641" max="15643" width="9.109375" style="36"/>
    <col min="15644" max="15644" width="10.88671875" style="36" bestFit="1" customWidth="1"/>
    <col min="15645" max="15865" width="9.109375" style="36"/>
    <col min="15866" max="15866" width="18.77734375" style="36" customWidth="1"/>
    <col min="15867" max="15868" width="9.33203125" style="36" customWidth="1"/>
    <col min="15869" max="15869" width="7.77734375" style="36" customWidth="1"/>
    <col min="15870" max="15870" width="9.21875" style="36" customWidth="1"/>
    <col min="15871" max="15871" width="9.88671875" style="36" customWidth="1"/>
    <col min="15872" max="15872" width="7.109375" style="36" customWidth="1"/>
    <col min="15873" max="15873" width="8.6640625" style="36" customWidth="1"/>
    <col min="15874" max="15874" width="8.88671875" style="36" customWidth="1"/>
    <col min="15875" max="15875" width="7.109375" style="36" customWidth="1"/>
    <col min="15876" max="15876" width="9" style="36" customWidth="1"/>
    <col min="15877" max="15877" width="8.77734375" style="36" customWidth="1"/>
    <col min="15878" max="15878" width="6.6640625" style="36" customWidth="1"/>
    <col min="15879" max="15879" width="8.109375" style="36" customWidth="1"/>
    <col min="15880" max="15880" width="7.6640625" style="36" customWidth="1"/>
    <col min="15881" max="15881" width="7" style="36" customWidth="1"/>
    <col min="15882" max="15883" width="8.77734375" style="36" customWidth="1"/>
    <col min="15884" max="15884" width="7.21875" style="36" customWidth="1"/>
    <col min="15885" max="15885" width="8.109375" style="36" customWidth="1"/>
    <col min="15886" max="15886" width="8.77734375" style="36" customWidth="1"/>
    <col min="15887" max="15887" width="6.33203125" style="36" customWidth="1"/>
    <col min="15888" max="15889" width="9.21875" style="36" customWidth="1"/>
    <col min="15890" max="15890" width="6.33203125" style="36" customWidth="1"/>
    <col min="15891" max="15892" width="9.6640625" style="36" customWidth="1"/>
    <col min="15893" max="15893" width="6.33203125" style="36" customWidth="1"/>
    <col min="15894" max="15895" width="9.6640625" style="36" customWidth="1"/>
    <col min="15896" max="15896" width="6.77734375" style="36" customWidth="1"/>
    <col min="15897" max="15899" width="9.109375" style="36"/>
    <col min="15900" max="15900" width="10.88671875" style="36" bestFit="1" customWidth="1"/>
    <col min="15901" max="16121" width="9.109375" style="36"/>
    <col min="16122" max="16122" width="18.77734375" style="36" customWidth="1"/>
    <col min="16123" max="16124" width="9.33203125" style="36" customWidth="1"/>
    <col min="16125" max="16125" width="7.77734375" style="36" customWidth="1"/>
    <col min="16126" max="16126" width="9.21875" style="36" customWidth="1"/>
    <col min="16127" max="16127" width="9.88671875" style="36" customWidth="1"/>
    <col min="16128" max="16128" width="7.109375" style="36" customWidth="1"/>
    <col min="16129" max="16129" width="8.6640625" style="36" customWidth="1"/>
    <col min="16130" max="16130" width="8.88671875" style="36" customWidth="1"/>
    <col min="16131" max="16131" width="7.109375" style="36" customWidth="1"/>
    <col min="16132" max="16132" width="9" style="36" customWidth="1"/>
    <col min="16133" max="16133" width="8.77734375" style="36" customWidth="1"/>
    <col min="16134" max="16134" width="6.6640625" style="36" customWidth="1"/>
    <col min="16135" max="16135" width="8.109375" style="36" customWidth="1"/>
    <col min="16136" max="16136" width="7.6640625" style="36" customWidth="1"/>
    <col min="16137" max="16137" width="7" style="36" customWidth="1"/>
    <col min="16138" max="16139" width="8.77734375" style="36" customWidth="1"/>
    <col min="16140" max="16140" width="7.21875" style="36" customWidth="1"/>
    <col min="16141" max="16141" width="8.109375" style="36" customWidth="1"/>
    <col min="16142" max="16142" width="8.77734375" style="36" customWidth="1"/>
    <col min="16143" max="16143" width="6.33203125" style="36" customWidth="1"/>
    <col min="16144" max="16145" width="9.21875" style="36" customWidth="1"/>
    <col min="16146" max="16146" width="6.33203125" style="36" customWidth="1"/>
    <col min="16147" max="16148" width="9.6640625" style="36" customWidth="1"/>
    <col min="16149" max="16149" width="6.33203125" style="36" customWidth="1"/>
    <col min="16150" max="16151" width="9.6640625" style="36" customWidth="1"/>
    <col min="16152" max="16152" width="6.77734375" style="36" customWidth="1"/>
    <col min="16153" max="16155" width="9.109375" style="36"/>
    <col min="16156" max="16156" width="10.88671875" style="36" bestFit="1" customWidth="1"/>
    <col min="16157" max="16380" width="9.109375" style="36"/>
    <col min="16381" max="16382" width="9.109375" style="36" customWidth="1"/>
    <col min="16383" max="16384" width="9.109375" style="36"/>
  </cols>
  <sheetData>
    <row r="1" spans="1:25" s="32" customFormat="1" ht="39" customHeight="1">
      <c r="B1" s="436" t="s">
        <v>145</v>
      </c>
      <c r="C1" s="436"/>
      <c r="D1" s="436"/>
      <c r="E1" s="436"/>
      <c r="F1" s="436"/>
      <c r="G1" s="436"/>
      <c r="H1" s="436"/>
      <c r="I1" s="436"/>
      <c r="J1" s="436"/>
      <c r="K1" s="436"/>
      <c r="L1" s="54"/>
      <c r="M1" s="54"/>
      <c r="N1" s="54"/>
      <c r="O1" s="54"/>
      <c r="P1" s="54"/>
      <c r="Q1" s="54"/>
      <c r="R1" s="54"/>
      <c r="S1" s="54"/>
      <c r="T1" s="54"/>
      <c r="U1" s="54"/>
      <c r="V1" s="31"/>
      <c r="X1" s="63" t="s">
        <v>23</v>
      </c>
    </row>
    <row r="2" spans="1:25" s="32" customFormat="1" ht="18.600000000000001" customHeight="1" thickBot="1">
      <c r="A2" s="54"/>
      <c r="B2" s="54"/>
      <c r="C2" s="252"/>
      <c r="D2" s="252"/>
      <c r="E2" s="252"/>
      <c r="F2" s="252"/>
      <c r="G2" s="252"/>
      <c r="H2" s="252"/>
      <c r="I2" s="252"/>
      <c r="J2" s="252"/>
      <c r="K2" s="33" t="s">
        <v>7</v>
      </c>
      <c r="L2" s="28"/>
      <c r="M2" s="28"/>
      <c r="N2" s="28"/>
      <c r="O2" s="29"/>
      <c r="P2" s="29"/>
      <c r="Q2" s="30"/>
      <c r="R2" s="30"/>
      <c r="S2" s="29"/>
      <c r="T2" s="29"/>
      <c r="U2" s="31"/>
      <c r="X2" s="33" t="s">
        <v>7</v>
      </c>
    </row>
    <row r="3" spans="1:25" s="32" customFormat="1" ht="27.75" customHeight="1">
      <c r="A3" s="404"/>
      <c r="B3" s="424" t="s">
        <v>128</v>
      </c>
      <c r="C3" s="421" t="s">
        <v>104</v>
      </c>
      <c r="D3" s="421"/>
      <c r="E3" s="421"/>
      <c r="F3" s="430" t="s">
        <v>105</v>
      </c>
      <c r="G3" s="421"/>
      <c r="H3" s="431"/>
      <c r="I3" s="421" t="s">
        <v>15</v>
      </c>
      <c r="J3" s="421"/>
      <c r="K3" s="421"/>
      <c r="L3" s="430" t="s">
        <v>10</v>
      </c>
      <c r="M3" s="421"/>
      <c r="N3" s="431"/>
      <c r="O3" s="421" t="s">
        <v>11</v>
      </c>
      <c r="P3" s="421"/>
      <c r="Q3" s="421"/>
      <c r="R3" s="424" t="s">
        <v>106</v>
      </c>
      <c r="S3" s="427" t="s">
        <v>18</v>
      </c>
      <c r="T3" s="427"/>
      <c r="U3" s="427"/>
      <c r="V3" s="430" t="s">
        <v>17</v>
      </c>
      <c r="W3" s="421"/>
      <c r="X3" s="431"/>
    </row>
    <row r="4" spans="1:25" s="34" customFormat="1" ht="27" customHeight="1">
      <c r="A4" s="405"/>
      <c r="B4" s="425"/>
      <c r="C4" s="422"/>
      <c r="D4" s="422"/>
      <c r="E4" s="422"/>
      <c r="F4" s="432"/>
      <c r="G4" s="422"/>
      <c r="H4" s="433"/>
      <c r="I4" s="422"/>
      <c r="J4" s="422"/>
      <c r="K4" s="422"/>
      <c r="L4" s="432"/>
      <c r="M4" s="422"/>
      <c r="N4" s="433"/>
      <c r="O4" s="422"/>
      <c r="P4" s="422"/>
      <c r="Q4" s="422"/>
      <c r="R4" s="425"/>
      <c r="S4" s="428"/>
      <c r="T4" s="428"/>
      <c r="U4" s="428"/>
      <c r="V4" s="432"/>
      <c r="W4" s="422"/>
      <c r="X4" s="433"/>
    </row>
    <row r="5" spans="1:25" s="34" customFormat="1" ht="13.95" customHeight="1">
      <c r="A5" s="405"/>
      <c r="B5" s="426"/>
      <c r="C5" s="423"/>
      <c r="D5" s="423"/>
      <c r="E5" s="423"/>
      <c r="F5" s="434"/>
      <c r="G5" s="423"/>
      <c r="H5" s="435"/>
      <c r="I5" s="423"/>
      <c r="J5" s="423"/>
      <c r="K5" s="423"/>
      <c r="L5" s="434"/>
      <c r="M5" s="423"/>
      <c r="N5" s="435"/>
      <c r="O5" s="423"/>
      <c r="P5" s="423"/>
      <c r="Q5" s="423"/>
      <c r="R5" s="426"/>
      <c r="S5" s="429"/>
      <c r="T5" s="429"/>
      <c r="U5" s="429"/>
      <c r="V5" s="434"/>
      <c r="W5" s="423"/>
      <c r="X5" s="435"/>
    </row>
    <row r="6" spans="1:25" s="34" customFormat="1" ht="18" customHeight="1">
      <c r="A6" s="406"/>
      <c r="B6" s="237">
        <v>2022</v>
      </c>
      <c r="C6" s="236">
        <v>2021</v>
      </c>
      <c r="D6" s="139">
        <v>2022</v>
      </c>
      <c r="E6" s="240" t="s">
        <v>2</v>
      </c>
      <c r="F6" s="241">
        <v>2021</v>
      </c>
      <c r="G6" s="139">
        <v>2022</v>
      </c>
      <c r="H6" s="140" t="s">
        <v>2</v>
      </c>
      <c r="I6" s="236">
        <v>2021</v>
      </c>
      <c r="J6" s="139">
        <v>2022</v>
      </c>
      <c r="K6" s="240" t="s">
        <v>2</v>
      </c>
      <c r="L6" s="241">
        <v>2021</v>
      </c>
      <c r="M6" s="139">
        <v>2022</v>
      </c>
      <c r="N6" s="140" t="s">
        <v>2</v>
      </c>
      <c r="O6" s="236">
        <v>2021</v>
      </c>
      <c r="P6" s="139">
        <v>2022</v>
      </c>
      <c r="Q6" s="240" t="s">
        <v>2</v>
      </c>
      <c r="R6" s="237">
        <v>2022</v>
      </c>
      <c r="S6" s="236">
        <v>2021</v>
      </c>
      <c r="T6" s="139">
        <v>2022</v>
      </c>
      <c r="U6" s="240" t="s">
        <v>2</v>
      </c>
      <c r="V6" s="241">
        <v>2021</v>
      </c>
      <c r="W6" s="139">
        <v>2022</v>
      </c>
      <c r="X6" s="140" t="s">
        <v>2</v>
      </c>
    </row>
    <row r="7" spans="1:25" s="106" customFormat="1" ht="10.8" thickBot="1">
      <c r="A7" s="233" t="s">
        <v>5</v>
      </c>
      <c r="B7" s="231">
        <v>1</v>
      </c>
      <c r="C7" s="75">
        <v>2</v>
      </c>
      <c r="D7" s="73">
        <v>3</v>
      </c>
      <c r="E7" s="76">
        <v>4</v>
      </c>
      <c r="F7" s="103">
        <v>5</v>
      </c>
      <c r="G7" s="104">
        <v>6</v>
      </c>
      <c r="H7" s="105">
        <v>7</v>
      </c>
      <c r="I7" s="75">
        <v>8</v>
      </c>
      <c r="J7" s="73">
        <v>9</v>
      </c>
      <c r="K7" s="76">
        <v>10</v>
      </c>
      <c r="L7" s="103">
        <v>11</v>
      </c>
      <c r="M7" s="104">
        <v>12</v>
      </c>
      <c r="N7" s="105">
        <v>13</v>
      </c>
      <c r="O7" s="75">
        <v>14</v>
      </c>
      <c r="P7" s="73">
        <v>15</v>
      </c>
      <c r="Q7" s="76">
        <v>16</v>
      </c>
      <c r="R7" s="132">
        <v>17</v>
      </c>
      <c r="S7" s="75">
        <v>18</v>
      </c>
      <c r="T7" s="73">
        <v>19</v>
      </c>
      <c r="U7" s="76">
        <v>20</v>
      </c>
      <c r="V7" s="103">
        <v>21</v>
      </c>
      <c r="W7" s="104">
        <v>22</v>
      </c>
      <c r="X7" s="105">
        <v>23</v>
      </c>
    </row>
    <row r="8" spans="1:25" s="141" customFormat="1" ht="16.95" customHeight="1" thickBot="1">
      <c r="A8" s="239" t="s">
        <v>62</v>
      </c>
      <c r="B8" s="259">
        <v>7647</v>
      </c>
      <c r="C8" s="260">
        <v>13533</v>
      </c>
      <c r="D8" s="260">
        <v>6235</v>
      </c>
      <c r="E8" s="112">
        <f>D8/C8*100</f>
        <v>46.072563363629648</v>
      </c>
      <c r="F8" s="261">
        <v>5792</v>
      </c>
      <c r="G8" s="260">
        <v>1729</v>
      </c>
      <c r="H8" s="111">
        <f>G8/F8*100</f>
        <v>29.851519337016576</v>
      </c>
      <c r="I8" s="260">
        <v>1522</v>
      </c>
      <c r="J8" s="260">
        <v>351</v>
      </c>
      <c r="K8" s="112">
        <f>J8/I8*100</f>
        <v>23.061760840998684</v>
      </c>
      <c r="L8" s="261">
        <v>1391</v>
      </c>
      <c r="M8" s="260">
        <v>166</v>
      </c>
      <c r="N8" s="111">
        <f>M8/L8*100</f>
        <v>11.933860531991373</v>
      </c>
      <c r="O8" s="260">
        <v>12016</v>
      </c>
      <c r="P8" s="260">
        <v>4737</v>
      </c>
      <c r="Q8" s="112">
        <f>P8/O8*100</f>
        <v>39.422436750998671</v>
      </c>
      <c r="R8" s="259">
        <v>1872</v>
      </c>
      <c r="S8" s="260">
        <v>2887</v>
      </c>
      <c r="T8" s="260">
        <v>1576</v>
      </c>
      <c r="U8" s="112">
        <f>T8/S8*100</f>
        <v>54.589539314166956</v>
      </c>
      <c r="V8" s="261">
        <v>2145</v>
      </c>
      <c r="W8" s="260">
        <v>1247</v>
      </c>
      <c r="X8" s="111">
        <f>W8/V8*100</f>
        <v>58.135198135198138</v>
      </c>
    </row>
    <row r="9" spans="1:25" ht="17.399999999999999" customHeight="1">
      <c r="A9" s="238" t="s">
        <v>36</v>
      </c>
      <c r="B9" s="283">
        <v>105</v>
      </c>
      <c r="C9" s="284">
        <v>145</v>
      </c>
      <c r="D9" s="285">
        <v>60</v>
      </c>
      <c r="E9" s="128">
        <f t="shared" ref="E9:E29" si="0">D9/C9*100</f>
        <v>41.379310344827587</v>
      </c>
      <c r="F9" s="286">
        <v>70</v>
      </c>
      <c r="G9" s="285">
        <v>12</v>
      </c>
      <c r="H9" s="107">
        <f t="shared" ref="H9:H29" si="1">G9/F9*100</f>
        <v>17.142857142857142</v>
      </c>
      <c r="I9" s="284">
        <v>7</v>
      </c>
      <c r="J9" s="285">
        <v>3</v>
      </c>
      <c r="K9" s="128">
        <f t="shared" ref="K9:K29" si="2">J9/I9*100</f>
        <v>42.857142857142854</v>
      </c>
      <c r="L9" s="286">
        <v>9</v>
      </c>
      <c r="M9" s="285">
        <v>0</v>
      </c>
      <c r="N9" s="107">
        <f t="shared" ref="N9:N29" si="3">M9/L9*100</f>
        <v>0</v>
      </c>
      <c r="O9" s="284">
        <v>133</v>
      </c>
      <c r="P9" s="285">
        <v>31</v>
      </c>
      <c r="Q9" s="128">
        <f t="shared" ref="Q9:Q29" si="4">P9/O9*100</f>
        <v>23.308270676691727</v>
      </c>
      <c r="R9" s="287">
        <v>25</v>
      </c>
      <c r="S9" s="284">
        <v>30</v>
      </c>
      <c r="T9" s="285">
        <v>14</v>
      </c>
      <c r="U9" s="128">
        <f t="shared" ref="U9:U29" si="5">T9/S9*100</f>
        <v>46.666666666666664</v>
      </c>
      <c r="V9" s="286">
        <v>19</v>
      </c>
      <c r="W9" s="285">
        <v>7</v>
      </c>
      <c r="X9" s="107">
        <f t="shared" ref="X9:X29" si="6">W9/V9*100</f>
        <v>36.84210526315789</v>
      </c>
      <c r="Y9" s="142"/>
    </row>
    <row r="10" spans="1:25" ht="17.399999999999999" customHeight="1">
      <c r="A10" s="234" t="s">
        <v>77</v>
      </c>
      <c r="B10" s="288">
        <v>406</v>
      </c>
      <c r="C10" s="263">
        <v>890</v>
      </c>
      <c r="D10" s="264">
        <v>358</v>
      </c>
      <c r="E10" s="128">
        <f t="shared" si="0"/>
        <v>40.224719101123597</v>
      </c>
      <c r="F10" s="265">
        <v>379</v>
      </c>
      <c r="G10" s="264">
        <v>94</v>
      </c>
      <c r="H10" s="107">
        <f t="shared" si="1"/>
        <v>24.802110817941951</v>
      </c>
      <c r="I10" s="263">
        <v>72</v>
      </c>
      <c r="J10" s="264">
        <v>14</v>
      </c>
      <c r="K10" s="128">
        <f t="shared" si="2"/>
        <v>19.444444444444446</v>
      </c>
      <c r="L10" s="265">
        <v>279</v>
      </c>
      <c r="M10" s="264">
        <v>17</v>
      </c>
      <c r="N10" s="107">
        <f t="shared" si="3"/>
        <v>6.0931899641577063</v>
      </c>
      <c r="O10" s="263">
        <v>818</v>
      </c>
      <c r="P10" s="264">
        <v>225</v>
      </c>
      <c r="Q10" s="128">
        <f t="shared" si="4"/>
        <v>27.506112469437653</v>
      </c>
      <c r="R10" s="289">
        <v>103</v>
      </c>
      <c r="S10" s="263">
        <v>152</v>
      </c>
      <c r="T10" s="264">
        <v>97</v>
      </c>
      <c r="U10" s="128">
        <f t="shared" si="5"/>
        <v>63.815789473684212</v>
      </c>
      <c r="V10" s="265">
        <v>122</v>
      </c>
      <c r="W10" s="264">
        <v>63</v>
      </c>
      <c r="X10" s="107">
        <f t="shared" si="6"/>
        <v>51.639344262295083</v>
      </c>
      <c r="Y10" s="142"/>
    </row>
    <row r="11" spans="1:25" ht="17.399999999999999" customHeight="1">
      <c r="A11" s="234" t="s">
        <v>38</v>
      </c>
      <c r="B11" s="288">
        <v>226</v>
      </c>
      <c r="C11" s="263">
        <v>287</v>
      </c>
      <c r="D11" s="264">
        <v>116</v>
      </c>
      <c r="E11" s="128">
        <f t="shared" si="0"/>
        <v>40.418118466898953</v>
      </c>
      <c r="F11" s="265">
        <v>158</v>
      </c>
      <c r="G11" s="264">
        <v>29</v>
      </c>
      <c r="H11" s="107">
        <f t="shared" si="1"/>
        <v>18.354430379746837</v>
      </c>
      <c r="I11" s="263">
        <v>36</v>
      </c>
      <c r="J11" s="264">
        <v>8</v>
      </c>
      <c r="K11" s="128">
        <f t="shared" si="2"/>
        <v>22.222222222222221</v>
      </c>
      <c r="L11" s="265">
        <v>14</v>
      </c>
      <c r="M11" s="264">
        <v>3</v>
      </c>
      <c r="N11" s="107">
        <f t="shared" si="3"/>
        <v>21.428571428571427</v>
      </c>
      <c r="O11" s="263">
        <v>175</v>
      </c>
      <c r="P11" s="264">
        <v>53</v>
      </c>
      <c r="Q11" s="128">
        <f t="shared" si="4"/>
        <v>30.285714285714288</v>
      </c>
      <c r="R11" s="289">
        <v>57</v>
      </c>
      <c r="S11" s="263">
        <v>39</v>
      </c>
      <c r="T11" s="264">
        <v>33</v>
      </c>
      <c r="U11" s="128">
        <f t="shared" si="5"/>
        <v>84.615384615384613</v>
      </c>
      <c r="V11" s="265">
        <v>25</v>
      </c>
      <c r="W11" s="264">
        <v>32</v>
      </c>
      <c r="X11" s="107">
        <f t="shared" si="6"/>
        <v>128</v>
      </c>
      <c r="Y11" s="142"/>
    </row>
    <row r="12" spans="1:25" ht="17.399999999999999" customHeight="1">
      <c r="A12" s="234" t="s">
        <v>64</v>
      </c>
      <c r="B12" s="288">
        <v>332</v>
      </c>
      <c r="C12" s="263">
        <v>410</v>
      </c>
      <c r="D12" s="264">
        <v>286</v>
      </c>
      <c r="E12" s="128">
        <f t="shared" si="0"/>
        <v>69.756097560975604</v>
      </c>
      <c r="F12" s="265">
        <v>237</v>
      </c>
      <c r="G12" s="264">
        <v>89</v>
      </c>
      <c r="H12" s="107">
        <f t="shared" si="1"/>
        <v>37.552742616033754</v>
      </c>
      <c r="I12" s="263">
        <v>28</v>
      </c>
      <c r="J12" s="264">
        <v>7</v>
      </c>
      <c r="K12" s="128">
        <f t="shared" si="2"/>
        <v>25</v>
      </c>
      <c r="L12" s="265">
        <v>19</v>
      </c>
      <c r="M12" s="264">
        <v>3</v>
      </c>
      <c r="N12" s="107">
        <f t="shared" si="3"/>
        <v>15.789473684210526</v>
      </c>
      <c r="O12" s="263">
        <v>381</v>
      </c>
      <c r="P12" s="264">
        <v>246</v>
      </c>
      <c r="Q12" s="128">
        <f t="shared" si="4"/>
        <v>64.566929133858267</v>
      </c>
      <c r="R12" s="289">
        <v>98</v>
      </c>
      <c r="S12" s="263">
        <v>91</v>
      </c>
      <c r="T12" s="264">
        <v>95</v>
      </c>
      <c r="U12" s="128">
        <f t="shared" si="5"/>
        <v>104.39560439560441</v>
      </c>
      <c r="V12" s="265">
        <v>69</v>
      </c>
      <c r="W12" s="264">
        <v>69</v>
      </c>
      <c r="X12" s="107">
        <f t="shared" si="6"/>
        <v>100</v>
      </c>
      <c r="Y12" s="142"/>
    </row>
    <row r="13" spans="1:25" ht="17.399999999999999" customHeight="1">
      <c r="A13" s="234" t="s">
        <v>40</v>
      </c>
      <c r="B13" s="288">
        <v>395</v>
      </c>
      <c r="C13" s="263">
        <v>483</v>
      </c>
      <c r="D13" s="264">
        <v>302</v>
      </c>
      <c r="E13" s="128">
        <f t="shared" si="0"/>
        <v>62.52587991718427</v>
      </c>
      <c r="F13" s="265">
        <v>267</v>
      </c>
      <c r="G13" s="264">
        <v>133</v>
      </c>
      <c r="H13" s="107">
        <f t="shared" si="1"/>
        <v>49.812734082397</v>
      </c>
      <c r="I13" s="263">
        <v>60</v>
      </c>
      <c r="J13" s="264">
        <v>8</v>
      </c>
      <c r="K13" s="128">
        <f t="shared" si="2"/>
        <v>13.333333333333334</v>
      </c>
      <c r="L13" s="265">
        <v>67</v>
      </c>
      <c r="M13" s="264">
        <v>4</v>
      </c>
      <c r="N13" s="107">
        <f t="shared" si="3"/>
        <v>5.9701492537313428</v>
      </c>
      <c r="O13" s="263">
        <v>439</v>
      </c>
      <c r="P13" s="264">
        <v>255</v>
      </c>
      <c r="Q13" s="128">
        <f t="shared" si="4"/>
        <v>58.086560364464688</v>
      </c>
      <c r="R13" s="289">
        <v>72</v>
      </c>
      <c r="S13" s="263">
        <v>81</v>
      </c>
      <c r="T13" s="264">
        <v>70</v>
      </c>
      <c r="U13" s="128">
        <f t="shared" si="5"/>
        <v>86.419753086419746</v>
      </c>
      <c r="V13" s="265">
        <v>59</v>
      </c>
      <c r="W13" s="264">
        <v>48</v>
      </c>
      <c r="X13" s="107">
        <f t="shared" si="6"/>
        <v>81.355932203389841</v>
      </c>
      <c r="Y13" s="142"/>
    </row>
    <row r="14" spans="1:25" ht="17.399999999999999" customHeight="1">
      <c r="A14" s="234" t="s">
        <v>41</v>
      </c>
      <c r="B14" s="288">
        <v>513</v>
      </c>
      <c r="C14" s="263">
        <v>779</v>
      </c>
      <c r="D14" s="264">
        <v>468</v>
      </c>
      <c r="E14" s="128">
        <f t="shared" si="0"/>
        <v>60.077021822849808</v>
      </c>
      <c r="F14" s="265">
        <v>407</v>
      </c>
      <c r="G14" s="264">
        <v>82</v>
      </c>
      <c r="H14" s="107">
        <f t="shared" si="1"/>
        <v>20.147420147420149</v>
      </c>
      <c r="I14" s="263">
        <v>105</v>
      </c>
      <c r="J14" s="264">
        <v>14</v>
      </c>
      <c r="K14" s="128">
        <f t="shared" si="2"/>
        <v>13.333333333333334</v>
      </c>
      <c r="L14" s="265">
        <v>315</v>
      </c>
      <c r="M14" s="264">
        <v>64</v>
      </c>
      <c r="N14" s="107">
        <f t="shared" si="3"/>
        <v>20.317460317460316</v>
      </c>
      <c r="O14" s="263">
        <v>742</v>
      </c>
      <c r="P14" s="264">
        <v>442</v>
      </c>
      <c r="Q14" s="128">
        <f t="shared" si="4"/>
        <v>59.56873315363881</v>
      </c>
      <c r="R14" s="289">
        <v>180</v>
      </c>
      <c r="S14" s="263">
        <v>154</v>
      </c>
      <c r="T14" s="264">
        <v>173</v>
      </c>
      <c r="U14" s="128">
        <f t="shared" si="5"/>
        <v>112.33766233766234</v>
      </c>
      <c r="V14" s="265">
        <v>109</v>
      </c>
      <c r="W14" s="264">
        <v>145</v>
      </c>
      <c r="X14" s="107">
        <f t="shared" si="6"/>
        <v>133.02752293577981</v>
      </c>
      <c r="Y14" s="142"/>
    </row>
    <row r="15" spans="1:25" ht="17.399999999999999" customHeight="1">
      <c r="A15" s="234" t="s">
        <v>42</v>
      </c>
      <c r="B15" s="288">
        <v>758</v>
      </c>
      <c r="C15" s="263">
        <v>667</v>
      </c>
      <c r="D15" s="264">
        <v>622</v>
      </c>
      <c r="E15" s="128">
        <f t="shared" si="0"/>
        <v>93.253373313343317</v>
      </c>
      <c r="F15" s="265">
        <v>288</v>
      </c>
      <c r="G15" s="264">
        <v>139</v>
      </c>
      <c r="H15" s="107">
        <f t="shared" si="1"/>
        <v>48.263888888888893</v>
      </c>
      <c r="I15" s="263">
        <v>88</v>
      </c>
      <c r="J15" s="264">
        <v>16</v>
      </c>
      <c r="K15" s="128">
        <f t="shared" si="2"/>
        <v>18.181818181818183</v>
      </c>
      <c r="L15" s="265">
        <v>143</v>
      </c>
      <c r="M15" s="264">
        <v>9</v>
      </c>
      <c r="N15" s="107">
        <f t="shared" si="3"/>
        <v>6.2937062937062942</v>
      </c>
      <c r="O15" s="263">
        <v>614</v>
      </c>
      <c r="P15" s="264">
        <v>521</v>
      </c>
      <c r="Q15" s="128">
        <f t="shared" si="4"/>
        <v>84.853420195439739</v>
      </c>
      <c r="R15" s="289">
        <v>307</v>
      </c>
      <c r="S15" s="263">
        <v>155</v>
      </c>
      <c r="T15" s="264">
        <v>287</v>
      </c>
      <c r="U15" s="128">
        <f t="shared" si="5"/>
        <v>185.16129032258064</v>
      </c>
      <c r="V15" s="265">
        <v>125</v>
      </c>
      <c r="W15" s="264">
        <v>259</v>
      </c>
      <c r="X15" s="107">
        <f t="shared" si="6"/>
        <v>207.20000000000002</v>
      </c>
      <c r="Y15" s="142"/>
    </row>
    <row r="16" spans="1:25" ht="17.399999999999999" customHeight="1">
      <c r="A16" s="234" t="s">
        <v>43</v>
      </c>
      <c r="B16" s="288">
        <v>921</v>
      </c>
      <c r="C16" s="263">
        <v>1469</v>
      </c>
      <c r="D16" s="264">
        <v>694</v>
      </c>
      <c r="E16" s="128">
        <f t="shared" si="0"/>
        <v>47.243022464261401</v>
      </c>
      <c r="F16" s="265">
        <v>593</v>
      </c>
      <c r="G16" s="264">
        <v>185</v>
      </c>
      <c r="H16" s="107">
        <f t="shared" si="1"/>
        <v>31.197301854974707</v>
      </c>
      <c r="I16" s="263">
        <v>146</v>
      </c>
      <c r="J16" s="264">
        <v>31</v>
      </c>
      <c r="K16" s="128">
        <f t="shared" si="2"/>
        <v>21.232876712328768</v>
      </c>
      <c r="L16" s="265">
        <v>74</v>
      </c>
      <c r="M16" s="264">
        <v>7</v>
      </c>
      <c r="N16" s="107">
        <f t="shared" si="3"/>
        <v>9.4594594594594597</v>
      </c>
      <c r="O16" s="263">
        <v>1315</v>
      </c>
      <c r="P16" s="264">
        <v>582</v>
      </c>
      <c r="Q16" s="128">
        <f t="shared" si="4"/>
        <v>44.258555133079845</v>
      </c>
      <c r="R16" s="289">
        <v>202</v>
      </c>
      <c r="S16" s="263">
        <v>335</v>
      </c>
      <c r="T16" s="264">
        <v>172</v>
      </c>
      <c r="U16" s="128">
        <f t="shared" si="5"/>
        <v>51.343283582089548</v>
      </c>
      <c r="V16" s="265">
        <v>277</v>
      </c>
      <c r="W16" s="264">
        <v>163</v>
      </c>
      <c r="X16" s="107">
        <f t="shared" si="6"/>
        <v>58.844765342960294</v>
      </c>
      <c r="Y16" s="142"/>
    </row>
    <row r="17" spans="1:25" ht="17.399999999999999" customHeight="1">
      <c r="A17" s="234" t="s">
        <v>65</v>
      </c>
      <c r="B17" s="288">
        <v>387</v>
      </c>
      <c r="C17" s="263">
        <v>606</v>
      </c>
      <c r="D17" s="264">
        <v>328</v>
      </c>
      <c r="E17" s="128">
        <f t="shared" si="0"/>
        <v>54.125412541254128</v>
      </c>
      <c r="F17" s="265">
        <v>383</v>
      </c>
      <c r="G17" s="264">
        <v>125</v>
      </c>
      <c r="H17" s="107">
        <f t="shared" si="1"/>
        <v>32.637075718015666</v>
      </c>
      <c r="I17" s="263">
        <v>73</v>
      </c>
      <c r="J17" s="264">
        <v>13</v>
      </c>
      <c r="K17" s="128">
        <f t="shared" si="2"/>
        <v>17.80821917808219</v>
      </c>
      <c r="L17" s="265">
        <v>47</v>
      </c>
      <c r="M17" s="264">
        <v>5</v>
      </c>
      <c r="N17" s="107">
        <f t="shared" si="3"/>
        <v>10.638297872340425</v>
      </c>
      <c r="O17" s="263">
        <v>554</v>
      </c>
      <c r="P17" s="264">
        <v>294</v>
      </c>
      <c r="Q17" s="128">
        <f t="shared" si="4"/>
        <v>53.068592057761734</v>
      </c>
      <c r="R17" s="289">
        <v>102</v>
      </c>
      <c r="S17" s="263">
        <v>109</v>
      </c>
      <c r="T17" s="264">
        <v>101</v>
      </c>
      <c r="U17" s="128">
        <f t="shared" si="5"/>
        <v>92.660550458715591</v>
      </c>
      <c r="V17" s="265">
        <v>80</v>
      </c>
      <c r="W17" s="264">
        <v>90</v>
      </c>
      <c r="X17" s="107">
        <f t="shared" si="6"/>
        <v>112.5</v>
      </c>
      <c r="Y17" s="142"/>
    </row>
    <row r="18" spans="1:25" ht="17.399999999999999" customHeight="1">
      <c r="A18" s="234" t="s">
        <v>45</v>
      </c>
      <c r="B18" s="288">
        <v>123</v>
      </c>
      <c r="C18" s="263">
        <v>286</v>
      </c>
      <c r="D18" s="264">
        <v>88</v>
      </c>
      <c r="E18" s="128">
        <f t="shared" si="0"/>
        <v>30.76923076923077</v>
      </c>
      <c r="F18" s="265">
        <v>170</v>
      </c>
      <c r="G18" s="264">
        <v>39</v>
      </c>
      <c r="H18" s="107">
        <f t="shared" si="1"/>
        <v>22.941176470588236</v>
      </c>
      <c r="I18" s="263">
        <v>26</v>
      </c>
      <c r="J18" s="264">
        <v>6</v>
      </c>
      <c r="K18" s="128">
        <f t="shared" si="2"/>
        <v>23.076923076923077</v>
      </c>
      <c r="L18" s="265">
        <v>53</v>
      </c>
      <c r="M18" s="264">
        <v>0</v>
      </c>
      <c r="N18" s="107">
        <f t="shared" si="3"/>
        <v>0</v>
      </c>
      <c r="O18" s="263">
        <v>255</v>
      </c>
      <c r="P18" s="264">
        <v>70</v>
      </c>
      <c r="Q18" s="128">
        <f t="shared" si="4"/>
        <v>27.450980392156865</v>
      </c>
      <c r="R18" s="289">
        <v>24</v>
      </c>
      <c r="S18" s="263">
        <v>43</v>
      </c>
      <c r="T18" s="264">
        <v>17</v>
      </c>
      <c r="U18" s="128">
        <f t="shared" si="5"/>
        <v>39.534883720930232</v>
      </c>
      <c r="V18" s="265">
        <v>31</v>
      </c>
      <c r="W18" s="264">
        <v>4</v>
      </c>
      <c r="X18" s="107">
        <f t="shared" si="6"/>
        <v>12.903225806451612</v>
      </c>
      <c r="Y18" s="142"/>
    </row>
    <row r="19" spans="1:25" ht="17.399999999999999" customHeight="1">
      <c r="A19" s="234" t="s">
        <v>46</v>
      </c>
      <c r="B19" s="288">
        <v>1357</v>
      </c>
      <c r="C19" s="263">
        <v>3542</v>
      </c>
      <c r="D19" s="264">
        <v>1150</v>
      </c>
      <c r="E19" s="128">
        <f t="shared" si="0"/>
        <v>32.467532467532465</v>
      </c>
      <c r="F19" s="265">
        <v>1043</v>
      </c>
      <c r="G19" s="264">
        <v>231</v>
      </c>
      <c r="H19" s="107">
        <f t="shared" si="1"/>
        <v>22.14765100671141</v>
      </c>
      <c r="I19" s="263">
        <v>315</v>
      </c>
      <c r="J19" s="264">
        <v>80</v>
      </c>
      <c r="K19" s="128">
        <f t="shared" si="2"/>
        <v>25.396825396825395</v>
      </c>
      <c r="L19" s="265">
        <v>26</v>
      </c>
      <c r="M19" s="264">
        <v>0</v>
      </c>
      <c r="N19" s="107">
        <f t="shared" si="3"/>
        <v>0</v>
      </c>
      <c r="O19" s="263">
        <v>3029</v>
      </c>
      <c r="P19" s="264">
        <v>626</v>
      </c>
      <c r="Q19" s="128">
        <f t="shared" si="4"/>
        <v>20.666886761307364</v>
      </c>
      <c r="R19" s="289">
        <v>192</v>
      </c>
      <c r="S19" s="263">
        <v>859</v>
      </c>
      <c r="T19" s="264">
        <v>83</v>
      </c>
      <c r="U19" s="128">
        <f t="shared" si="5"/>
        <v>9.6623981373690349</v>
      </c>
      <c r="V19" s="265">
        <v>700</v>
      </c>
      <c r="W19" s="264">
        <v>46</v>
      </c>
      <c r="X19" s="107">
        <f t="shared" si="6"/>
        <v>6.5714285714285712</v>
      </c>
      <c r="Y19" s="142"/>
    </row>
    <row r="20" spans="1:25" ht="17.399999999999999" customHeight="1">
      <c r="A20" s="234" t="s">
        <v>47</v>
      </c>
      <c r="B20" s="288">
        <v>117</v>
      </c>
      <c r="C20" s="263">
        <v>107</v>
      </c>
      <c r="D20" s="264">
        <v>91</v>
      </c>
      <c r="E20" s="128">
        <f t="shared" si="0"/>
        <v>85.046728971962608</v>
      </c>
      <c r="F20" s="265">
        <v>56</v>
      </c>
      <c r="G20" s="264">
        <v>62</v>
      </c>
      <c r="H20" s="107">
        <f t="shared" si="1"/>
        <v>110.71428571428572</v>
      </c>
      <c r="I20" s="263">
        <v>28</v>
      </c>
      <c r="J20" s="264">
        <v>15</v>
      </c>
      <c r="K20" s="128">
        <f t="shared" si="2"/>
        <v>53.571428571428569</v>
      </c>
      <c r="L20" s="265">
        <v>20</v>
      </c>
      <c r="M20" s="264">
        <v>9</v>
      </c>
      <c r="N20" s="107">
        <f t="shared" si="3"/>
        <v>45</v>
      </c>
      <c r="O20" s="263">
        <v>103</v>
      </c>
      <c r="P20" s="264">
        <v>83</v>
      </c>
      <c r="Q20" s="128">
        <f t="shared" si="4"/>
        <v>80.582524271844662</v>
      </c>
      <c r="R20" s="289">
        <v>19</v>
      </c>
      <c r="S20" s="263">
        <v>27</v>
      </c>
      <c r="T20" s="264">
        <v>14</v>
      </c>
      <c r="U20" s="128">
        <f t="shared" si="5"/>
        <v>51.851851851851848</v>
      </c>
      <c r="V20" s="265">
        <v>13</v>
      </c>
      <c r="W20" s="264">
        <v>8</v>
      </c>
      <c r="X20" s="107">
        <f t="shared" si="6"/>
        <v>61.53846153846154</v>
      </c>
      <c r="Y20" s="142"/>
    </row>
    <row r="21" spans="1:25" ht="17.399999999999999" customHeight="1">
      <c r="A21" s="234" t="s">
        <v>48</v>
      </c>
      <c r="B21" s="288">
        <v>323</v>
      </c>
      <c r="C21" s="263">
        <v>372</v>
      </c>
      <c r="D21" s="264">
        <v>253</v>
      </c>
      <c r="E21" s="128">
        <f t="shared" si="0"/>
        <v>68.010752688172033</v>
      </c>
      <c r="F21" s="265">
        <v>179</v>
      </c>
      <c r="G21" s="264">
        <v>97</v>
      </c>
      <c r="H21" s="107">
        <f t="shared" si="1"/>
        <v>54.189944134078218</v>
      </c>
      <c r="I21" s="263">
        <v>69</v>
      </c>
      <c r="J21" s="264">
        <v>14</v>
      </c>
      <c r="K21" s="128">
        <f t="shared" si="2"/>
        <v>20.289855072463769</v>
      </c>
      <c r="L21" s="265">
        <v>62</v>
      </c>
      <c r="M21" s="264">
        <v>3</v>
      </c>
      <c r="N21" s="107">
        <f t="shared" si="3"/>
        <v>4.838709677419355</v>
      </c>
      <c r="O21" s="263">
        <v>341</v>
      </c>
      <c r="P21" s="264">
        <v>241</v>
      </c>
      <c r="Q21" s="128">
        <f t="shared" si="4"/>
        <v>70.674486803519059</v>
      </c>
      <c r="R21" s="289">
        <v>63</v>
      </c>
      <c r="S21" s="263">
        <v>86</v>
      </c>
      <c r="T21" s="264">
        <v>56</v>
      </c>
      <c r="U21" s="128">
        <f t="shared" si="5"/>
        <v>65.116279069767444</v>
      </c>
      <c r="V21" s="265">
        <v>57</v>
      </c>
      <c r="W21" s="264">
        <v>40</v>
      </c>
      <c r="X21" s="107">
        <f t="shared" si="6"/>
        <v>70.175438596491219</v>
      </c>
      <c r="Y21" s="142"/>
    </row>
    <row r="22" spans="1:25" ht="17.399999999999999" customHeight="1">
      <c r="A22" s="234" t="s">
        <v>49</v>
      </c>
      <c r="B22" s="288">
        <v>629</v>
      </c>
      <c r="C22" s="263">
        <v>1287</v>
      </c>
      <c r="D22" s="264">
        <v>505</v>
      </c>
      <c r="E22" s="128">
        <f t="shared" si="0"/>
        <v>39.238539238539239</v>
      </c>
      <c r="F22" s="265">
        <v>536</v>
      </c>
      <c r="G22" s="264">
        <v>161</v>
      </c>
      <c r="H22" s="107">
        <f t="shared" si="1"/>
        <v>30.037313432835823</v>
      </c>
      <c r="I22" s="263">
        <v>128</v>
      </c>
      <c r="J22" s="264">
        <v>19</v>
      </c>
      <c r="K22" s="128">
        <f t="shared" si="2"/>
        <v>14.84375</v>
      </c>
      <c r="L22" s="265">
        <v>99</v>
      </c>
      <c r="M22" s="264">
        <v>24</v>
      </c>
      <c r="N22" s="107">
        <f t="shared" si="3"/>
        <v>24.242424242424242</v>
      </c>
      <c r="O22" s="263">
        <v>1142</v>
      </c>
      <c r="P22" s="264">
        <v>373</v>
      </c>
      <c r="Q22" s="128">
        <f t="shared" si="4"/>
        <v>32.661996497373032</v>
      </c>
      <c r="R22" s="289">
        <v>226</v>
      </c>
      <c r="S22" s="263">
        <v>265</v>
      </c>
      <c r="T22" s="264">
        <v>171</v>
      </c>
      <c r="U22" s="128">
        <f t="shared" si="5"/>
        <v>64.528301886792448</v>
      </c>
      <c r="V22" s="265">
        <v>171</v>
      </c>
      <c r="W22" s="264">
        <v>145</v>
      </c>
      <c r="X22" s="107">
        <f t="shared" si="6"/>
        <v>84.795321637426895</v>
      </c>
      <c r="Y22" s="142"/>
    </row>
    <row r="23" spans="1:25" ht="17.399999999999999" customHeight="1">
      <c r="A23" s="234" t="s">
        <v>50</v>
      </c>
      <c r="B23" s="288">
        <v>86</v>
      </c>
      <c r="C23" s="263">
        <v>290</v>
      </c>
      <c r="D23" s="264">
        <v>82</v>
      </c>
      <c r="E23" s="128">
        <f t="shared" si="0"/>
        <v>28.27586206896552</v>
      </c>
      <c r="F23" s="265">
        <v>122</v>
      </c>
      <c r="G23" s="264">
        <v>25</v>
      </c>
      <c r="H23" s="107">
        <f t="shared" si="1"/>
        <v>20.491803278688526</v>
      </c>
      <c r="I23" s="263">
        <v>47</v>
      </c>
      <c r="J23" s="264">
        <v>8</v>
      </c>
      <c r="K23" s="128">
        <f t="shared" si="2"/>
        <v>17.021276595744681</v>
      </c>
      <c r="L23" s="265">
        <v>36</v>
      </c>
      <c r="M23" s="264">
        <v>2</v>
      </c>
      <c r="N23" s="107">
        <f t="shared" si="3"/>
        <v>5.5555555555555554</v>
      </c>
      <c r="O23" s="263">
        <v>262</v>
      </c>
      <c r="P23" s="264">
        <v>63</v>
      </c>
      <c r="Q23" s="128">
        <f t="shared" si="4"/>
        <v>24.045801526717558</v>
      </c>
      <c r="R23" s="289">
        <v>11</v>
      </c>
      <c r="S23" s="263">
        <v>65</v>
      </c>
      <c r="T23" s="264">
        <v>11</v>
      </c>
      <c r="U23" s="128">
        <f t="shared" si="5"/>
        <v>16.923076923076923</v>
      </c>
      <c r="V23" s="265">
        <v>28</v>
      </c>
      <c r="W23" s="264">
        <v>7</v>
      </c>
      <c r="X23" s="107">
        <f t="shared" si="6"/>
        <v>25</v>
      </c>
      <c r="Y23" s="142"/>
    </row>
    <row r="24" spans="1:25" ht="17.399999999999999" customHeight="1">
      <c r="A24" s="234" t="s">
        <v>51</v>
      </c>
      <c r="B24" s="288">
        <v>101</v>
      </c>
      <c r="C24" s="263">
        <v>230</v>
      </c>
      <c r="D24" s="264">
        <v>97</v>
      </c>
      <c r="E24" s="128">
        <f t="shared" si="0"/>
        <v>42.173913043478265</v>
      </c>
      <c r="F24" s="265">
        <v>97</v>
      </c>
      <c r="G24" s="264">
        <v>25</v>
      </c>
      <c r="H24" s="107">
        <f t="shared" si="1"/>
        <v>25.773195876288657</v>
      </c>
      <c r="I24" s="263">
        <v>20</v>
      </c>
      <c r="J24" s="264">
        <v>2</v>
      </c>
      <c r="K24" s="128">
        <f t="shared" si="2"/>
        <v>10</v>
      </c>
      <c r="L24" s="265">
        <v>15</v>
      </c>
      <c r="M24" s="264">
        <v>4</v>
      </c>
      <c r="N24" s="107">
        <f t="shared" si="3"/>
        <v>26.666666666666668</v>
      </c>
      <c r="O24" s="263">
        <v>211</v>
      </c>
      <c r="P24" s="264">
        <v>91</v>
      </c>
      <c r="Q24" s="128">
        <f t="shared" si="4"/>
        <v>43.127962085308056</v>
      </c>
      <c r="R24" s="289">
        <v>35</v>
      </c>
      <c r="S24" s="263">
        <v>33</v>
      </c>
      <c r="T24" s="264">
        <v>35</v>
      </c>
      <c r="U24" s="128">
        <f t="shared" si="5"/>
        <v>106.06060606060606</v>
      </c>
      <c r="V24" s="265">
        <v>26</v>
      </c>
      <c r="W24" s="264">
        <v>30</v>
      </c>
      <c r="X24" s="107">
        <f t="shared" si="6"/>
        <v>115.38461538461537</v>
      </c>
      <c r="Y24" s="142"/>
    </row>
    <row r="25" spans="1:25" ht="17.399999999999999" customHeight="1">
      <c r="A25" s="234" t="s">
        <v>66</v>
      </c>
      <c r="B25" s="288">
        <v>312</v>
      </c>
      <c r="C25" s="263">
        <v>556</v>
      </c>
      <c r="D25" s="264">
        <v>296</v>
      </c>
      <c r="E25" s="128">
        <f t="shared" si="0"/>
        <v>53.237410071942449</v>
      </c>
      <c r="F25" s="265">
        <v>218</v>
      </c>
      <c r="G25" s="264">
        <v>72</v>
      </c>
      <c r="H25" s="107">
        <f t="shared" si="1"/>
        <v>33.027522935779821</v>
      </c>
      <c r="I25" s="263">
        <v>93</v>
      </c>
      <c r="J25" s="264">
        <v>39</v>
      </c>
      <c r="K25" s="128">
        <f t="shared" si="2"/>
        <v>41.935483870967744</v>
      </c>
      <c r="L25" s="265">
        <v>62</v>
      </c>
      <c r="M25" s="264">
        <v>9</v>
      </c>
      <c r="N25" s="107">
        <f t="shared" si="3"/>
        <v>14.516129032258066</v>
      </c>
      <c r="O25" s="263">
        <v>473</v>
      </c>
      <c r="P25" s="264">
        <v>171</v>
      </c>
      <c r="Q25" s="128">
        <f t="shared" si="4"/>
        <v>36.152219873150102</v>
      </c>
      <c r="R25" s="289">
        <v>88</v>
      </c>
      <c r="S25" s="263">
        <v>144</v>
      </c>
      <c r="T25" s="264">
        <v>87</v>
      </c>
      <c r="U25" s="128">
        <f t="shared" si="5"/>
        <v>60.416666666666664</v>
      </c>
      <c r="V25" s="265">
        <v>107</v>
      </c>
      <c r="W25" s="264">
        <v>49</v>
      </c>
      <c r="X25" s="107">
        <f t="shared" si="6"/>
        <v>45.794392523364486</v>
      </c>
      <c r="Y25" s="142"/>
    </row>
    <row r="26" spans="1:25" ht="17.399999999999999" customHeight="1">
      <c r="A26" s="234" t="s">
        <v>53</v>
      </c>
      <c r="B26" s="288">
        <v>189</v>
      </c>
      <c r="C26" s="263">
        <v>416</v>
      </c>
      <c r="D26" s="264">
        <v>157</v>
      </c>
      <c r="E26" s="128">
        <f t="shared" si="0"/>
        <v>37.740384615384613</v>
      </c>
      <c r="F26" s="265">
        <v>176</v>
      </c>
      <c r="G26" s="264">
        <v>38</v>
      </c>
      <c r="H26" s="107">
        <f t="shared" si="1"/>
        <v>21.59090909090909</v>
      </c>
      <c r="I26" s="263">
        <v>35</v>
      </c>
      <c r="J26" s="264">
        <v>13</v>
      </c>
      <c r="K26" s="128">
        <f t="shared" si="2"/>
        <v>37.142857142857146</v>
      </c>
      <c r="L26" s="265">
        <v>18</v>
      </c>
      <c r="M26" s="264">
        <v>0</v>
      </c>
      <c r="N26" s="107">
        <f t="shared" si="3"/>
        <v>0</v>
      </c>
      <c r="O26" s="263">
        <v>360</v>
      </c>
      <c r="P26" s="264">
        <v>123</v>
      </c>
      <c r="Q26" s="128">
        <f t="shared" si="4"/>
        <v>34.166666666666664</v>
      </c>
      <c r="R26" s="289">
        <v>13</v>
      </c>
      <c r="S26" s="263">
        <v>116</v>
      </c>
      <c r="T26" s="264">
        <v>11</v>
      </c>
      <c r="U26" s="128">
        <f t="shared" si="5"/>
        <v>9.4827586206896548</v>
      </c>
      <c r="V26" s="265">
        <v>63</v>
      </c>
      <c r="W26" s="264">
        <v>7</v>
      </c>
      <c r="X26" s="107">
        <f t="shared" si="6"/>
        <v>11.111111111111111</v>
      </c>
      <c r="Y26" s="142"/>
    </row>
    <row r="27" spans="1:25" ht="17.399999999999999" customHeight="1">
      <c r="A27" s="234" t="s">
        <v>54</v>
      </c>
      <c r="B27" s="288">
        <v>50</v>
      </c>
      <c r="C27" s="263">
        <v>150</v>
      </c>
      <c r="D27" s="264">
        <v>44</v>
      </c>
      <c r="E27" s="128">
        <f t="shared" si="0"/>
        <v>29.333333333333332</v>
      </c>
      <c r="F27" s="265">
        <v>85</v>
      </c>
      <c r="G27" s="264">
        <v>8</v>
      </c>
      <c r="H27" s="107">
        <f t="shared" si="1"/>
        <v>9.4117647058823533</v>
      </c>
      <c r="I27" s="263">
        <v>22</v>
      </c>
      <c r="J27" s="264">
        <v>9</v>
      </c>
      <c r="K27" s="128">
        <f t="shared" si="2"/>
        <v>40.909090909090914</v>
      </c>
      <c r="L27" s="265">
        <v>12</v>
      </c>
      <c r="M27" s="264">
        <v>0</v>
      </c>
      <c r="N27" s="107">
        <f t="shared" si="3"/>
        <v>0</v>
      </c>
      <c r="O27" s="263">
        <v>141</v>
      </c>
      <c r="P27" s="264">
        <v>35</v>
      </c>
      <c r="Q27" s="128">
        <f t="shared" si="4"/>
        <v>24.822695035460992</v>
      </c>
      <c r="R27" s="289">
        <v>9</v>
      </c>
      <c r="S27" s="263">
        <v>23</v>
      </c>
      <c r="T27" s="264">
        <v>4</v>
      </c>
      <c r="U27" s="128">
        <f t="shared" si="5"/>
        <v>17.391304347826086</v>
      </c>
      <c r="V27" s="265">
        <v>16</v>
      </c>
      <c r="W27" s="264">
        <v>2</v>
      </c>
      <c r="X27" s="107">
        <f t="shared" si="6"/>
        <v>12.5</v>
      </c>
      <c r="Y27" s="142"/>
    </row>
    <row r="28" spans="1:25" ht="17.399999999999999" customHeight="1">
      <c r="A28" s="234" t="s">
        <v>55</v>
      </c>
      <c r="B28" s="288">
        <v>249</v>
      </c>
      <c r="C28" s="263">
        <v>365</v>
      </c>
      <c r="D28" s="264">
        <v>180</v>
      </c>
      <c r="E28" s="128">
        <f t="shared" si="0"/>
        <v>49.315068493150683</v>
      </c>
      <c r="F28" s="265">
        <v>202</v>
      </c>
      <c r="G28" s="264">
        <v>67</v>
      </c>
      <c r="H28" s="107">
        <f t="shared" si="1"/>
        <v>33.168316831683171</v>
      </c>
      <c r="I28" s="263">
        <v>68</v>
      </c>
      <c r="J28" s="264">
        <v>23</v>
      </c>
      <c r="K28" s="128">
        <f t="shared" si="2"/>
        <v>33.82352941176471</v>
      </c>
      <c r="L28" s="265">
        <v>4</v>
      </c>
      <c r="M28" s="264">
        <v>1</v>
      </c>
      <c r="N28" s="107">
        <f t="shared" si="3"/>
        <v>25</v>
      </c>
      <c r="O28" s="263">
        <v>341</v>
      </c>
      <c r="P28" s="264">
        <v>162</v>
      </c>
      <c r="Q28" s="128">
        <f t="shared" si="4"/>
        <v>47.507331378299121</v>
      </c>
      <c r="R28" s="289">
        <v>46</v>
      </c>
      <c r="S28" s="263">
        <v>48</v>
      </c>
      <c r="T28" s="264">
        <v>45</v>
      </c>
      <c r="U28" s="128">
        <f t="shared" si="5"/>
        <v>93.75</v>
      </c>
      <c r="V28" s="265">
        <v>23</v>
      </c>
      <c r="W28" s="264">
        <v>33</v>
      </c>
      <c r="X28" s="107">
        <f t="shared" si="6"/>
        <v>143.47826086956522</v>
      </c>
      <c r="Y28" s="142"/>
    </row>
    <row r="29" spans="1:25" ht="17.399999999999999" customHeight="1" thickBot="1">
      <c r="A29" s="235" t="s">
        <v>56</v>
      </c>
      <c r="B29" s="290">
        <v>68</v>
      </c>
      <c r="C29" s="268">
        <v>196</v>
      </c>
      <c r="D29" s="269">
        <v>58</v>
      </c>
      <c r="E29" s="129">
        <f t="shared" si="0"/>
        <v>29.591836734693878</v>
      </c>
      <c r="F29" s="270">
        <v>126</v>
      </c>
      <c r="G29" s="269">
        <v>16</v>
      </c>
      <c r="H29" s="108">
        <f t="shared" si="1"/>
        <v>12.698412698412698</v>
      </c>
      <c r="I29" s="268">
        <v>56</v>
      </c>
      <c r="J29" s="269">
        <v>9</v>
      </c>
      <c r="K29" s="129">
        <f t="shared" si="2"/>
        <v>16.071428571428573</v>
      </c>
      <c r="L29" s="270">
        <v>17</v>
      </c>
      <c r="M29" s="269">
        <v>2</v>
      </c>
      <c r="N29" s="107">
        <f t="shared" si="3"/>
        <v>11.76470588235294</v>
      </c>
      <c r="O29" s="268">
        <v>187</v>
      </c>
      <c r="P29" s="269">
        <v>50</v>
      </c>
      <c r="Q29" s="129">
        <f t="shared" si="4"/>
        <v>26.737967914438503</v>
      </c>
      <c r="R29" s="291">
        <v>0</v>
      </c>
      <c r="S29" s="268">
        <v>32</v>
      </c>
      <c r="T29" s="269">
        <v>0</v>
      </c>
      <c r="U29" s="129">
        <f t="shared" si="5"/>
        <v>0</v>
      </c>
      <c r="V29" s="270">
        <v>25</v>
      </c>
      <c r="W29" s="269">
        <v>0</v>
      </c>
      <c r="X29" s="108">
        <f t="shared" si="6"/>
        <v>0</v>
      </c>
      <c r="Y29" s="142"/>
    </row>
    <row r="30" spans="1:25" ht="42.6" customHeight="1">
      <c r="B30" s="420" t="s">
        <v>98</v>
      </c>
      <c r="C30" s="420"/>
      <c r="D30" s="420"/>
      <c r="E30" s="420"/>
      <c r="F30" s="420"/>
      <c r="G30" s="420"/>
      <c r="H30" s="420"/>
      <c r="I30" s="420"/>
      <c r="J30" s="420"/>
      <c r="K30" s="420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</row>
  </sheetData>
  <mergeCells count="12">
    <mergeCell ref="B1:K1"/>
    <mergeCell ref="B3:B5"/>
    <mergeCell ref="A3:A6"/>
    <mergeCell ref="C3:E5"/>
    <mergeCell ref="F3:H5"/>
    <mergeCell ref="I3:K5"/>
    <mergeCell ref="B30:K30"/>
    <mergeCell ref="O3:Q5"/>
    <mergeCell ref="R3:R5"/>
    <mergeCell ref="S3:U5"/>
    <mergeCell ref="V3:X5"/>
    <mergeCell ref="L3:N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zoomScaleSheetLayoutView="80" workbookViewId="0">
      <selection activeCell="A3" sqref="A3:D3"/>
    </sheetView>
  </sheetViews>
  <sheetFormatPr defaultColWidth="8" defaultRowHeight="13.2"/>
  <cols>
    <col min="1" max="1" width="57.21875" style="2" customWidth="1"/>
    <col min="2" max="3" width="17.77734375" style="144" customWidth="1"/>
    <col min="4" max="4" width="17.77734375" style="146" customWidth="1"/>
    <col min="5" max="5" width="13.109375" style="2" bestFit="1" customWidth="1"/>
    <col min="6" max="6" width="11.33203125" style="2" bestFit="1" customWidth="1"/>
    <col min="7" max="16384" width="8" style="2"/>
  </cols>
  <sheetData>
    <row r="1" spans="1:21" ht="24.6" customHeight="1">
      <c r="A1" s="341" t="s">
        <v>79</v>
      </c>
      <c r="B1" s="341"/>
      <c r="C1" s="341"/>
      <c r="D1" s="341"/>
    </row>
    <row r="2" spans="1:21" ht="24.6" customHeight="1">
      <c r="A2" s="341" t="s">
        <v>30</v>
      </c>
      <c r="B2" s="341"/>
      <c r="C2" s="341"/>
      <c r="D2" s="341"/>
    </row>
    <row r="3" spans="1:21" ht="23.25" customHeight="1">
      <c r="A3" s="437" t="s">
        <v>146</v>
      </c>
      <c r="B3" s="437"/>
      <c r="C3" s="437"/>
      <c r="D3" s="437"/>
    </row>
    <row r="4" spans="1:21" ht="21.6" customHeight="1">
      <c r="A4" s="384"/>
      <c r="B4" s="384"/>
      <c r="C4" s="384"/>
      <c r="D4" s="143" t="s">
        <v>107</v>
      </c>
    </row>
    <row r="5" spans="1:21" s="3" customFormat="1" ht="25.5" customHeight="1">
      <c r="A5" s="346" t="s">
        <v>0</v>
      </c>
      <c r="B5" s="438" t="s">
        <v>89</v>
      </c>
      <c r="C5" s="441" t="s">
        <v>108</v>
      </c>
      <c r="D5" s="442"/>
    </row>
    <row r="6" spans="1:21" s="3" customFormat="1" ht="23.25" customHeight="1">
      <c r="A6" s="440"/>
      <c r="B6" s="439"/>
      <c r="C6" s="251" t="s">
        <v>109</v>
      </c>
      <c r="D6" s="253" t="s">
        <v>110</v>
      </c>
    </row>
    <row r="7" spans="1:21" s="4" customFormat="1" ht="15.75" customHeight="1">
      <c r="A7" s="138" t="s">
        <v>5</v>
      </c>
      <c r="B7" s="118">
        <v>1</v>
      </c>
      <c r="C7" s="118">
        <v>2</v>
      </c>
      <c r="D7" s="118">
        <v>3</v>
      </c>
    </row>
    <row r="8" spans="1:21" s="4" customFormat="1" ht="27" customHeight="1">
      <c r="A8" s="5" t="s">
        <v>80</v>
      </c>
      <c r="B8" s="257">
        <f>C8+D8</f>
        <v>28.6</v>
      </c>
      <c r="C8" s="257">
        <v>17</v>
      </c>
      <c r="D8" s="257">
        <v>11.6</v>
      </c>
      <c r="E8" s="7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s="3" customFormat="1" ht="39" customHeight="1">
      <c r="A9" s="5" t="s">
        <v>81</v>
      </c>
      <c r="B9" s="257">
        <f t="shared" ref="B9:B13" si="0">C9+D9</f>
        <v>23.9</v>
      </c>
      <c r="C9" s="257">
        <v>14.6</v>
      </c>
      <c r="D9" s="257">
        <v>9.3000000000000007</v>
      </c>
      <c r="E9" s="7"/>
      <c r="F9" s="17"/>
    </row>
    <row r="10" spans="1:21" s="3" customFormat="1" ht="39" customHeight="1">
      <c r="A10" s="8" t="s">
        <v>101</v>
      </c>
      <c r="B10" s="68">
        <f t="shared" si="0"/>
        <v>6515</v>
      </c>
      <c r="C10" s="68">
        <v>3399</v>
      </c>
      <c r="D10" s="68">
        <v>3116</v>
      </c>
      <c r="E10" s="7"/>
      <c r="F10" s="17"/>
    </row>
    <row r="11" spans="1:21" s="3" customFormat="1" ht="39" customHeight="1">
      <c r="A11" s="9" t="s">
        <v>94</v>
      </c>
      <c r="B11" s="68">
        <f t="shared" si="0"/>
        <v>1151</v>
      </c>
      <c r="C11" s="68">
        <v>666</v>
      </c>
      <c r="D11" s="68">
        <v>485</v>
      </c>
      <c r="E11" s="7"/>
      <c r="F11" s="17"/>
    </row>
    <row r="12" spans="1:21" s="3" customFormat="1" ht="39" customHeight="1">
      <c r="A12" s="9" t="s">
        <v>111</v>
      </c>
      <c r="B12" s="68">
        <f t="shared" si="0"/>
        <v>913</v>
      </c>
      <c r="C12" s="68">
        <v>506</v>
      </c>
      <c r="D12" s="68">
        <v>407</v>
      </c>
      <c r="E12" s="7"/>
      <c r="F12" s="17"/>
    </row>
    <row r="13" spans="1:21" s="3" customFormat="1" ht="39" customHeight="1">
      <c r="A13" s="9" t="s">
        <v>82</v>
      </c>
      <c r="B13" s="257">
        <f t="shared" si="0"/>
        <v>18.600000000000001</v>
      </c>
      <c r="C13" s="257">
        <v>11.2</v>
      </c>
      <c r="D13" s="257">
        <v>7.4</v>
      </c>
      <c r="E13" s="7"/>
      <c r="F13" s="17"/>
    </row>
    <row r="14" spans="1:21" s="3" customFormat="1" ht="12.75" customHeight="1">
      <c r="A14" s="348" t="s">
        <v>147</v>
      </c>
      <c r="B14" s="349"/>
      <c r="C14" s="349"/>
      <c r="D14" s="349"/>
      <c r="E14" s="7"/>
      <c r="F14" s="17"/>
    </row>
    <row r="15" spans="1:21" s="3" customFormat="1" ht="15.6" customHeight="1">
      <c r="A15" s="351"/>
      <c r="B15" s="352"/>
      <c r="C15" s="352"/>
      <c r="D15" s="352"/>
      <c r="E15" s="7"/>
      <c r="F15" s="17"/>
    </row>
    <row r="16" spans="1:21" s="3" customFormat="1" ht="25.2" customHeight="1">
      <c r="A16" s="346" t="s">
        <v>0</v>
      </c>
      <c r="B16" s="438" t="s">
        <v>89</v>
      </c>
      <c r="C16" s="441" t="s">
        <v>108</v>
      </c>
      <c r="D16" s="442"/>
      <c r="E16" s="7"/>
      <c r="F16" s="17"/>
    </row>
    <row r="17" spans="1:6" ht="35.25" customHeight="1">
      <c r="A17" s="347"/>
      <c r="B17" s="439"/>
      <c r="C17" s="251" t="s">
        <v>109</v>
      </c>
      <c r="D17" s="253" t="s">
        <v>110</v>
      </c>
      <c r="E17" s="7"/>
      <c r="F17" s="18"/>
    </row>
    <row r="18" spans="1:6" ht="35.25" customHeight="1">
      <c r="A18" s="5" t="s">
        <v>80</v>
      </c>
      <c r="B18" s="16">
        <f>C18+D18</f>
        <v>9.4</v>
      </c>
      <c r="C18" s="12">
        <v>5.9</v>
      </c>
      <c r="D18" s="292">
        <v>3.5</v>
      </c>
      <c r="E18" s="7"/>
      <c r="F18" s="18"/>
    </row>
    <row r="19" spans="1:6" ht="31.95" customHeight="1">
      <c r="A19" s="1" t="s">
        <v>81</v>
      </c>
      <c r="B19" s="16">
        <f t="shared" ref="B19:B20" si="1">C19+D19</f>
        <v>8.4</v>
      </c>
      <c r="C19" s="12">
        <v>5.3</v>
      </c>
      <c r="D19" s="292">
        <v>3.1</v>
      </c>
      <c r="E19" s="7"/>
      <c r="F19" s="18"/>
    </row>
    <row r="20" spans="1:6" ht="31.95" customHeight="1">
      <c r="A20" s="1" t="s">
        <v>85</v>
      </c>
      <c r="B20" s="16">
        <f t="shared" si="1"/>
        <v>7.1999999999999993</v>
      </c>
      <c r="C20" s="12">
        <v>4.5999999999999996</v>
      </c>
      <c r="D20" s="272">
        <v>2.6</v>
      </c>
      <c r="E20" s="7"/>
      <c r="F20" s="18"/>
    </row>
    <row r="21" spans="1:6" ht="21">
      <c r="C21" s="145"/>
      <c r="E21" s="18"/>
      <c r="F21" s="18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85" workbookViewId="0">
      <selection sqref="A1:K1"/>
    </sheetView>
  </sheetViews>
  <sheetFormatPr defaultRowHeight="15.6"/>
  <cols>
    <col min="1" max="1" width="26.109375" style="37" customWidth="1"/>
    <col min="2" max="2" width="11.21875" style="37" customWidth="1"/>
    <col min="3" max="5" width="12.109375" style="36" customWidth="1"/>
    <col min="6" max="6" width="12.77734375" style="36" customWidth="1"/>
    <col min="7" max="7" width="13.109375" style="36" customWidth="1"/>
    <col min="8" max="10" width="12.109375" style="36" customWidth="1"/>
    <col min="11" max="11" width="11.21875" style="36" customWidth="1"/>
    <col min="12" max="251" width="9.109375" style="36"/>
    <col min="252" max="252" width="18" style="36" customWidth="1"/>
    <col min="253" max="253" width="10.6640625" style="36" customWidth="1"/>
    <col min="254" max="254" width="11.6640625" style="36" customWidth="1"/>
    <col min="255" max="255" width="15.77734375" style="36" customWidth="1"/>
    <col min="256" max="256" width="11.77734375" style="36" customWidth="1"/>
    <col min="257" max="257" width="10.109375" style="36" customWidth="1"/>
    <col min="258" max="258" width="17.88671875" style="36" customWidth="1"/>
    <col min="259" max="259" width="14.6640625" style="36" customWidth="1"/>
    <col min="260" max="260" width="11.21875" style="36" customWidth="1"/>
    <col min="261" max="261" width="11.6640625" style="36" customWidth="1"/>
    <col min="262" max="262" width="11.21875" style="36" customWidth="1"/>
    <col min="263" max="507" width="9.109375" style="36"/>
    <col min="508" max="508" width="18" style="36" customWidth="1"/>
    <col min="509" max="509" width="10.6640625" style="36" customWidth="1"/>
    <col min="510" max="510" width="11.6640625" style="36" customWidth="1"/>
    <col min="511" max="511" width="15.77734375" style="36" customWidth="1"/>
    <col min="512" max="512" width="11.77734375" style="36" customWidth="1"/>
    <col min="513" max="513" width="10.109375" style="36" customWidth="1"/>
    <col min="514" max="514" width="17.88671875" style="36" customWidth="1"/>
    <col min="515" max="515" width="14.6640625" style="36" customWidth="1"/>
    <col min="516" max="516" width="11.21875" style="36" customWidth="1"/>
    <col min="517" max="517" width="11.6640625" style="36" customWidth="1"/>
    <col min="518" max="518" width="11.21875" style="36" customWidth="1"/>
    <col min="519" max="763" width="9.109375" style="36"/>
    <col min="764" max="764" width="18" style="36" customWidth="1"/>
    <col min="765" max="765" width="10.6640625" style="36" customWidth="1"/>
    <col min="766" max="766" width="11.6640625" style="36" customWidth="1"/>
    <col min="767" max="767" width="15.77734375" style="36" customWidth="1"/>
    <col min="768" max="768" width="11.77734375" style="36" customWidth="1"/>
    <col min="769" max="769" width="10.109375" style="36" customWidth="1"/>
    <col min="770" max="770" width="17.88671875" style="36" customWidth="1"/>
    <col min="771" max="771" width="14.6640625" style="36" customWidth="1"/>
    <col min="772" max="772" width="11.21875" style="36" customWidth="1"/>
    <col min="773" max="773" width="11.6640625" style="36" customWidth="1"/>
    <col min="774" max="774" width="11.21875" style="36" customWidth="1"/>
    <col min="775" max="1019" width="9.109375" style="36"/>
    <col min="1020" max="1020" width="18" style="36" customWidth="1"/>
    <col min="1021" max="1021" width="10.6640625" style="36" customWidth="1"/>
    <col min="1022" max="1022" width="11.6640625" style="36" customWidth="1"/>
    <col min="1023" max="1023" width="15.77734375" style="36" customWidth="1"/>
    <col min="1024" max="1024" width="11.77734375" style="36" customWidth="1"/>
    <col min="1025" max="1025" width="10.109375" style="36" customWidth="1"/>
    <col min="1026" max="1026" width="17.88671875" style="36" customWidth="1"/>
    <col min="1027" max="1027" width="14.6640625" style="36" customWidth="1"/>
    <col min="1028" max="1028" width="11.21875" style="36" customWidth="1"/>
    <col min="1029" max="1029" width="11.6640625" style="36" customWidth="1"/>
    <col min="1030" max="1030" width="11.21875" style="36" customWidth="1"/>
    <col min="1031" max="1275" width="9.109375" style="36"/>
    <col min="1276" max="1276" width="18" style="36" customWidth="1"/>
    <col min="1277" max="1277" width="10.6640625" style="36" customWidth="1"/>
    <col min="1278" max="1278" width="11.6640625" style="36" customWidth="1"/>
    <col min="1279" max="1279" width="15.77734375" style="36" customWidth="1"/>
    <col min="1280" max="1280" width="11.77734375" style="36" customWidth="1"/>
    <col min="1281" max="1281" width="10.109375" style="36" customWidth="1"/>
    <col min="1282" max="1282" width="17.88671875" style="36" customWidth="1"/>
    <col min="1283" max="1283" width="14.6640625" style="36" customWidth="1"/>
    <col min="1284" max="1284" width="11.21875" style="36" customWidth="1"/>
    <col min="1285" max="1285" width="11.6640625" style="36" customWidth="1"/>
    <col min="1286" max="1286" width="11.21875" style="36" customWidth="1"/>
    <col min="1287" max="1531" width="9.109375" style="36"/>
    <col min="1532" max="1532" width="18" style="36" customWidth="1"/>
    <col min="1533" max="1533" width="10.6640625" style="36" customWidth="1"/>
    <col min="1534" max="1534" width="11.6640625" style="36" customWidth="1"/>
    <col min="1535" max="1535" width="15.77734375" style="36" customWidth="1"/>
    <col min="1536" max="1536" width="11.77734375" style="36" customWidth="1"/>
    <col min="1537" max="1537" width="10.109375" style="36" customWidth="1"/>
    <col min="1538" max="1538" width="17.88671875" style="36" customWidth="1"/>
    <col min="1539" max="1539" width="14.6640625" style="36" customWidth="1"/>
    <col min="1540" max="1540" width="11.21875" style="36" customWidth="1"/>
    <col min="1541" max="1541" width="11.6640625" style="36" customWidth="1"/>
    <col min="1542" max="1542" width="11.21875" style="36" customWidth="1"/>
    <col min="1543" max="1787" width="9.109375" style="36"/>
    <col min="1788" max="1788" width="18" style="36" customWidth="1"/>
    <col min="1789" max="1789" width="10.6640625" style="36" customWidth="1"/>
    <col min="1790" max="1790" width="11.6640625" style="36" customWidth="1"/>
    <col min="1791" max="1791" width="15.77734375" style="36" customWidth="1"/>
    <col min="1792" max="1792" width="11.77734375" style="36" customWidth="1"/>
    <col min="1793" max="1793" width="10.109375" style="36" customWidth="1"/>
    <col min="1794" max="1794" width="17.88671875" style="36" customWidth="1"/>
    <col min="1795" max="1795" width="14.6640625" style="36" customWidth="1"/>
    <col min="1796" max="1796" width="11.21875" style="36" customWidth="1"/>
    <col min="1797" max="1797" width="11.6640625" style="36" customWidth="1"/>
    <col min="1798" max="1798" width="11.21875" style="36" customWidth="1"/>
    <col min="1799" max="2043" width="9.109375" style="36"/>
    <col min="2044" max="2044" width="18" style="36" customWidth="1"/>
    <col min="2045" max="2045" width="10.6640625" style="36" customWidth="1"/>
    <col min="2046" max="2046" width="11.6640625" style="36" customWidth="1"/>
    <col min="2047" max="2047" width="15.77734375" style="36" customWidth="1"/>
    <col min="2048" max="2048" width="11.77734375" style="36" customWidth="1"/>
    <col min="2049" max="2049" width="10.109375" style="36" customWidth="1"/>
    <col min="2050" max="2050" width="17.88671875" style="36" customWidth="1"/>
    <col min="2051" max="2051" width="14.6640625" style="36" customWidth="1"/>
    <col min="2052" max="2052" width="11.21875" style="36" customWidth="1"/>
    <col min="2053" max="2053" width="11.6640625" style="36" customWidth="1"/>
    <col min="2054" max="2054" width="11.21875" style="36" customWidth="1"/>
    <col min="2055" max="2299" width="9.109375" style="36"/>
    <col min="2300" max="2300" width="18" style="36" customWidth="1"/>
    <col min="2301" max="2301" width="10.6640625" style="36" customWidth="1"/>
    <col min="2302" max="2302" width="11.6640625" style="36" customWidth="1"/>
    <col min="2303" max="2303" width="15.77734375" style="36" customWidth="1"/>
    <col min="2304" max="2304" width="11.77734375" style="36" customWidth="1"/>
    <col min="2305" max="2305" width="10.109375" style="36" customWidth="1"/>
    <col min="2306" max="2306" width="17.88671875" style="36" customWidth="1"/>
    <col min="2307" max="2307" width="14.6640625" style="36" customWidth="1"/>
    <col min="2308" max="2308" width="11.21875" style="36" customWidth="1"/>
    <col min="2309" max="2309" width="11.6640625" style="36" customWidth="1"/>
    <col min="2310" max="2310" width="11.21875" style="36" customWidth="1"/>
    <col min="2311" max="2555" width="9.109375" style="36"/>
    <col min="2556" max="2556" width="18" style="36" customWidth="1"/>
    <col min="2557" max="2557" width="10.6640625" style="36" customWidth="1"/>
    <col min="2558" max="2558" width="11.6640625" style="36" customWidth="1"/>
    <col min="2559" max="2559" width="15.77734375" style="36" customWidth="1"/>
    <col min="2560" max="2560" width="11.77734375" style="36" customWidth="1"/>
    <col min="2561" max="2561" width="10.109375" style="36" customWidth="1"/>
    <col min="2562" max="2562" width="17.88671875" style="36" customWidth="1"/>
    <col min="2563" max="2563" width="14.6640625" style="36" customWidth="1"/>
    <col min="2564" max="2564" width="11.21875" style="36" customWidth="1"/>
    <col min="2565" max="2565" width="11.6640625" style="36" customWidth="1"/>
    <col min="2566" max="2566" width="11.21875" style="36" customWidth="1"/>
    <col min="2567" max="2811" width="9.109375" style="36"/>
    <col min="2812" max="2812" width="18" style="36" customWidth="1"/>
    <col min="2813" max="2813" width="10.6640625" style="36" customWidth="1"/>
    <col min="2814" max="2814" width="11.6640625" style="36" customWidth="1"/>
    <col min="2815" max="2815" width="15.77734375" style="36" customWidth="1"/>
    <col min="2816" max="2816" width="11.77734375" style="36" customWidth="1"/>
    <col min="2817" max="2817" width="10.109375" style="36" customWidth="1"/>
    <col min="2818" max="2818" width="17.88671875" style="36" customWidth="1"/>
    <col min="2819" max="2819" width="14.6640625" style="36" customWidth="1"/>
    <col min="2820" max="2820" width="11.21875" style="36" customWidth="1"/>
    <col min="2821" max="2821" width="11.6640625" style="36" customWidth="1"/>
    <col min="2822" max="2822" width="11.21875" style="36" customWidth="1"/>
    <col min="2823" max="3067" width="9.109375" style="36"/>
    <col min="3068" max="3068" width="18" style="36" customWidth="1"/>
    <col min="3069" max="3069" width="10.6640625" style="36" customWidth="1"/>
    <col min="3070" max="3070" width="11.6640625" style="36" customWidth="1"/>
    <col min="3071" max="3071" width="15.77734375" style="36" customWidth="1"/>
    <col min="3072" max="3072" width="11.77734375" style="36" customWidth="1"/>
    <col min="3073" max="3073" width="10.109375" style="36" customWidth="1"/>
    <col min="3074" max="3074" width="17.88671875" style="36" customWidth="1"/>
    <col min="3075" max="3075" width="14.6640625" style="36" customWidth="1"/>
    <col min="3076" max="3076" width="11.21875" style="36" customWidth="1"/>
    <col min="3077" max="3077" width="11.6640625" style="36" customWidth="1"/>
    <col min="3078" max="3078" width="11.21875" style="36" customWidth="1"/>
    <col min="3079" max="3323" width="9.109375" style="36"/>
    <col min="3324" max="3324" width="18" style="36" customWidth="1"/>
    <col min="3325" max="3325" width="10.6640625" style="36" customWidth="1"/>
    <col min="3326" max="3326" width="11.6640625" style="36" customWidth="1"/>
    <col min="3327" max="3327" width="15.77734375" style="36" customWidth="1"/>
    <col min="3328" max="3328" width="11.77734375" style="36" customWidth="1"/>
    <col min="3329" max="3329" width="10.109375" style="36" customWidth="1"/>
    <col min="3330" max="3330" width="17.88671875" style="36" customWidth="1"/>
    <col min="3331" max="3331" width="14.6640625" style="36" customWidth="1"/>
    <col min="3332" max="3332" width="11.21875" style="36" customWidth="1"/>
    <col min="3333" max="3333" width="11.6640625" style="36" customWidth="1"/>
    <col min="3334" max="3334" width="11.21875" style="36" customWidth="1"/>
    <col min="3335" max="3579" width="9.109375" style="36"/>
    <col min="3580" max="3580" width="18" style="36" customWidth="1"/>
    <col min="3581" max="3581" width="10.6640625" style="36" customWidth="1"/>
    <col min="3582" max="3582" width="11.6640625" style="36" customWidth="1"/>
    <col min="3583" max="3583" width="15.77734375" style="36" customWidth="1"/>
    <col min="3584" max="3584" width="11.77734375" style="36" customWidth="1"/>
    <col min="3585" max="3585" width="10.109375" style="36" customWidth="1"/>
    <col min="3586" max="3586" width="17.88671875" style="36" customWidth="1"/>
    <col min="3587" max="3587" width="14.6640625" style="36" customWidth="1"/>
    <col min="3588" max="3588" width="11.21875" style="36" customWidth="1"/>
    <col min="3589" max="3589" width="11.6640625" style="36" customWidth="1"/>
    <col min="3590" max="3590" width="11.21875" style="36" customWidth="1"/>
    <col min="3591" max="3835" width="9.109375" style="36"/>
    <col min="3836" max="3836" width="18" style="36" customWidth="1"/>
    <col min="3837" max="3837" width="10.6640625" style="36" customWidth="1"/>
    <col min="3838" max="3838" width="11.6640625" style="36" customWidth="1"/>
    <col min="3839" max="3839" width="15.77734375" style="36" customWidth="1"/>
    <col min="3840" max="3840" width="11.77734375" style="36" customWidth="1"/>
    <col min="3841" max="3841" width="10.109375" style="36" customWidth="1"/>
    <col min="3842" max="3842" width="17.88671875" style="36" customWidth="1"/>
    <col min="3843" max="3843" width="14.6640625" style="36" customWidth="1"/>
    <col min="3844" max="3844" width="11.21875" style="36" customWidth="1"/>
    <col min="3845" max="3845" width="11.6640625" style="36" customWidth="1"/>
    <col min="3846" max="3846" width="11.21875" style="36" customWidth="1"/>
    <col min="3847" max="4091" width="9.109375" style="36"/>
    <col min="4092" max="4092" width="18" style="36" customWidth="1"/>
    <col min="4093" max="4093" width="10.6640625" style="36" customWidth="1"/>
    <col min="4094" max="4094" width="11.6640625" style="36" customWidth="1"/>
    <col min="4095" max="4095" width="15.77734375" style="36" customWidth="1"/>
    <col min="4096" max="4096" width="11.77734375" style="36" customWidth="1"/>
    <col min="4097" max="4097" width="10.109375" style="36" customWidth="1"/>
    <col min="4098" max="4098" width="17.88671875" style="36" customWidth="1"/>
    <col min="4099" max="4099" width="14.6640625" style="36" customWidth="1"/>
    <col min="4100" max="4100" width="11.21875" style="36" customWidth="1"/>
    <col min="4101" max="4101" width="11.6640625" style="36" customWidth="1"/>
    <col min="4102" max="4102" width="11.21875" style="36" customWidth="1"/>
    <col min="4103" max="4347" width="9.109375" style="36"/>
    <col min="4348" max="4348" width="18" style="36" customWidth="1"/>
    <col min="4349" max="4349" width="10.6640625" style="36" customWidth="1"/>
    <col min="4350" max="4350" width="11.6640625" style="36" customWidth="1"/>
    <col min="4351" max="4351" width="15.77734375" style="36" customWidth="1"/>
    <col min="4352" max="4352" width="11.77734375" style="36" customWidth="1"/>
    <col min="4353" max="4353" width="10.109375" style="36" customWidth="1"/>
    <col min="4354" max="4354" width="17.88671875" style="36" customWidth="1"/>
    <col min="4355" max="4355" width="14.6640625" style="36" customWidth="1"/>
    <col min="4356" max="4356" width="11.21875" style="36" customWidth="1"/>
    <col min="4357" max="4357" width="11.6640625" style="36" customWidth="1"/>
    <col min="4358" max="4358" width="11.21875" style="36" customWidth="1"/>
    <col min="4359" max="4603" width="9.109375" style="36"/>
    <col min="4604" max="4604" width="18" style="36" customWidth="1"/>
    <col min="4605" max="4605" width="10.6640625" style="36" customWidth="1"/>
    <col min="4606" max="4606" width="11.6640625" style="36" customWidth="1"/>
    <col min="4607" max="4607" width="15.77734375" style="36" customWidth="1"/>
    <col min="4608" max="4608" width="11.77734375" style="36" customWidth="1"/>
    <col min="4609" max="4609" width="10.109375" style="36" customWidth="1"/>
    <col min="4610" max="4610" width="17.88671875" style="36" customWidth="1"/>
    <col min="4611" max="4611" width="14.6640625" style="36" customWidth="1"/>
    <col min="4612" max="4612" width="11.21875" style="36" customWidth="1"/>
    <col min="4613" max="4613" width="11.6640625" style="36" customWidth="1"/>
    <col min="4614" max="4614" width="11.21875" style="36" customWidth="1"/>
    <col min="4615" max="4859" width="9.109375" style="36"/>
    <col min="4860" max="4860" width="18" style="36" customWidth="1"/>
    <col min="4861" max="4861" width="10.6640625" style="36" customWidth="1"/>
    <col min="4862" max="4862" width="11.6640625" style="36" customWidth="1"/>
    <col min="4863" max="4863" width="15.77734375" style="36" customWidth="1"/>
    <col min="4864" max="4864" width="11.77734375" style="36" customWidth="1"/>
    <col min="4865" max="4865" width="10.109375" style="36" customWidth="1"/>
    <col min="4866" max="4866" width="17.88671875" style="36" customWidth="1"/>
    <col min="4867" max="4867" width="14.6640625" style="36" customWidth="1"/>
    <col min="4868" max="4868" width="11.21875" style="36" customWidth="1"/>
    <col min="4869" max="4869" width="11.6640625" style="36" customWidth="1"/>
    <col min="4870" max="4870" width="11.21875" style="36" customWidth="1"/>
    <col min="4871" max="5115" width="9.109375" style="36"/>
    <col min="5116" max="5116" width="18" style="36" customWidth="1"/>
    <col min="5117" max="5117" width="10.6640625" style="36" customWidth="1"/>
    <col min="5118" max="5118" width="11.6640625" style="36" customWidth="1"/>
    <col min="5119" max="5119" width="15.77734375" style="36" customWidth="1"/>
    <col min="5120" max="5120" width="11.77734375" style="36" customWidth="1"/>
    <col min="5121" max="5121" width="10.109375" style="36" customWidth="1"/>
    <col min="5122" max="5122" width="17.88671875" style="36" customWidth="1"/>
    <col min="5123" max="5123" width="14.6640625" style="36" customWidth="1"/>
    <col min="5124" max="5124" width="11.21875" style="36" customWidth="1"/>
    <col min="5125" max="5125" width="11.6640625" style="36" customWidth="1"/>
    <col min="5126" max="5126" width="11.21875" style="36" customWidth="1"/>
    <col min="5127" max="5371" width="9.109375" style="36"/>
    <col min="5372" max="5372" width="18" style="36" customWidth="1"/>
    <col min="5373" max="5373" width="10.6640625" style="36" customWidth="1"/>
    <col min="5374" max="5374" width="11.6640625" style="36" customWidth="1"/>
    <col min="5375" max="5375" width="15.77734375" style="36" customWidth="1"/>
    <col min="5376" max="5376" width="11.77734375" style="36" customWidth="1"/>
    <col min="5377" max="5377" width="10.109375" style="36" customWidth="1"/>
    <col min="5378" max="5378" width="17.88671875" style="36" customWidth="1"/>
    <col min="5379" max="5379" width="14.6640625" style="36" customWidth="1"/>
    <col min="5380" max="5380" width="11.21875" style="36" customWidth="1"/>
    <col min="5381" max="5381" width="11.6640625" style="36" customWidth="1"/>
    <col min="5382" max="5382" width="11.21875" style="36" customWidth="1"/>
    <col min="5383" max="5627" width="9.109375" style="36"/>
    <col min="5628" max="5628" width="18" style="36" customWidth="1"/>
    <col min="5629" max="5629" width="10.6640625" style="36" customWidth="1"/>
    <col min="5630" max="5630" width="11.6640625" style="36" customWidth="1"/>
    <col min="5631" max="5631" width="15.77734375" style="36" customWidth="1"/>
    <col min="5632" max="5632" width="11.77734375" style="36" customWidth="1"/>
    <col min="5633" max="5633" width="10.109375" style="36" customWidth="1"/>
    <col min="5634" max="5634" width="17.88671875" style="36" customWidth="1"/>
    <col min="5635" max="5635" width="14.6640625" style="36" customWidth="1"/>
    <col min="5636" max="5636" width="11.21875" style="36" customWidth="1"/>
    <col min="5637" max="5637" width="11.6640625" style="36" customWidth="1"/>
    <col min="5638" max="5638" width="11.21875" style="36" customWidth="1"/>
    <col min="5639" max="5883" width="9.109375" style="36"/>
    <col min="5884" max="5884" width="18" style="36" customWidth="1"/>
    <col min="5885" max="5885" width="10.6640625" style="36" customWidth="1"/>
    <col min="5886" max="5886" width="11.6640625" style="36" customWidth="1"/>
    <col min="5887" max="5887" width="15.77734375" style="36" customWidth="1"/>
    <col min="5888" max="5888" width="11.77734375" style="36" customWidth="1"/>
    <col min="5889" max="5889" width="10.109375" style="36" customWidth="1"/>
    <col min="5890" max="5890" width="17.88671875" style="36" customWidth="1"/>
    <col min="5891" max="5891" width="14.6640625" style="36" customWidth="1"/>
    <col min="5892" max="5892" width="11.21875" style="36" customWidth="1"/>
    <col min="5893" max="5893" width="11.6640625" style="36" customWidth="1"/>
    <col min="5894" max="5894" width="11.21875" style="36" customWidth="1"/>
    <col min="5895" max="6139" width="9.109375" style="36"/>
    <col min="6140" max="6140" width="18" style="36" customWidth="1"/>
    <col min="6141" max="6141" width="10.6640625" style="36" customWidth="1"/>
    <col min="6142" max="6142" width="11.6640625" style="36" customWidth="1"/>
    <col min="6143" max="6143" width="15.77734375" style="36" customWidth="1"/>
    <col min="6144" max="6144" width="11.77734375" style="36" customWidth="1"/>
    <col min="6145" max="6145" width="10.109375" style="36" customWidth="1"/>
    <col min="6146" max="6146" width="17.88671875" style="36" customWidth="1"/>
    <col min="6147" max="6147" width="14.6640625" style="36" customWidth="1"/>
    <col min="6148" max="6148" width="11.21875" style="36" customWidth="1"/>
    <col min="6149" max="6149" width="11.6640625" style="36" customWidth="1"/>
    <col min="6150" max="6150" width="11.21875" style="36" customWidth="1"/>
    <col min="6151" max="6395" width="9.109375" style="36"/>
    <col min="6396" max="6396" width="18" style="36" customWidth="1"/>
    <col min="6397" max="6397" width="10.6640625" style="36" customWidth="1"/>
    <col min="6398" max="6398" width="11.6640625" style="36" customWidth="1"/>
    <col min="6399" max="6399" width="15.77734375" style="36" customWidth="1"/>
    <col min="6400" max="6400" width="11.77734375" style="36" customWidth="1"/>
    <col min="6401" max="6401" width="10.109375" style="36" customWidth="1"/>
    <col min="6402" max="6402" width="17.88671875" style="36" customWidth="1"/>
    <col min="6403" max="6403" width="14.6640625" style="36" customWidth="1"/>
    <col min="6404" max="6404" width="11.21875" style="36" customWidth="1"/>
    <col min="6405" max="6405" width="11.6640625" style="36" customWidth="1"/>
    <col min="6406" max="6406" width="11.21875" style="36" customWidth="1"/>
    <col min="6407" max="6651" width="9.109375" style="36"/>
    <col min="6652" max="6652" width="18" style="36" customWidth="1"/>
    <col min="6653" max="6653" width="10.6640625" style="36" customWidth="1"/>
    <col min="6654" max="6654" width="11.6640625" style="36" customWidth="1"/>
    <col min="6655" max="6655" width="15.77734375" style="36" customWidth="1"/>
    <col min="6656" max="6656" width="11.77734375" style="36" customWidth="1"/>
    <col min="6657" max="6657" width="10.109375" style="36" customWidth="1"/>
    <col min="6658" max="6658" width="17.88671875" style="36" customWidth="1"/>
    <col min="6659" max="6659" width="14.6640625" style="36" customWidth="1"/>
    <col min="6660" max="6660" width="11.21875" style="36" customWidth="1"/>
    <col min="6661" max="6661" width="11.6640625" style="36" customWidth="1"/>
    <col min="6662" max="6662" width="11.21875" style="36" customWidth="1"/>
    <col min="6663" max="6907" width="9.109375" style="36"/>
    <col min="6908" max="6908" width="18" style="36" customWidth="1"/>
    <col min="6909" max="6909" width="10.6640625" style="36" customWidth="1"/>
    <col min="6910" max="6910" width="11.6640625" style="36" customWidth="1"/>
    <col min="6911" max="6911" width="15.77734375" style="36" customWidth="1"/>
    <col min="6912" max="6912" width="11.77734375" style="36" customWidth="1"/>
    <col min="6913" max="6913" width="10.109375" style="36" customWidth="1"/>
    <col min="6914" max="6914" width="17.88671875" style="36" customWidth="1"/>
    <col min="6915" max="6915" width="14.6640625" style="36" customWidth="1"/>
    <col min="6916" max="6916" width="11.21875" style="36" customWidth="1"/>
    <col min="6917" max="6917" width="11.6640625" style="36" customWidth="1"/>
    <col min="6918" max="6918" width="11.21875" style="36" customWidth="1"/>
    <col min="6919" max="7163" width="9.109375" style="36"/>
    <col min="7164" max="7164" width="18" style="36" customWidth="1"/>
    <col min="7165" max="7165" width="10.6640625" style="36" customWidth="1"/>
    <col min="7166" max="7166" width="11.6640625" style="36" customWidth="1"/>
    <col min="7167" max="7167" width="15.77734375" style="36" customWidth="1"/>
    <col min="7168" max="7168" width="11.77734375" style="36" customWidth="1"/>
    <col min="7169" max="7169" width="10.109375" style="36" customWidth="1"/>
    <col min="7170" max="7170" width="17.88671875" style="36" customWidth="1"/>
    <col min="7171" max="7171" width="14.6640625" style="36" customWidth="1"/>
    <col min="7172" max="7172" width="11.21875" style="36" customWidth="1"/>
    <col min="7173" max="7173" width="11.6640625" style="36" customWidth="1"/>
    <col min="7174" max="7174" width="11.21875" style="36" customWidth="1"/>
    <col min="7175" max="7419" width="9.109375" style="36"/>
    <col min="7420" max="7420" width="18" style="36" customWidth="1"/>
    <col min="7421" max="7421" width="10.6640625" style="36" customWidth="1"/>
    <col min="7422" max="7422" width="11.6640625" style="36" customWidth="1"/>
    <col min="7423" max="7423" width="15.77734375" style="36" customWidth="1"/>
    <col min="7424" max="7424" width="11.77734375" style="36" customWidth="1"/>
    <col min="7425" max="7425" width="10.109375" style="36" customWidth="1"/>
    <col min="7426" max="7426" width="17.88671875" style="36" customWidth="1"/>
    <col min="7427" max="7427" width="14.6640625" style="36" customWidth="1"/>
    <col min="7428" max="7428" width="11.21875" style="36" customWidth="1"/>
    <col min="7429" max="7429" width="11.6640625" style="36" customWidth="1"/>
    <col min="7430" max="7430" width="11.21875" style="36" customWidth="1"/>
    <col min="7431" max="7675" width="9.109375" style="36"/>
    <col min="7676" max="7676" width="18" style="36" customWidth="1"/>
    <col min="7677" max="7677" width="10.6640625" style="36" customWidth="1"/>
    <col min="7678" max="7678" width="11.6640625" style="36" customWidth="1"/>
    <col min="7679" max="7679" width="15.77734375" style="36" customWidth="1"/>
    <col min="7680" max="7680" width="11.77734375" style="36" customWidth="1"/>
    <col min="7681" max="7681" width="10.109375" style="36" customWidth="1"/>
    <col min="7682" max="7682" width="17.88671875" style="36" customWidth="1"/>
    <col min="7683" max="7683" width="14.6640625" style="36" customWidth="1"/>
    <col min="7684" max="7684" width="11.21875" style="36" customWidth="1"/>
    <col min="7685" max="7685" width="11.6640625" style="36" customWidth="1"/>
    <col min="7686" max="7686" width="11.21875" style="36" customWidth="1"/>
    <col min="7687" max="7931" width="9.109375" style="36"/>
    <col min="7932" max="7932" width="18" style="36" customWidth="1"/>
    <col min="7933" max="7933" width="10.6640625" style="36" customWidth="1"/>
    <col min="7934" max="7934" width="11.6640625" style="36" customWidth="1"/>
    <col min="7935" max="7935" width="15.77734375" style="36" customWidth="1"/>
    <col min="7936" max="7936" width="11.77734375" style="36" customWidth="1"/>
    <col min="7937" max="7937" width="10.109375" style="36" customWidth="1"/>
    <col min="7938" max="7938" width="17.88671875" style="36" customWidth="1"/>
    <col min="7939" max="7939" width="14.6640625" style="36" customWidth="1"/>
    <col min="7940" max="7940" width="11.21875" style="36" customWidth="1"/>
    <col min="7941" max="7941" width="11.6640625" style="36" customWidth="1"/>
    <col min="7942" max="7942" width="11.21875" style="36" customWidth="1"/>
    <col min="7943" max="8187" width="9.109375" style="36"/>
    <col min="8188" max="8188" width="18" style="36" customWidth="1"/>
    <col min="8189" max="8189" width="10.6640625" style="36" customWidth="1"/>
    <col min="8190" max="8190" width="11.6640625" style="36" customWidth="1"/>
    <col min="8191" max="8191" width="15.77734375" style="36" customWidth="1"/>
    <col min="8192" max="8192" width="11.77734375" style="36" customWidth="1"/>
    <col min="8193" max="8193" width="10.109375" style="36" customWidth="1"/>
    <col min="8194" max="8194" width="17.88671875" style="36" customWidth="1"/>
    <col min="8195" max="8195" width="14.6640625" style="36" customWidth="1"/>
    <col min="8196" max="8196" width="11.21875" style="36" customWidth="1"/>
    <col min="8197" max="8197" width="11.6640625" style="36" customWidth="1"/>
    <col min="8198" max="8198" width="11.21875" style="36" customWidth="1"/>
    <col min="8199" max="8443" width="9.109375" style="36"/>
    <col min="8444" max="8444" width="18" style="36" customWidth="1"/>
    <col min="8445" max="8445" width="10.6640625" style="36" customWidth="1"/>
    <col min="8446" max="8446" width="11.6640625" style="36" customWidth="1"/>
    <col min="8447" max="8447" width="15.77734375" style="36" customWidth="1"/>
    <col min="8448" max="8448" width="11.77734375" style="36" customWidth="1"/>
    <col min="8449" max="8449" width="10.109375" style="36" customWidth="1"/>
    <col min="8450" max="8450" width="17.88671875" style="36" customWidth="1"/>
    <col min="8451" max="8451" width="14.6640625" style="36" customWidth="1"/>
    <col min="8452" max="8452" width="11.21875" style="36" customWidth="1"/>
    <col min="8453" max="8453" width="11.6640625" style="36" customWidth="1"/>
    <col min="8454" max="8454" width="11.21875" style="36" customWidth="1"/>
    <col min="8455" max="8699" width="9.109375" style="36"/>
    <col min="8700" max="8700" width="18" style="36" customWidth="1"/>
    <col min="8701" max="8701" width="10.6640625" style="36" customWidth="1"/>
    <col min="8702" max="8702" width="11.6640625" style="36" customWidth="1"/>
    <col min="8703" max="8703" width="15.77734375" style="36" customWidth="1"/>
    <col min="8704" max="8704" width="11.77734375" style="36" customWidth="1"/>
    <col min="8705" max="8705" width="10.109375" style="36" customWidth="1"/>
    <col min="8706" max="8706" width="17.88671875" style="36" customWidth="1"/>
    <col min="8707" max="8707" width="14.6640625" style="36" customWidth="1"/>
    <col min="8708" max="8708" width="11.21875" style="36" customWidth="1"/>
    <col min="8709" max="8709" width="11.6640625" style="36" customWidth="1"/>
    <col min="8710" max="8710" width="11.21875" style="36" customWidth="1"/>
    <col min="8711" max="8955" width="9.109375" style="36"/>
    <col min="8956" max="8956" width="18" style="36" customWidth="1"/>
    <col min="8957" max="8957" width="10.6640625" style="36" customWidth="1"/>
    <col min="8958" max="8958" width="11.6640625" style="36" customWidth="1"/>
    <col min="8959" max="8959" width="15.77734375" style="36" customWidth="1"/>
    <col min="8960" max="8960" width="11.77734375" style="36" customWidth="1"/>
    <col min="8961" max="8961" width="10.109375" style="36" customWidth="1"/>
    <col min="8962" max="8962" width="17.88671875" style="36" customWidth="1"/>
    <col min="8963" max="8963" width="14.6640625" style="36" customWidth="1"/>
    <col min="8964" max="8964" width="11.21875" style="36" customWidth="1"/>
    <col min="8965" max="8965" width="11.6640625" style="36" customWidth="1"/>
    <col min="8966" max="8966" width="11.21875" style="36" customWidth="1"/>
    <col min="8967" max="9211" width="9.109375" style="36"/>
    <col min="9212" max="9212" width="18" style="36" customWidth="1"/>
    <col min="9213" max="9213" width="10.6640625" style="36" customWidth="1"/>
    <col min="9214" max="9214" width="11.6640625" style="36" customWidth="1"/>
    <col min="9215" max="9215" width="15.77734375" style="36" customWidth="1"/>
    <col min="9216" max="9216" width="11.77734375" style="36" customWidth="1"/>
    <col min="9217" max="9217" width="10.109375" style="36" customWidth="1"/>
    <col min="9218" max="9218" width="17.88671875" style="36" customWidth="1"/>
    <col min="9219" max="9219" width="14.6640625" style="36" customWidth="1"/>
    <col min="9220" max="9220" width="11.21875" style="36" customWidth="1"/>
    <col min="9221" max="9221" width="11.6640625" style="36" customWidth="1"/>
    <col min="9222" max="9222" width="11.21875" style="36" customWidth="1"/>
    <col min="9223" max="9467" width="9.109375" style="36"/>
    <col min="9468" max="9468" width="18" style="36" customWidth="1"/>
    <col min="9469" max="9469" width="10.6640625" style="36" customWidth="1"/>
    <col min="9470" max="9470" width="11.6640625" style="36" customWidth="1"/>
    <col min="9471" max="9471" width="15.77734375" style="36" customWidth="1"/>
    <col min="9472" max="9472" width="11.77734375" style="36" customWidth="1"/>
    <col min="9473" max="9473" width="10.109375" style="36" customWidth="1"/>
    <col min="9474" max="9474" width="17.88671875" style="36" customWidth="1"/>
    <col min="9475" max="9475" width="14.6640625" style="36" customWidth="1"/>
    <col min="9476" max="9476" width="11.21875" style="36" customWidth="1"/>
    <col min="9477" max="9477" width="11.6640625" style="36" customWidth="1"/>
    <col min="9478" max="9478" width="11.21875" style="36" customWidth="1"/>
    <col min="9479" max="9723" width="9.109375" style="36"/>
    <col min="9724" max="9724" width="18" style="36" customWidth="1"/>
    <col min="9725" max="9725" width="10.6640625" style="36" customWidth="1"/>
    <col min="9726" max="9726" width="11.6640625" style="36" customWidth="1"/>
    <col min="9727" max="9727" width="15.77734375" style="36" customWidth="1"/>
    <col min="9728" max="9728" width="11.77734375" style="36" customWidth="1"/>
    <col min="9729" max="9729" width="10.109375" style="36" customWidth="1"/>
    <col min="9730" max="9730" width="17.88671875" style="36" customWidth="1"/>
    <col min="9731" max="9731" width="14.6640625" style="36" customWidth="1"/>
    <col min="9732" max="9732" width="11.21875" style="36" customWidth="1"/>
    <col min="9733" max="9733" width="11.6640625" style="36" customWidth="1"/>
    <col min="9734" max="9734" width="11.21875" style="36" customWidth="1"/>
    <col min="9735" max="9979" width="9.109375" style="36"/>
    <col min="9980" max="9980" width="18" style="36" customWidth="1"/>
    <col min="9981" max="9981" width="10.6640625" style="36" customWidth="1"/>
    <col min="9982" max="9982" width="11.6640625" style="36" customWidth="1"/>
    <col min="9983" max="9983" width="15.77734375" style="36" customWidth="1"/>
    <col min="9984" max="9984" width="11.77734375" style="36" customWidth="1"/>
    <col min="9985" max="9985" width="10.109375" style="36" customWidth="1"/>
    <col min="9986" max="9986" width="17.88671875" style="36" customWidth="1"/>
    <col min="9987" max="9987" width="14.6640625" style="36" customWidth="1"/>
    <col min="9988" max="9988" width="11.21875" style="36" customWidth="1"/>
    <col min="9989" max="9989" width="11.6640625" style="36" customWidth="1"/>
    <col min="9990" max="9990" width="11.21875" style="36" customWidth="1"/>
    <col min="9991" max="10235" width="9.109375" style="36"/>
    <col min="10236" max="10236" width="18" style="36" customWidth="1"/>
    <col min="10237" max="10237" width="10.6640625" style="36" customWidth="1"/>
    <col min="10238" max="10238" width="11.6640625" style="36" customWidth="1"/>
    <col min="10239" max="10239" width="15.77734375" style="36" customWidth="1"/>
    <col min="10240" max="10240" width="11.77734375" style="36" customWidth="1"/>
    <col min="10241" max="10241" width="10.109375" style="36" customWidth="1"/>
    <col min="10242" max="10242" width="17.88671875" style="36" customWidth="1"/>
    <col min="10243" max="10243" width="14.6640625" style="36" customWidth="1"/>
    <col min="10244" max="10244" width="11.21875" style="36" customWidth="1"/>
    <col min="10245" max="10245" width="11.6640625" style="36" customWidth="1"/>
    <col min="10246" max="10246" width="11.21875" style="36" customWidth="1"/>
    <col min="10247" max="10491" width="9.109375" style="36"/>
    <col min="10492" max="10492" width="18" style="36" customWidth="1"/>
    <col min="10493" max="10493" width="10.6640625" style="36" customWidth="1"/>
    <col min="10494" max="10494" width="11.6640625" style="36" customWidth="1"/>
    <col min="10495" max="10495" width="15.77734375" style="36" customWidth="1"/>
    <col min="10496" max="10496" width="11.77734375" style="36" customWidth="1"/>
    <col min="10497" max="10497" width="10.109375" style="36" customWidth="1"/>
    <col min="10498" max="10498" width="17.88671875" style="36" customWidth="1"/>
    <col min="10499" max="10499" width="14.6640625" style="36" customWidth="1"/>
    <col min="10500" max="10500" width="11.21875" style="36" customWidth="1"/>
    <col min="10501" max="10501" width="11.6640625" style="36" customWidth="1"/>
    <col min="10502" max="10502" width="11.21875" style="36" customWidth="1"/>
    <col min="10503" max="10747" width="9.109375" style="36"/>
    <col min="10748" max="10748" width="18" style="36" customWidth="1"/>
    <col min="10749" max="10749" width="10.6640625" style="36" customWidth="1"/>
    <col min="10750" max="10750" width="11.6640625" style="36" customWidth="1"/>
    <col min="10751" max="10751" width="15.77734375" style="36" customWidth="1"/>
    <col min="10752" max="10752" width="11.77734375" style="36" customWidth="1"/>
    <col min="10753" max="10753" width="10.109375" style="36" customWidth="1"/>
    <col min="10754" max="10754" width="17.88671875" style="36" customWidth="1"/>
    <col min="10755" max="10755" width="14.6640625" style="36" customWidth="1"/>
    <col min="10756" max="10756" width="11.21875" style="36" customWidth="1"/>
    <col min="10757" max="10757" width="11.6640625" style="36" customWidth="1"/>
    <col min="10758" max="10758" width="11.21875" style="36" customWidth="1"/>
    <col min="10759" max="11003" width="9.109375" style="36"/>
    <col min="11004" max="11004" width="18" style="36" customWidth="1"/>
    <col min="11005" max="11005" width="10.6640625" style="36" customWidth="1"/>
    <col min="11006" max="11006" width="11.6640625" style="36" customWidth="1"/>
    <col min="11007" max="11007" width="15.77734375" style="36" customWidth="1"/>
    <col min="11008" max="11008" width="11.77734375" style="36" customWidth="1"/>
    <col min="11009" max="11009" width="10.109375" style="36" customWidth="1"/>
    <col min="11010" max="11010" width="17.88671875" style="36" customWidth="1"/>
    <col min="11011" max="11011" width="14.6640625" style="36" customWidth="1"/>
    <col min="11012" max="11012" width="11.21875" style="36" customWidth="1"/>
    <col min="11013" max="11013" width="11.6640625" style="36" customWidth="1"/>
    <col min="11014" max="11014" width="11.21875" style="36" customWidth="1"/>
    <col min="11015" max="11259" width="9.109375" style="36"/>
    <col min="11260" max="11260" width="18" style="36" customWidth="1"/>
    <col min="11261" max="11261" width="10.6640625" style="36" customWidth="1"/>
    <col min="11262" max="11262" width="11.6640625" style="36" customWidth="1"/>
    <col min="11263" max="11263" width="15.77734375" style="36" customWidth="1"/>
    <col min="11264" max="11264" width="11.77734375" style="36" customWidth="1"/>
    <col min="11265" max="11265" width="10.109375" style="36" customWidth="1"/>
    <col min="11266" max="11266" width="17.88671875" style="36" customWidth="1"/>
    <col min="11267" max="11267" width="14.6640625" style="36" customWidth="1"/>
    <col min="11268" max="11268" width="11.21875" style="36" customWidth="1"/>
    <col min="11269" max="11269" width="11.6640625" style="36" customWidth="1"/>
    <col min="11270" max="11270" width="11.21875" style="36" customWidth="1"/>
    <col min="11271" max="11515" width="9.109375" style="36"/>
    <col min="11516" max="11516" width="18" style="36" customWidth="1"/>
    <col min="11517" max="11517" width="10.6640625" style="36" customWidth="1"/>
    <col min="11518" max="11518" width="11.6640625" style="36" customWidth="1"/>
    <col min="11519" max="11519" width="15.77734375" style="36" customWidth="1"/>
    <col min="11520" max="11520" width="11.77734375" style="36" customWidth="1"/>
    <col min="11521" max="11521" width="10.109375" style="36" customWidth="1"/>
    <col min="11522" max="11522" width="17.88671875" style="36" customWidth="1"/>
    <col min="11523" max="11523" width="14.6640625" style="36" customWidth="1"/>
    <col min="11524" max="11524" width="11.21875" style="36" customWidth="1"/>
    <col min="11525" max="11525" width="11.6640625" style="36" customWidth="1"/>
    <col min="11526" max="11526" width="11.21875" style="36" customWidth="1"/>
    <col min="11527" max="11771" width="9.109375" style="36"/>
    <col min="11772" max="11772" width="18" style="36" customWidth="1"/>
    <col min="11773" max="11773" width="10.6640625" style="36" customWidth="1"/>
    <col min="11774" max="11774" width="11.6640625" style="36" customWidth="1"/>
    <col min="11775" max="11775" width="15.77734375" style="36" customWidth="1"/>
    <col min="11776" max="11776" width="11.77734375" style="36" customWidth="1"/>
    <col min="11777" max="11777" width="10.109375" style="36" customWidth="1"/>
    <col min="11778" max="11778" width="17.88671875" style="36" customWidth="1"/>
    <col min="11779" max="11779" width="14.6640625" style="36" customWidth="1"/>
    <col min="11780" max="11780" width="11.21875" style="36" customWidth="1"/>
    <col min="11781" max="11781" width="11.6640625" style="36" customWidth="1"/>
    <col min="11782" max="11782" width="11.21875" style="36" customWidth="1"/>
    <col min="11783" max="12027" width="9.109375" style="36"/>
    <col min="12028" max="12028" width="18" style="36" customWidth="1"/>
    <col min="12029" max="12029" width="10.6640625" style="36" customWidth="1"/>
    <col min="12030" max="12030" width="11.6640625" style="36" customWidth="1"/>
    <col min="12031" max="12031" width="15.77734375" style="36" customWidth="1"/>
    <col min="12032" max="12032" width="11.77734375" style="36" customWidth="1"/>
    <col min="12033" max="12033" width="10.109375" style="36" customWidth="1"/>
    <col min="12034" max="12034" width="17.88671875" style="36" customWidth="1"/>
    <col min="12035" max="12035" width="14.6640625" style="36" customWidth="1"/>
    <col min="12036" max="12036" width="11.21875" style="36" customWidth="1"/>
    <col min="12037" max="12037" width="11.6640625" style="36" customWidth="1"/>
    <col min="12038" max="12038" width="11.21875" style="36" customWidth="1"/>
    <col min="12039" max="12283" width="9.109375" style="36"/>
    <col min="12284" max="12284" width="18" style="36" customWidth="1"/>
    <col min="12285" max="12285" width="10.6640625" style="36" customWidth="1"/>
    <col min="12286" max="12286" width="11.6640625" style="36" customWidth="1"/>
    <col min="12287" max="12287" width="15.77734375" style="36" customWidth="1"/>
    <col min="12288" max="12288" width="11.77734375" style="36" customWidth="1"/>
    <col min="12289" max="12289" width="10.109375" style="36" customWidth="1"/>
    <col min="12290" max="12290" width="17.88671875" style="36" customWidth="1"/>
    <col min="12291" max="12291" width="14.6640625" style="36" customWidth="1"/>
    <col min="12292" max="12292" width="11.21875" style="36" customWidth="1"/>
    <col min="12293" max="12293" width="11.6640625" style="36" customWidth="1"/>
    <col min="12294" max="12294" width="11.21875" style="36" customWidth="1"/>
    <col min="12295" max="12539" width="9.109375" style="36"/>
    <col min="12540" max="12540" width="18" style="36" customWidth="1"/>
    <col min="12541" max="12541" width="10.6640625" style="36" customWidth="1"/>
    <col min="12542" max="12542" width="11.6640625" style="36" customWidth="1"/>
    <col min="12543" max="12543" width="15.77734375" style="36" customWidth="1"/>
    <col min="12544" max="12544" width="11.77734375" style="36" customWidth="1"/>
    <col min="12545" max="12545" width="10.109375" style="36" customWidth="1"/>
    <col min="12546" max="12546" width="17.88671875" style="36" customWidth="1"/>
    <col min="12547" max="12547" width="14.6640625" style="36" customWidth="1"/>
    <col min="12548" max="12548" width="11.21875" style="36" customWidth="1"/>
    <col min="12549" max="12549" width="11.6640625" style="36" customWidth="1"/>
    <col min="12550" max="12550" width="11.21875" style="36" customWidth="1"/>
    <col min="12551" max="12795" width="9.109375" style="36"/>
    <col min="12796" max="12796" width="18" style="36" customWidth="1"/>
    <col min="12797" max="12797" width="10.6640625" style="36" customWidth="1"/>
    <col min="12798" max="12798" width="11.6640625" style="36" customWidth="1"/>
    <col min="12799" max="12799" width="15.77734375" style="36" customWidth="1"/>
    <col min="12800" max="12800" width="11.77734375" style="36" customWidth="1"/>
    <col min="12801" max="12801" width="10.109375" style="36" customWidth="1"/>
    <col min="12802" max="12802" width="17.88671875" style="36" customWidth="1"/>
    <col min="12803" max="12803" width="14.6640625" style="36" customWidth="1"/>
    <col min="12804" max="12804" width="11.21875" style="36" customWidth="1"/>
    <col min="12805" max="12805" width="11.6640625" style="36" customWidth="1"/>
    <col min="12806" max="12806" width="11.21875" style="36" customWidth="1"/>
    <col min="12807" max="13051" width="9.109375" style="36"/>
    <col min="13052" max="13052" width="18" style="36" customWidth="1"/>
    <col min="13053" max="13053" width="10.6640625" style="36" customWidth="1"/>
    <col min="13054" max="13054" width="11.6640625" style="36" customWidth="1"/>
    <col min="13055" max="13055" width="15.77734375" style="36" customWidth="1"/>
    <col min="13056" max="13056" width="11.77734375" style="36" customWidth="1"/>
    <col min="13057" max="13057" width="10.109375" style="36" customWidth="1"/>
    <col min="13058" max="13058" width="17.88671875" style="36" customWidth="1"/>
    <col min="13059" max="13059" width="14.6640625" style="36" customWidth="1"/>
    <col min="13060" max="13060" width="11.21875" style="36" customWidth="1"/>
    <col min="13061" max="13061" width="11.6640625" style="36" customWidth="1"/>
    <col min="13062" max="13062" width="11.21875" style="36" customWidth="1"/>
    <col min="13063" max="13307" width="9.109375" style="36"/>
    <col min="13308" max="13308" width="18" style="36" customWidth="1"/>
    <col min="13309" max="13309" width="10.6640625" style="36" customWidth="1"/>
    <col min="13310" max="13310" width="11.6640625" style="36" customWidth="1"/>
    <col min="13311" max="13311" width="15.77734375" style="36" customWidth="1"/>
    <col min="13312" max="13312" width="11.77734375" style="36" customWidth="1"/>
    <col min="13313" max="13313" width="10.109375" style="36" customWidth="1"/>
    <col min="13314" max="13314" width="17.88671875" style="36" customWidth="1"/>
    <col min="13315" max="13315" width="14.6640625" style="36" customWidth="1"/>
    <col min="13316" max="13316" width="11.21875" style="36" customWidth="1"/>
    <col min="13317" max="13317" width="11.6640625" style="36" customWidth="1"/>
    <col min="13318" max="13318" width="11.21875" style="36" customWidth="1"/>
    <col min="13319" max="13563" width="9.109375" style="36"/>
    <col min="13564" max="13564" width="18" style="36" customWidth="1"/>
    <col min="13565" max="13565" width="10.6640625" style="36" customWidth="1"/>
    <col min="13566" max="13566" width="11.6640625" style="36" customWidth="1"/>
    <col min="13567" max="13567" width="15.77734375" style="36" customWidth="1"/>
    <col min="13568" max="13568" width="11.77734375" style="36" customWidth="1"/>
    <col min="13569" max="13569" width="10.109375" style="36" customWidth="1"/>
    <col min="13570" max="13570" width="17.88671875" style="36" customWidth="1"/>
    <col min="13571" max="13571" width="14.6640625" style="36" customWidth="1"/>
    <col min="13572" max="13572" width="11.21875" style="36" customWidth="1"/>
    <col min="13573" max="13573" width="11.6640625" style="36" customWidth="1"/>
    <col min="13574" max="13574" width="11.21875" style="36" customWidth="1"/>
    <col min="13575" max="13819" width="9.109375" style="36"/>
    <col min="13820" max="13820" width="18" style="36" customWidth="1"/>
    <col min="13821" max="13821" width="10.6640625" style="36" customWidth="1"/>
    <col min="13822" max="13822" width="11.6640625" style="36" customWidth="1"/>
    <col min="13823" max="13823" width="15.77734375" style="36" customWidth="1"/>
    <col min="13824" max="13824" width="11.77734375" style="36" customWidth="1"/>
    <col min="13825" max="13825" width="10.109375" style="36" customWidth="1"/>
    <col min="13826" max="13826" width="17.88671875" style="36" customWidth="1"/>
    <col min="13827" max="13827" width="14.6640625" style="36" customWidth="1"/>
    <col min="13828" max="13828" width="11.21875" style="36" customWidth="1"/>
    <col min="13829" max="13829" width="11.6640625" style="36" customWidth="1"/>
    <col min="13830" max="13830" width="11.21875" style="36" customWidth="1"/>
    <col min="13831" max="14075" width="9.109375" style="36"/>
    <col min="14076" max="14076" width="18" style="36" customWidth="1"/>
    <col min="14077" max="14077" width="10.6640625" style="36" customWidth="1"/>
    <col min="14078" max="14078" width="11.6640625" style="36" customWidth="1"/>
    <col min="14079" max="14079" width="15.77734375" style="36" customWidth="1"/>
    <col min="14080" max="14080" width="11.77734375" style="36" customWidth="1"/>
    <col min="14081" max="14081" width="10.109375" style="36" customWidth="1"/>
    <col min="14082" max="14082" width="17.88671875" style="36" customWidth="1"/>
    <col min="14083" max="14083" width="14.6640625" style="36" customWidth="1"/>
    <col min="14084" max="14084" width="11.21875" style="36" customWidth="1"/>
    <col min="14085" max="14085" width="11.6640625" style="36" customWidth="1"/>
    <col min="14086" max="14086" width="11.21875" style="36" customWidth="1"/>
    <col min="14087" max="14331" width="9.109375" style="36"/>
    <col min="14332" max="14332" width="18" style="36" customWidth="1"/>
    <col min="14333" max="14333" width="10.6640625" style="36" customWidth="1"/>
    <col min="14334" max="14334" width="11.6640625" style="36" customWidth="1"/>
    <col min="14335" max="14335" width="15.77734375" style="36" customWidth="1"/>
    <col min="14336" max="14336" width="11.77734375" style="36" customWidth="1"/>
    <col min="14337" max="14337" width="10.109375" style="36" customWidth="1"/>
    <col min="14338" max="14338" width="17.88671875" style="36" customWidth="1"/>
    <col min="14339" max="14339" width="14.6640625" style="36" customWidth="1"/>
    <col min="14340" max="14340" width="11.21875" style="36" customWidth="1"/>
    <col min="14341" max="14341" width="11.6640625" style="36" customWidth="1"/>
    <col min="14342" max="14342" width="11.21875" style="36" customWidth="1"/>
    <col min="14343" max="14587" width="9.109375" style="36"/>
    <col min="14588" max="14588" width="18" style="36" customWidth="1"/>
    <col min="14589" max="14589" width="10.6640625" style="36" customWidth="1"/>
    <col min="14590" max="14590" width="11.6640625" style="36" customWidth="1"/>
    <col min="14591" max="14591" width="15.77734375" style="36" customWidth="1"/>
    <col min="14592" max="14592" width="11.77734375" style="36" customWidth="1"/>
    <col min="14593" max="14593" width="10.109375" style="36" customWidth="1"/>
    <col min="14594" max="14594" width="17.88671875" style="36" customWidth="1"/>
    <col min="14595" max="14595" width="14.6640625" style="36" customWidth="1"/>
    <col min="14596" max="14596" width="11.21875" style="36" customWidth="1"/>
    <col min="14597" max="14597" width="11.6640625" style="36" customWidth="1"/>
    <col min="14598" max="14598" width="11.21875" style="36" customWidth="1"/>
    <col min="14599" max="14843" width="9.109375" style="36"/>
    <col min="14844" max="14844" width="18" style="36" customWidth="1"/>
    <col min="14845" max="14845" width="10.6640625" style="36" customWidth="1"/>
    <col min="14846" max="14846" width="11.6640625" style="36" customWidth="1"/>
    <col min="14847" max="14847" width="15.77734375" style="36" customWidth="1"/>
    <col min="14848" max="14848" width="11.77734375" style="36" customWidth="1"/>
    <col min="14849" max="14849" width="10.109375" style="36" customWidth="1"/>
    <col min="14850" max="14850" width="17.88671875" style="36" customWidth="1"/>
    <col min="14851" max="14851" width="14.6640625" style="36" customWidth="1"/>
    <col min="14852" max="14852" width="11.21875" style="36" customWidth="1"/>
    <col min="14853" max="14853" width="11.6640625" style="36" customWidth="1"/>
    <col min="14854" max="14854" width="11.21875" style="36" customWidth="1"/>
    <col min="14855" max="15099" width="9.109375" style="36"/>
    <col min="15100" max="15100" width="18" style="36" customWidth="1"/>
    <col min="15101" max="15101" width="10.6640625" style="36" customWidth="1"/>
    <col min="15102" max="15102" width="11.6640625" style="36" customWidth="1"/>
    <col min="15103" max="15103" width="15.77734375" style="36" customWidth="1"/>
    <col min="15104" max="15104" width="11.77734375" style="36" customWidth="1"/>
    <col min="15105" max="15105" width="10.109375" style="36" customWidth="1"/>
    <col min="15106" max="15106" width="17.88671875" style="36" customWidth="1"/>
    <col min="15107" max="15107" width="14.6640625" style="36" customWidth="1"/>
    <col min="15108" max="15108" width="11.21875" style="36" customWidth="1"/>
    <col min="15109" max="15109" width="11.6640625" style="36" customWidth="1"/>
    <col min="15110" max="15110" width="11.21875" style="36" customWidth="1"/>
    <col min="15111" max="15355" width="9.109375" style="36"/>
    <col min="15356" max="15356" width="18" style="36" customWidth="1"/>
    <col min="15357" max="15357" width="10.6640625" style="36" customWidth="1"/>
    <col min="15358" max="15358" width="11.6640625" style="36" customWidth="1"/>
    <col min="15359" max="15359" width="15.77734375" style="36" customWidth="1"/>
    <col min="15360" max="15360" width="11.77734375" style="36" customWidth="1"/>
    <col min="15361" max="15361" width="10.109375" style="36" customWidth="1"/>
    <col min="15362" max="15362" width="17.88671875" style="36" customWidth="1"/>
    <col min="15363" max="15363" width="14.6640625" style="36" customWidth="1"/>
    <col min="15364" max="15364" width="11.21875" style="36" customWidth="1"/>
    <col min="15365" max="15365" width="11.6640625" style="36" customWidth="1"/>
    <col min="15366" max="15366" width="11.21875" style="36" customWidth="1"/>
    <col min="15367" max="15611" width="9.109375" style="36"/>
    <col min="15612" max="15612" width="18" style="36" customWidth="1"/>
    <col min="15613" max="15613" width="10.6640625" style="36" customWidth="1"/>
    <col min="15614" max="15614" width="11.6640625" style="36" customWidth="1"/>
    <col min="15615" max="15615" width="15.77734375" style="36" customWidth="1"/>
    <col min="15616" max="15616" width="11.77734375" style="36" customWidth="1"/>
    <col min="15617" max="15617" width="10.109375" style="36" customWidth="1"/>
    <col min="15618" max="15618" width="17.88671875" style="36" customWidth="1"/>
    <col min="15619" max="15619" width="14.6640625" style="36" customWidth="1"/>
    <col min="15620" max="15620" width="11.21875" style="36" customWidth="1"/>
    <col min="15621" max="15621" width="11.6640625" style="36" customWidth="1"/>
    <col min="15622" max="15622" width="11.21875" style="36" customWidth="1"/>
    <col min="15623" max="15867" width="9.109375" style="36"/>
    <col min="15868" max="15868" width="18" style="36" customWidth="1"/>
    <col min="15869" max="15869" width="10.6640625" style="36" customWidth="1"/>
    <col min="15870" max="15870" width="11.6640625" style="36" customWidth="1"/>
    <col min="15871" max="15871" width="15.77734375" style="36" customWidth="1"/>
    <col min="15872" max="15872" width="11.77734375" style="36" customWidth="1"/>
    <col min="15873" max="15873" width="10.109375" style="36" customWidth="1"/>
    <col min="15874" max="15874" width="17.88671875" style="36" customWidth="1"/>
    <col min="15875" max="15875" width="14.6640625" style="36" customWidth="1"/>
    <col min="15876" max="15876" width="11.21875" style="36" customWidth="1"/>
    <col min="15877" max="15877" width="11.6640625" style="36" customWidth="1"/>
    <col min="15878" max="15878" width="11.21875" style="36" customWidth="1"/>
    <col min="15879" max="16123" width="9.109375" style="36"/>
    <col min="16124" max="16124" width="18" style="36" customWidth="1"/>
    <col min="16125" max="16125" width="10.6640625" style="36" customWidth="1"/>
    <col min="16126" max="16126" width="11.6640625" style="36" customWidth="1"/>
    <col min="16127" max="16127" width="15.77734375" style="36" customWidth="1"/>
    <col min="16128" max="16128" width="11.77734375" style="36" customWidth="1"/>
    <col min="16129" max="16129" width="10.109375" style="36" customWidth="1"/>
    <col min="16130" max="16130" width="17.88671875" style="36" customWidth="1"/>
    <col min="16131" max="16131" width="14.6640625" style="36" customWidth="1"/>
    <col min="16132" max="16132" width="11.21875" style="36" customWidth="1"/>
    <col min="16133" max="16133" width="11.6640625" style="36" customWidth="1"/>
    <col min="16134" max="16134" width="11.21875" style="36" customWidth="1"/>
    <col min="16135" max="16379" width="9.109375" style="36"/>
    <col min="16380" max="16384" width="9.109375" style="36" customWidth="1"/>
  </cols>
  <sheetData>
    <row r="1" spans="1:11" s="32" customFormat="1" ht="53.25" customHeight="1">
      <c r="A1" s="443" t="s">
        <v>148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s="32" customFormat="1" ht="13.5" customHeight="1" thickBot="1">
      <c r="C2" s="113"/>
      <c r="D2" s="113"/>
      <c r="E2" s="113"/>
      <c r="G2" s="113"/>
      <c r="H2" s="113"/>
      <c r="I2" s="113"/>
      <c r="J2" s="114"/>
      <c r="K2" s="32" t="s">
        <v>112</v>
      </c>
    </row>
    <row r="3" spans="1:11" s="39" customFormat="1" ht="11.4" customHeight="1">
      <c r="A3" s="444"/>
      <c r="B3" s="446" t="s">
        <v>8</v>
      </c>
      <c r="C3" s="446" t="s">
        <v>21</v>
      </c>
      <c r="D3" s="446" t="s">
        <v>105</v>
      </c>
      <c r="E3" s="446" t="s">
        <v>113</v>
      </c>
      <c r="F3" s="446" t="s">
        <v>15</v>
      </c>
      <c r="G3" s="446" t="s">
        <v>22</v>
      </c>
      <c r="H3" s="446" t="s">
        <v>11</v>
      </c>
      <c r="I3" s="446" t="s">
        <v>16</v>
      </c>
      <c r="J3" s="448" t="s">
        <v>114</v>
      </c>
      <c r="K3" s="450" t="s">
        <v>17</v>
      </c>
    </row>
    <row r="4" spans="1:11" s="40" customFormat="1" ht="24" customHeight="1">
      <c r="A4" s="445"/>
      <c r="B4" s="447"/>
      <c r="C4" s="447"/>
      <c r="D4" s="447"/>
      <c r="E4" s="447"/>
      <c r="F4" s="447"/>
      <c r="G4" s="447"/>
      <c r="H4" s="447"/>
      <c r="I4" s="447"/>
      <c r="J4" s="449"/>
      <c r="K4" s="451"/>
    </row>
    <row r="5" spans="1:11" s="40" customFormat="1" ht="50.25" customHeight="1">
      <c r="A5" s="445"/>
      <c r="B5" s="447"/>
      <c r="C5" s="447"/>
      <c r="D5" s="447"/>
      <c r="E5" s="447"/>
      <c r="F5" s="447"/>
      <c r="G5" s="447"/>
      <c r="H5" s="447"/>
      <c r="I5" s="447"/>
      <c r="J5" s="449"/>
      <c r="K5" s="451"/>
    </row>
    <row r="6" spans="1:11" s="150" customFormat="1" ht="14.4" thickBot="1">
      <c r="A6" s="147" t="s">
        <v>5</v>
      </c>
      <c r="B6" s="148">
        <v>1</v>
      </c>
      <c r="C6" s="148">
        <v>2</v>
      </c>
      <c r="D6" s="148">
        <v>3</v>
      </c>
      <c r="E6" s="148">
        <v>4</v>
      </c>
      <c r="F6" s="148">
        <v>5</v>
      </c>
      <c r="G6" s="148">
        <v>6</v>
      </c>
      <c r="H6" s="148">
        <v>7</v>
      </c>
      <c r="I6" s="148">
        <v>8</v>
      </c>
      <c r="J6" s="148">
        <v>9</v>
      </c>
      <c r="K6" s="149">
        <v>10</v>
      </c>
    </row>
    <row r="7" spans="1:11" s="151" customFormat="1" ht="24.75" customHeight="1" thickBot="1">
      <c r="A7" s="86" t="s">
        <v>62</v>
      </c>
      <c r="B7" s="293">
        <v>16968</v>
      </c>
      <c r="C7" s="293">
        <v>14553</v>
      </c>
      <c r="D7" s="293">
        <v>3399</v>
      </c>
      <c r="E7" s="293">
        <v>2594</v>
      </c>
      <c r="F7" s="293">
        <v>666</v>
      </c>
      <c r="G7" s="293">
        <v>506</v>
      </c>
      <c r="H7" s="293">
        <v>11215</v>
      </c>
      <c r="I7" s="293">
        <v>5857</v>
      </c>
      <c r="J7" s="293">
        <v>5274</v>
      </c>
      <c r="K7" s="294">
        <v>4572</v>
      </c>
    </row>
    <row r="8" spans="1:11" ht="24.75" customHeight="1">
      <c r="A8" s="152" t="s">
        <v>36</v>
      </c>
      <c r="B8" s="295">
        <v>237</v>
      </c>
      <c r="C8" s="296">
        <v>172</v>
      </c>
      <c r="D8" s="297">
        <v>31</v>
      </c>
      <c r="E8" s="298">
        <v>26</v>
      </c>
      <c r="F8" s="297">
        <v>9</v>
      </c>
      <c r="G8" s="297">
        <v>2</v>
      </c>
      <c r="H8" s="298">
        <v>113</v>
      </c>
      <c r="I8" s="298">
        <v>71</v>
      </c>
      <c r="J8" s="298">
        <v>52</v>
      </c>
      <c r="K8" s="299">
        <v>32</v>
      </c>
    </row>
    <row r="9" spans="1:11" ht="24.75" customHeight="1">
      <c r="A9" s="153" t="s">
        <v>77</v>
      </c>
      <c r="B9" s="300">
        <v>1159</v>
      </c>
      <c r="C9" s="301">
        <v>1065</v>
      </c>
      <c r="D9" s="302">
        <v>216</v>
      </c>
      <c r="E9" s="303">
        <v>157</v>
      </c>
      <c r="F9" s="302">
        <v>29</v>
      </c>
      <c r="G9" s="302">
        <v>59</v>
      </c>
      <c r="H9" s="303">
        <v>545</v>
      </c>
      <c r="I9" s="303">
        <v>400</v>
      </c>
      <c r="J9" s="303">
        <v>387</v>
      </c>
      <c r="K9" s="304">
        <v>299</v>
      </c>
    </row>
    <row r="10" spans="1:11" ht="24.75" customHeight="1">
      <c r="A10" s="153" t="s">
        <v>38</v>
      </c>
      <c r="B10" s="300">
        <v>489</v>
      </c>
      <c r="C10" s="301">
        <v>305</v>
      </c>
      <c r="D10" s="302">
        <v>90</v>
      </c>
      <c r="E10" s="303">
        <v>42</v>
      </c>
      <c r="F10" s="302">
        <v>13</v>
      </c>
      <c r="G10" s="302">
        <v>1</v>
      </c>
      <c r="H10" s="303">
        <v>158</v>
      </c>
      <c r="I10" s="303">
        <v>221</v>
      </c>
      <c r="J10" s="303">
        <v>148</v>
      </c>
      <c r="K10" s="304">
        <v>142</v>
      </c>
    </row>
    <row r="11" spans="1:11" ht="24.75" customHeight="1">
      <c r="A11" s="153" t="s">
        <v>64</v>
      </c>
      <c r="B11" s="300">
        <v>714</v>
      </c>
      <c r="C11" s="301">
        <v>612</v>
      </c>
      <c r="D11" s="302">
        <v>183</v>
      </c>
      <c r="E11" s="303">
        <v>148</v>
      </c>
      <c r="F11" s="302">
        <v>23</v>
      </c>
      <c r="G11" s="302">
        <v>4</v>
      </c>
      <c r="H11" s="303">
        <v>562</v>
      </c>
      <c r="I11" s="303">
        <v>301</v>
      </c>
      <c r="J11" s="303">
        <v>289</v>
      </c>
      <c r="K11" s="304">
        <v>250</v>
      </c>
    </row>
    <row r="12" spans="1:11" ht="24.75" customHeight="1">
      <c r="A12" s="153" t="s">
        <v>40</v>
      </c>
      <c r="B12" s="300">
        <v>766</v>
      </c>
      <c r="C12" s="301">
        <v>665</v>
      </c>
      <c r="D12" s="302">
        <v>176</v>
      </c>
      <c r="E12" s="303">
        <v>147</v>
      </c>
      <c r="F12" s="302">
        <v>27</v>
      </c>
      <c r="G12" s="302">
        <v>26</v>
      </c>
      <c r="H12" s="303">
        <v>582</v>
      </c>
      <c r="I12" s="303">
        <v>250</v>
      </c>
      <c r="J12" s="303">
        <v>241</v>
      </c>
      <c r="K12" s="304">
        <v>192</v>
      </c>
    </row>
    <row r="13" spans="1:11" ht="24.75" customHeight="1">
      <c r="A13" s="153" t="s">
        <v>41</v>
      </c>
      <c r="B13" s="300">
        <v>1317</v>
      </c>
      <c r="C13" s="301">
        <v>1230</v>
      </c>
      <c r="D13" s="302">
        <v>208</v>
      </c>
      <c r="E13" s="303">
        <v>173</v>
      </c>
      <c r="F13" s="302">
        <v>36</v>
      </c>
      <c r="G13" s="302">
        <v>172</v>
      </c>
      <c r="H13" s="303">
        <v>1192</v>
      </c>
      <c r="I13" s="303">
        <v>636</v>
      </c>
      <c r="J13" s="303">
        <v>620</v>
      </c>
      <c r="K13" s="304">
        <v>572</v>
      </c>
    </row>
    <row r="14" spans="1:11" ht="24.75" customHeight="1">
      <c r="A14" s="153" t="s">
        <v>42</v>
      </c>
      <c r="B14" s="300">
        <v>1993</v>
      </c>
      <c r="C14" s="301">
        <v>1706</v>
      </c>
      <c r="D14" s="302">
        <v>288</v>
      </c>
      <c r="E14" s="303">
        <v>170</v>
      </c>
      <c r="F14" s="302">
        <v>29</v>
      </c>
      <c r="G14" s="302">
        <v>25</v>
      </c>
      <c r="H14" s="303">
        <v>1458</v>
      </c>
      <c r="I14" s="303">
        <v>1101</v>
      </c>
      <c r="J14" s="303">
        <v>1045</v>
      </c>
      <c r="K14" s="304">
        <v>975</v>
      </c>
    </row>
    <row r="15" spans="1:11" ht="24.75" customHeight="1">
      <c r="A15" s="153" t="s">
        <v>43</v>
      </c>
      <c r="B15" s="300">
        <v>2232</v>
      </c>
      <c r="C15" s="301">
        <v>1821</v>
      </c>
      <c r="D15" s="302">
        <v>485</v>
      </c>
      <c r="E15" s="303">
        <v>352</v>
      </c>
      <c r="F15" s="302">
        <v>85</v>
      </c>
      <c r="G15" s="302">
        <v>64</v>
      </c>
      <c r="H15" s="303">
        <v>1614</v>
      </c>
      <c r="I15" s="303">
        <v>755</v>
      </c>
      <c r="J15" s="303">
        <v>674</v>
      </c>
      <c r="K15" s="304">
        <v>647</v>
      </c>
    </row>
    <row r="16" spans="1:11" ht="24.75" customHeight="1">
      <c r="A16" s="153" t="s">
        <v>65</v>
      </c>
      <c r="B16" s="300">
        <v>823</v>
      </c>
      <c r="C16" s="301">
        <v>738</v>
      </c>
      <c r="D16" s="302">
        <v>222</v>
      </c>
      <c r="E16" s="303">
        <v>168</v>
      </c>
      <c r="F16" s="302">
        <v>27</v>
      </c>
      <c r="G16" s="302">
        <v>9</v>
      </c>
      <c r="H16" s="303">
        <v>674</v>
      </c>
      <c r="I16" s="303">
        <v>346</v>
      </c>
      <c r="J16" s="303">
        <v>341</v>
      </c>
      <c r="K16" s="304">
        <v>327</v>
      </c>
    </row>
    <row r="17" spans="1:11" ht="24.75" customHeight="1">
      <c r="A17" s="153" t="s">
        <v>45</v>
      </c>
      <c r="B17" s="300">
        <v>265</v>
      </c>
      <c r="C17" s="301">
        <v>227</v>
      </c>
      <c r="D17" s="302">
        <v>66</v>
      </c>
      <c r="E17" s="303">
        <v>59</v>
      </c>
      <c r="F17" s="302">
        <v>9</v>
      </c>
      <c r="G17" s="302">
        <v>0</v>
      </c>
      <c r="H17" s="303">
        <v>196</v>
      </c>
      <c r="I17" s="303">
        <v>74</v>
      </c>
      <c r="J17" s="303">
        <v>62</v>
      </c>
      <c r="K17" s="304">
        <v>19</v>
      </c>
    </row>
    <row r="18" spans="1:11" ht="24.75" customHeight="1">
      <c r="A18" s="153" t="s">
        <v>46</v>
      </c>
      <c r="B18" s="300">
        <v>2543</v>
      </c>
      <c r="C18" s="301">
        <v>2198</v>
      </c>
      <c r="D18" s="302">
        <v>353</v>
      </c>
      <c r="E18" s="303">
        <v>310</v>
      </c>
      <c r="F18" s="302">
        <v>124</v>
      </c>
      <c r="G18" s="302">
        <v>0</v>
      </c>
      <c r="H18" s="303">
        <v>1175</v>
      </c>
      <c r="I18" s="303">
        <v>400</v>
      </c>
      <c r="J18" s="303">
        <v>220</v>
      </c>
      <c r="K18" s="304">
        <v>149</v>
      </c>
    </row>
    <row r="19" spans="1:11" ht="24.75" customHeight="1">
      <c r="A19" s="153" t="s">
        <v>47</v>
      </c>
      <c r="B19" s="300">
        <v>200</v>
      </c>
      <c r="C19" s="301">
        <v>158</v>
      </c>
      <c r="D19" s="302">
        <v>90</v>
      </c>
      <c r="E19" s="303">
        <v>57</v>
      </c>
      <c r="F19" s="302">
        <v>25</v>
      </c>
      <c r="G19" s="302">
        <v>9</v>
      </c>
      <c r="H19" s="303">
        <v>149</v>
      </c>
      <c r="I19" s="303">
        <v>49</v>
      </c>
      <c r="J19" s="303">
        <v>44</v>
      </c>
      <c r="K19" s="304">
        <v>42</v>
      </c>
    </row>
    <row r="20" spans="1:11" ht="24.75" customHeight="1">
      <c r="A20" s="153" t="s">
        <v>48</v>
      </c>
      <c r="B20" s="300">
        <v>621</v>
      </c>
      <c r="C20" s="301">
        <v>513</v>
      </c>
      <c r="D20" s="302">
        <v>176</v>
      </c>
      <c r="E20" s="303">
        <v>133</v>
      </c>
      <c r="F20" s="302">
        <v>33</v>
      </c>
      <c r="G20" s="302">
        <v>27</v>
      </c>
      <c r="H20" s="303">
        <v>491</v>
      </c>
      <c r="I20" s="303">
        <v>198</v>
      </c>
      <c r="J20" s="303">
        <v>188</v>
      </c>
      <c r="K20" s="304">
        <v>132</v>
      </c>
    </row>
    <row r="21" spans="1:11" ht="24.75" customHeight="1">
      <c r="A21" s="153" t="s">
        <v>49</v>
      </c>
      <c r="B21" s="300">
        <v>1364</v>
      </c>
      <c r="C21" s="301">
        <v>1165</v>
      </c>
      <c r="D21" s="302">
        <v>397</v>
      </c>
      <c r="E21" s="303">
        <v>296</v>
      </c>
      <c r="F21" s="302">
        <v>39</v>
      </c>
      <c r="G21" s="302">
        <v>66</v>
      </c>
      <c r="H21" s="303">
        <v>882</v>
      </c>
      <c r="I21" s="303">
        <v>537</v>
      </c>
      <c r="J21" s="303">
        <v>471</v>
      </c>
      <c r="K21" s="304">
        <v>414</v>
      </c>
    </row>
    <row r="22" spans="1:11" ht="24.75" customHeight="1">
      <c r="A22" s="153" t="s">
        <v>50</v>
      </c>
      <c r="B22" s="300">
        <v>178</v>
      </c>
      <c r="C22" s="301">
        <v>169</v>
      </c>
      <c r="D22" s="302">
        <v>38</v>
      </c>
      <c r="E22" s="303">
        <v>35</v>
      </c>
      <c r="F22" s="302">
        <v>11</v>
      </c>
      <c r="G22" s="302">
        <v>4</v>
      </c>
      <c r="H22" s="303">
        <v>121</v>
      </c>
      <c r="I22" s="303">
        <v>36</v>
      </c>
      <c r="J22" s="303">
        <v>36</v>
      </c>
      <c r="K22" s="304">
        <v>23</v>
      </c>
    </row>
    <row r="23" spans="1:11" ht="24.75" customHeight="1">
      <c r="A23" s="153" t="s">
        <v>51</v>
      </c>
      <c r="B23" s="300">
        <v>306</v>
      </c>
      <c r="C23" s="301">
        <v>295</v>
      </c>
      <c r="D23" s="302">
        <v>57</v>
      </c>
      <c r="E23" s="303">
        <v>52</v>
      </c>
      <c r="F23" s="302">
        <v>9</v>
      </c>
      <c r="G23" s="302">
        <v>8</v>
      </c>
      <c r="H23" s="303">
        <v>274</v>
      </c>
      <c r="I23" s="303">
        <v>126</v>
      </c>
      <c r="J23" s="303">
        <v>122</v>
      </c>
      <c r="K23" s="304">
        <v>102</v>
      </c>
    </row>
    <row r="24" spans="1:11" ht="24.75" customHeight="1">
      <c r="A24" s="153" t="s">
        <v>66</v>
      </c>
      <c r="B24" s="300">
        <v>514</v>
      </c>
      <c r="C24" s="301">
        <v>494</v>
      </c>
      <c r="D24" s="302">
        <v>72</v>
      </c>
      <c r="E24" s="303">
        <v>66</v>
      </c>
      <c r="F24" s="302">
        <v>28</v>
      </c>
      <c r="G24" s="302">
        <v>16</v>
      </c>
      <c r="H24" s="303">
        <v>220</v>
      </c>
      <c r="I24" s="303">
        <v>166</v>
      </c>
      <c r="J24" s="303">
        <v>166</v>
      </c>
      <c r="K24" s="304">
        <v>101</v>
      </c>
    </row>
    <row r="25" spans="1:11" ht="24.75" customHeight="1">
      <c r="A25" s="153" t="s">
        <v>53</v>
      </c>
      <c r="B25" s="300">
        <v>433</v>
      </c>
      <c r="C25" s="301">
        <v>382</v>
      </c>
      <c r="D25" s="302">
        <v>49</v>
      </c>
      <c r="E25" s="303">
        <v>43</v>
      </c>
      <c r="F25" s="302">
        <v>12</v>
      </c>
      <c r="G25" s="302">
        <v>0</v>
      </c>
      <c r="H25" s="303">
        <v>257</v>
      </c>
      <c r="I25" s="303">
        <v>32</v>
      </c>
      <c r="J25" s="303">
        <v>25</v>
      </c>
      <c r="K25" s="304">
        <v>19</v>
      </c>
    </row>
    <row r="26" spans="1:11" ht="24.75" customHeight="1">
      <c r="A26" s="153" t="s">
        <v>54</v>
      </c>
      <c r="B26" s="300">
        <v>147</v>
      </c>
      <c r="C26" s="301">
        <v>117</v>
      </c>
      <c r="D26" s="302">
        <v>21</v>
      </c>
      <c r="E26" s="303">
        <v>18</v>
      </c>
      <c r="F26" s="302">
        <v>17</v>
      </c>
      <c r="G26" s="302">
        <v>0</v>
      </c>
      <c r="H26" s="303">
        <v>92</v>
      </c>
      <c r="I26" s="303">
        <v>25</v>
      </c>
      <c r="J26" s="303">
        <v>12</v>
      </c>
      <c r="K26" s="304">
        <v>11</v>
      </c>
    </row>
    <row r="27" spans="1:11" ht="24.75" customHeight="1">
      <c r="A27" s="153" t="s">
        <v>55</v>
      </c>
      <c r="B27" s="300">
        <v>526</v>
      </c>
      <c r="C27" s="301">
        <v>403</v>
      </c>
      <c r="D27" s="302">
        <v>144</v>
      </c>
      <c r="E27" s="303">
        <v>111</v>
      </c>
      <c r="F27" s="302">
        <v>60</v>
      </c>
      <c r="G27" s="302">
        <v>6</v>
      </c>
      <c r="H27" s="303">
        <v>363</v>
      </c>
      <c r="I27" s="303">
        <v>133</v>
      </c>
      <c r="J27" s="303">
        <v>131</v>
      </c>
      <c r="K27" s="304">
        <v>124</v>
      </c>
    </row>
    <row r="28" spans="1:11" ht="24.75" customHeight="1" thickBot="1">
      <c r="A28" s="154" t="s">
        <v>56</v>
      </c>
      <c r="B28" s="305">
        <v>141</v>
      </c>
      <c r="C28" s="306">
        <v>118</v>
      </c>
      <c r="D28" s="307">
        <v>37</v>
      </c>
      <c r="E28" s="308">
        <v>31</v>
      </c>
      <c r="F28" s="307">
        <v>21</v>
      </c>
      <c r="G28" s="307">
        <v>8</v>
      </c>
      <c r="H28" s="308">
        <v>97</v>
      </c>
      <c r="I28" s="308">
        <v>0</v>
      </c>
      <c r="J28" s="308">
        <v>0</v>
      </c>
      <c r="K28" s="309">
        <v>0</v>
      </c>
    </row>
    <row r="29" spans="1:11" ht="20.25" customHeight="1">
      <c r="H29" s="41"/>
      <c r="I29" s="41"/>
    </row>
    <row r="30" spans="1:11" ht="20.25" customHeight="1"/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1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A1:K1"/>
    </sheetView>
  </sheetViews>
  <sheetFormatPr defaultRowHeight="13.95" customHeight="1"/>
  <cols>
    <col min="1" max="1" width="23.77734375" style="37" customWidth="1"/>
    <col min="2" max="2" width="11.88671875" style="37" customWidth="1"/>
    <col min="3" max="7" width="11.88671875" style="36" customWidth="1"/>
    <col min="8" max="8" width="12.109375" style="36" customWidth="1"/>
    <col min="9" max="11" width="11.88671875" style="36" customWidth="1"/>
    <col min="12" max="12" width="0.109375" style="36" customWidth="1"/>
    <col min="13" max="16" width="8.88671875" style="36" hidden="1" customWidth="1"/>
    <col min="17" max="213" width="9.109375" style="36"/>
    <col min="214" max="214" width="18" style="36" customWidth="1"/>
    <col min="215" max="215" width="10.6640625" style="36" customWidth="1"/>
    <col min="216" max="216" width="11.6640625" style="36" customWidth="1"/>
    <col min="217" max="217" width="15.77734375" style="36" customWidth="1"/>
    <col min="218" max="218" width="11.77734375" style="36" customWidth="1"/>
    <col min="219" max="219" width="10.109375" style="36" customWidth="1"/>
    <col min="220" max="220" width="17.88671875" style="36" customWidth="1"/>
    <col min="221" max="221" width="14.6640625" style="36" customWidth="1"/>
    <col min="222" max="222" width="11.21875" style="36" customWidth="1"/>
    <col min="223" max="223" width="11.6640625" style="36" customWidth="1"/>
    <col min="224" max="224" width="11.21875" style="36" customWidth="1"/>
    <col min="225" max="469" width="9.109375" style="36"/>
    <col min="470" max="470" width="18" style="36" customWidth="1"/>
    <col min="471" max="471" width="10.6640625" style="36" customWidth="1"/>
    <col min="472" max="472" width="11.6640625" style="36" customWidth="1"/>
    <col min="473" max="473" width="15.77734375" style="36" customWidth="1"/>
    <col min="474" max="474" width="11.77734375" style="36" customWidth="1"/>
    <col min="475" max="475" width="10.109375" style="36" customWidth="1"/>
    <col min="476" max="476" width="17.88671875" style="36" customWidth="1"/>
    <col min="477" max="477" width="14.6640625" style="36" customWidth="1"/>
    <col min="478" max="478" width="11.21875" style="36" customWidth="1"/>
    <col min="479" max="479" width="11.6640625" style="36" customWidth="1"/>
    <col min="480" max="480" width="11.21875" style="36" customWidth="1"/>
    <col min="481" max="725" width="9.109375" style="36"/>
    <col min="726" max="726" width="18" style="36" customWidth="1"/>
    <col min="727" max="727" width="10.6640625" style="36" customWidth="1"/>
    <col min="728" max="728" width="11.6640625" style="36" customWidth="1"/>
    <col min="729" max="729" width="15.77734375" style="36" customWidth="1"/>
    <col min="730" max="730" width="11.77734375" style="36" customWidth="1"/>
    <col min="731" max="731" width="10.109375" style="36" customWidth="1"/>
    <col min="732" max="732" width="17.88671875" style="36" customWidth="1"/>
    <col min="733" max="733" width="14.6640625" style="36" customWidth="1"/>
    <col min="734" max="734" width="11.21875" style="36" customWidth="1"/>
    <col min="735" max="735" width="11.6640625" style="36" customWidth="1"/>
    <col min="736" max="736" width="11.21875" style="36" customWidth="1"/>
    <col min="737" max="981" width="9.109375" style="36"/>
    <col min="982" max="982" width="18" style="36" customWidth="1"/>
    <col min="983" max="983" width="10.6640625" style="36" customWidth="1"/>
    <col min="984" max="984" width="11.6640625" style="36" customWidth="1"/>
    <col min="985" max="985" width="15.77734375" style="36" customWidth="1"/>
    <col min="986" max="986" width="11.77734375" style="36" customWidth="1"/>
    <col min="987" max="987" width="10.109375" style="36" customWidth="1"/>
    <col min="988" max="988" width="17.88671875" style="36" customWidth="1"/>
    <col min="989" max="989" width="14.6640625" style="36" customWidth="1"/>
    <col min="990" max="990" width="11.21875" style="36" customWidth="1"/>
    <col min="991" max="991" width="11.6640625" style="36" customWidth="1"/>
    <col min="992" max="992" width="11.21875" style="36" customWidth="1"/>
    <col min="993" max="1237" width="9.109375" style="36"/>
    <col min="1238" max="1238" width="18" style="36" customWidth="1"/>
    <col min="1239" max="1239" width="10.6640625" style="36" customWidth="1"/>
    <col min="1240" max="1240" width="11.6640625" style="36" customWidth="1"/>
    <col min="1241" max="1241" width="15.77734375" style="36" customWidth="1"/>
    <col min="1242" max="1242" width="11.77734375" style="36" customWidth="1"/>
    <col min="1243" max="1243" width="10.109375" style="36" customWidth="1"/>
    <col min="1244" max="1244" width="17.88671875" style="36" customWidth="1"/>
    <col min="1245" max="1245" width="14.6640625" style="36" customWidth="1"/>
    <col min="1246" max="1246" width="11.21875" style="36" customWidth="1"/>
    <col min="1247" max="1247" width="11.6640625" style="36" customWidth="1"/>
    <col min="1248" max="1248" width="11.21875" style="36" customWidth="1"/>
    <col min="1249" max="1493" width="9.109375" style="36"/>
    <col min="1494" max="1494" width="18" style="36" customWidth="1"/>
    <col min="1495" max="1495" width="10.6640625" style="36" customWidth="1"/>
    <col min="1496" max="1496" width="11.6640625" style="36" customWidth="1"/>
    <col min="1497" max="1497" width="15.77734375" style="36" customWidth="1"/>
    <col min="1498" max="1498" width="11.77734375" style="36" customWidth="1"/>
    <col min="1499" max="1499" width="10.109375" style="36" customWidth="1"/>
    <col min="1500" max="1500" width="17.88671875" style="36" customWidth="1"/>
    <col min="1501" max="1501" width="14.6640625" style="36" customWidth="1"/>
    <col min="1502" max="1502" width="11.21875" style="36" customWidth="1"/>
    <col min="1503" max="1503" width="11.6640625" style="36" customWidth="1"/>
    <col min="1504" max="1504" width="11.21875" style="36" customWidth="1"/>
    <col min="1505" max="1749" width="9.109375" style="36"/>
    <col min="1750" max="1750" width="18" style="36" customWidth="1"/>
    <col min="1751" max="1751" width="10.6640625" style="36" customWidth="1"/>
    <col min="1752" max="1752" width="11.6640625" style="36" customWidth="1"/>
    <col min="1753" max="1753" width="15.77734375" style="36" customWidth="1"/>
    <col min="1754" max="1754" width="11.77734375" style="36" customWidth="1"/>
    <col min="1755" max="1755" width="10.109375" style="36" customWidth="1"/>
    <col min="1756" max="1756" width="17.88671875" style="36" customWidth="1"/>
    <col min="1757" max="1757" width="14.6640625" style="36" customWidth="1"/>
    <col min="1758" max="1758" width="11.21875" style="36" customWidth="1"/>
    <col min="1759" max="1759" width="11.6640625" style="36" customWidth="1"/>
    <col min="1760" max="1760" width="11.21875" style="36" customWidth="1"/>
    <col min="1761" max="2005" width="9.109375" style="36"/>
    <col min="2006" max="2006" width="18" style="36" customWidth="1"/>
    <col min="2007" max="2007" width="10.6640625" style="36" customWidth="1"/>
    <col min="2008" max="2008" width="11.6640625" style="36" customWidth="1"/>
    <col min="2009" max="2009" width="15.77734375" style="36" customWidth="1"/>
    <col min="2010" max="2010" width="11.77734375" style="36" customWidth="1"/>
    <col min="2011" max="2011" width="10.109375" style="36" customWidth="1"/>
    <col min="2012" max="2012" width="17.88671875" style="36" customWidth="1"/>
    <col min="2013" max="2013" width="14.6640625" style="36" customWidth="1"/>
    <col min="2014" max="2014" width="11.21875" style="36" customWidth="1"/>
    <col min="2015" max="2015" width="11.6640625" style="36" customWidth="1"/>
    <col min="2016" max="2016" width="11.21875" style="36" customWidth="1"/>
    <col min="2017" max="2261" width="9.109375" style="36"/>
    <col min="2262" max="2262" width="18" style="36" customWidth="1"/>
    <col min="2263" max="2263" width="10.6640625" style="36" customWidth="1"/>
    <col min="2264" max="2264" width="11.6640625" style="36" customWidth="1"/>
    <col min="2265" max="2265" width="15.77734375" style="36" customWidth="1"/>
    <col min="2266" max="2266" width="11.77734375" style="36" customWidth="1"/>
    <col min="2267" max="2267" width="10.109375" style="36" customWidth="1"/>
    <col min="2268" max="2268" width="17.88671875" style="36" customWidth="1"/>
    <col min="2269" max="2269" width="14.6640625" style="36" customWidth="1"/>
    <col min="2270" max="2270" width="11.21875" style="36" customWidth="1"/>
    <col min="2271" max="2271" width="11.6640625" style="36" customWidth="1"/>
    <col min="2272" max="2272" width="11.21875" style="36" customWidth="1"/>
    <col min="2273" max="2517" width="9.109375" style="36"/>
    <col min="2518" max="2518" width="18" style="36" customWidth="1"/>
    <col min="2519" max="2519" width="10.6640625" style="36" customWidth="1"/>
    <col min="2520" max="2520" width="11.6640625" style="36" customWidth="1"/>
    <col min="2521" max="2521" width="15.77734375" style="36" customWidth="1"/>
    <col min="2522" max="2522" width="11.77734375" style="36" customWidth="1"/>
    <col min="2523" max="2523" width="10.109375" style="36" customWidth="1"/>
    <col min="2524" max="2524" width="17.88671875" style="36" customWidth="1"/>
    <col min="2525" max="2525" width="14.6640625" style="36" customWidth="1"/>
    <col min="2526" max="2526" width="11.21875" style="36" customWidth="1"/>
    <col min="2527" max="2527" width="11.6640625" style="36" customWidth="1"/>
    <col min="2528" max="2528" width="11.21875" style="36" customWidth="1"/>
    <col min="2529" max="2773" width="9.109375" style="36"/>
    <col min="2774" max="2774" width="18" style="36" customWidth="1"/>
    <col min="2775" max="2775" width="10.6640625" style="36" customWidth="1"/>
    <col min="2776" max="2776" width="11.6640625" style="36" customWidth="1"/>
    <col min="2777" max="2777" width="15.77734375" style="36" customWidth="1"/>
    <col min="2778" max="2778" width="11.77734375" style="36" customWidth="1"/>
    <col min="2779" max="2779" width="10.109375" style="36" customWidth="1"/>
    <col min="2780" max="2780" width="17.88671875" style="36" customWidth="1"/>
    <col min="2781" max="2781" width="14.6640625" style="36" customWidth="1"/>
    <col min="2782" max="2782" width="11.21875" style="36" customWidth="1"/>
    <col min="2783" max="2783" width="11.6640625" style="36" customWidth="1"/>
    <col min="2784" max="2784" width="11.21875" style="36" customWidth="1"/>
    <col min="2785" max="3029" width="9.109375" style="36"/>
    <col min="3030" max="3030" width="18" style="36" customWidth="1"/>
    <col min="3031" max="3031" width="10.6640625" style="36" customWidth="1"/>
    <col min="3032" max="3032" width="11.6640625" style="36" customWidth="1"/>
    <col min="3033" max="3033" width="15.77734375" style="36" customWidth="1"/>
    <col min="3034" max="3034" width="11.77734375" style="36" customWidth="1"/>
    <col min="3035" max="3035" width="10.109375" style="36" customWidth="1"/>
    <col min="3036" max="3036" width="17.88671875" style="36" customWidth="1"/>
    <col min="3037" max="3037" width="14.6640625" style="36" customWidth="1"/>
    <col min="3038" max="3038" width="11.21875" style="36" customWidth="1"/>
    <col min="3039" max="3039" width="11.6640625" style="36" customWidth="1"/>
    <col min="3040" max="3040" width="11.21875" style="36" customWidth="1"/>
    <col min="3041" max="3285" width="9.109375" style="36"/>
    <col min="3286" max="3286" width="18" style="36" customWidth="1"/>
    <col min="3287" max="3287" width="10.6640625" style="36" customWidth="1"/>
    <col min="3288" max="3288" width="11.6640625" style="36" customWidth="1"/>
    <col min="3289" max="3289" width="15.77734375" style="36" customWidth="1"/>
    <col min="3290" max="3290" width="11.77734375" style="36" customWidth="1"/>
    <col min="3291" max="3291" width="10.109375" style="36" customWidth="1"/>
    <col min="3292" max="3292" width="17.88671875" style="36" customWidth="1"/>
    <col min="3293" max="3293" width="14.6640625" style="36" customWidth="1"/>
    <col min="3294" max="3294" width="11.21875" style="36" customWidth="1"/>
    <col min="3295" max="3295" width="11.6640625" style="36" customWidth="1"/>
    <col min="3296" max="3296" width="11.21875" style="36" customWidth="1"/>
    <col min="3297" max="3541" width="9.109375" style="36"/>
    <col min="3542" max="3542" width="18" style="36" customWidth="1"/>
    <col min="3543" max="3543" width="10.6640625" style="36" customWidth="1"/>
    <col min="3544" max="3544" width="11.6640625" style="36" customWidth="1"/>
    <col min="3545" max="3545" width="15.77734375" style="36" customWidth="1"/>
    <col min="3546" max="3546" width="11.77734375" style="36" customWidth="1"/>
    <col min="3547" max="3547" width="10.109375" style="36" customWidth="1"/>
    <col min="3548" max="3548" width="17.88671875" style="36" customWidth="1"/>
    <col min="3549" max="3549" width="14.6640625" style="36" customWidth="1"/>
    <col min="3550" max="3550" width="11.21875" style="36" customWidth="1"/>
    <col min="3551" max="3551" width="11.6640625" style="36" customWidth="1"/>
    <col min="3552" max="3552" width="11.21875" style="36" customWidth="1"/>
    <col min="3553" max="3797" width="9.109375" style="36"/>
    <col min="3798" max="3798" width="18" style="36" customWidth="1"/>
    <col min="3799" max="3799" width="10.6640625" style="36" customWidth="1"/>
    <col min="3800" max="3800" width="11.6640625" style="36" customWidth="1"/>
    <col min="3801" max="3801" width="15.77734375" style="36" customWidth="1"/>
    <col min="3802" max="3802" width="11.77734375" style="36" customWidth="1"/>
    <col min="3803" max="3803" width="10.109375" style="36" customWidth="1"/>
    <col min="3804" max="3804" width="17.88671875" style="36" customWidth="1"/>
    <col min="3805" max="3805" width="14.6640625" style="36" customWidth="1"/>
    <col min="3806" max="3806" width="11.21875" style="36" customWidth="1"/>
    <col min="3807" max="3807" width="11.6640625" style="36" customWidth="1"/>
    <col min="3808" max="3808" width="11.21875" style="36" customWidth="1"/>
    <col min="3809" max="4053" width="9.109375" style="36"/>
    <col min="4054" max="4054" width="18" style="36" customWidth="1"/>
    <col min="4055" max="4055" width="10.6640625" style="36" customWidth="1"/>
    <col min="4056" max="4056" width="11.6640625" style="36" customWidth="1"/>
    <col min="4057" max="4057" width="15.77734375" style="36" customWidth="1"/>
    <col min="4058" max="4058" width="11.77734375" style="36" customWidth="1"/>
    <col min="4059" max="4059" width="10.109375" style="36" customWidth="1"/>
    <col min="4060" max="4060" width="17.88671875" style="36" customWidth="1"/>
    <col min="4061" max="4061" width="14.6640625" style="36" customWidth="1"/>
    <col min="4062" max="4062" width="11.21875" style="36" customWidth="1"/>
    <col min="4063" max="4063" width="11.6640625" style="36" customWidth="1"/>
    <col min="4064" max="4064" width="11.21875" style="36" customWidth="1"/>
    <col min="4065" max="4309" width="9.109375" style="36"/>
    <col min="4310" max="4310" width="18" style="36" customWidth="1"/>
    <col min="4311" max="4311" width="10.6640625" style="36" customWidth="1"/>
    <col min="4312" max="4312" width="11.6640625" style="36" customWidth="1"/>
    <col min="4313" max="4313" width="15.77734375" style="36" customWidth="1"/>
    <col min="4314" max="4314" width="11.77734375" style="36" customWidth="1"/>
    <col min="4315" max="4315" width="10.109375" style="36" customWidth="1"/>
    <col min="4316" max="4316" width="17.88671875" style="36" customWidth="1"/>
    <col min="4317" max="4317" width="14.6640625" style="36" customWidth="1"/>
    <col min="4318" max="4318" width="11.21875" style="36" customWidth="1"/>
    <col min="4319" max="4319" width="11.6640625" style="36" customWidth="1"/>
    <col min="4320" max="4320" width="11.21875" style="36" customWidth="1"/>
    <col min="4321" max="4565" width="9.109375" style="36"/>
    <col min="4566" max="4566" width="18" style="36" customWidth="1"/>
    <col min="4567" max="4567" width="10.6640625" style="36" customWidth="1"/>
    <col min="4568" max="4568" width="11.6640625" style="36" customWidth="1"/>
    <col min="4569" max="4569" width="15.77734375" style="36" customWidth="1"/>
    <col min="4570" max="4570" width="11.77734375" style="36" customWidth="1"/>
    <col min="4571" max="4571" width="10.109375" style="36" customWidth="1"/>
    <col min="4572" max="4572" width="17.88671875" style="36" customWidth="1"/>
    <col min="4573" max="4573" width="14.6640625" style="36" customWidth="1"/>
    <col min="4574" max="4574" width="11.21875" style="36" customWidth="1"/>
    <col min="4575" max="4575" width="11.6640625" style="36" customWidth="1"/>
    <col min="4576" max="4576" width="11.21875" style="36" customWidth="1"/>
    <col min="4577" max="4821" width="9.109375" style="36"/>
    <col min="4822" max="4822" width="18" style="36" customWidth="1"/>
    <col min="4823" max="4823" width="10.6640625" style="36" customWidth="1"/>
    <col min="4824" max="4824" width="11.6640625" style="36" customWidth="1"/>
    <col min="4825" max="4825" width="15.77734375" style="36" customWidth="1"/>
    <col min="4826" max="4826" width="11.77734375" style="36" customWidth="1"/>
    <col min="4827" max="4827" width="10.109375" style="36" customWidth="1"/>
    <col min="4828" max="4828" width="17.88671875" style="36" customWidth="1"/>
    <col min="4829" max="4829" width="14.6640625" style="36" customWidth="1"/>
    <col min="4830" max="4830" width="11.21875" style="36" customWidth="1"/>
    <col min="4831" max="4831" width="11.6640625" style="36" customWidth="1"/>
    <col min="4832" max="4832" width="11.21875" style="36" customWidth="1"/>
    <col min="4833" max="5077" width="9.109375" style="36"/>
    <col min="5078" max="5078" width="18" style="36" customWidth="1"/>
    <col min="5079" max="5079" width="10.6640625" style="36" customWidth="1"/>
    <col min="5080" max="5080" width="11.6640625" style="36" customWidth="1"/>
    <col min="5081" max="5081" width="15.77734375" style="36" customWidth="1"/>
    <col min="5082" max="5082" width="11.77734375" style="36" customWidth="1"/>
    <col min="5083" max="5083" width="10.109375" style="36" customWidth="1"/>
    <col min="5084" max="5084" width="17.88671875" style="36" customWidth="1"/>
    <col min="5085" max="5085" width="14.6640625" style="36" customWidth="1"/>
    <col min="5086" max="5086" width="11.21875" style="36" customWidth="1"/>
    <col min="5087" max="5087" width="11.6640625" style="36" customWidth="1"/>
    <col min="5088" max="5088" width="11.21875" style="36" customWidth="1"/>
    <col min="5089" max="5333" width="9.109375" style="36"/>
    <col min="5334" max="5334" width="18" style="36" customWidth="1"/>
    <col min="5335" max="5335" width="10.6640625" style="36" customWidth="1"/>
    <col min="5336" max="5336" width="11.6640625" style="36" customWidth="1"/>
    <col min="5337" max="5337" width="15.77734375" style="36" customWidth="1"/>
    <col min="5338" max="5338" width="11.77734375" style="36" customWidth="1"/>
    <col min="5339" max="5339" width="10.109375" style="36" customWidth="1"/>
    <col min="5340" max="5340" width="17.88671875" style="36" customWidth="1"/>
    <col min="5341" max="5341" width="14.6640625" style="36" customWidth="1"/>
    <col min="5342" max="5342" width="11.21875" style="36" customWidth="1"/>
    <col min="5343" max="5343" width="11.6640625" style="36" customWidth="1"/>
    <col min="5344" max="5344" width="11.21875" style="36" customWidth="1"/>
    <col min="5345" max="5589" width="9.109375" style="36"/>
    <col min="5590" max="5590" width="18" style="36" customWidth="1"/>
    <col min="5591" max="5591" width="10.6640625" style="36" customWidth="1"/>
    <col min="5592" max="5592" width="11.6640625" style="36" customWidth="1"/>
    <col min="5593" max="5593" width="15.77734375" style="36" customWidth="1"/>
    <col min="5594" max="5594" width="11.77734375" style="36" customWidth="1"/>
    <col min="5595" max="5595" width="10.109375" style="36" customWidth="1"/>
    <col min="5596" max="5596" width="17.88671875" style="36" customWidth="1"/>
    <col min="5597" max="5597" width="14.6640625" style="36" customWidth="1"/>
    <col min="5598" max="5598" width="11.21875" style="36" customWidth="1"/>
    <col min="5599" max="5599" width="11.6640625" style="36" customWidth="1"/>
    <col min="5600" max="5600" width="11.21875" style="36" customWidth="1"/>
    <col min="5601" max="5845" width="9.109375" style="36"/>
    <col min="5846" max="5846" width="18" style="36" customWidth="1"/>
    <col min="5847" max="5847" width="10.6640625" style="36" customWidth="1"/>
    <col min="5848" max="5848" width="11.6640625" style="36" customWidth="1"/>
    <col min="5849" max="5849" width="15.77734375" style="36" customWidth="1"/>
    <col min="5850" max="5850" width="11.77734375" style="36" customWidth="1"/>
    <col min="5851" max="5851" width="10.109375" style="36" customWidth="1"/>
    <col min="5852" max="5852" width="17.88671875" style="36" customWidth="1"/>
    <col min="5853" max="5853" width="14.6640625" style="36" customWidth="1"/>
    <col min="5854" max="5854" width="11.21875" style="36" customWidth="1"/>
    <col min="5855" max="5855" width="11.6640625" style="36" customWidth="1"/>
    <col min="5856" max="5856" width="11.21875" style="36" customWidth="1"/>
    <col min="5857" max="6101" width="9.109375" style="36"/>
    <col min="6102" max="6102" width="18" style="36" customWidth="1"/>
    <col min="6103" max="6103" width="10.6640625" style="36" customWidth="1"/>
    <col min="6104" max="6104" width="11.6640625" style="36" customWidth="1"/>
    <col min="6105" max="6105" width="15.77734375" style="36" customWidth="1"/>
    <col min="6106" max="6106" width="11.77734375" style="36" customWidth="1"/>
    <col min="6107" max="6107" width="10.109375" style="36" customWidth="1"/>
    <col min="6108" max="6108" width="17.88671875" style="36" customWidth="1"/>
    <col min="6109" max="6109" width="14.6640625" style="36" customWidth="1"/>
    <col min="6110" max="6110" width="11.21875" style="36" customWidth="1"/>
    <col min="6111" max="6111" width="11.6640625" style="36" customWidth="1"/>
    <col min="6112" max="6112" width="11.21875" style="36" customWidth="1"/>
    <col min="6113" max="6357" width="9.109375" style="36"/>
    <col min="6358" max="6358" width="18" style="36" customWidth="1"/>
    <col min="6359" max="6359" width="10.6640625" style="36" customWidth="1"/>
    <col min="6360" max="6360" width="11.6640625" style="36" customWidth="1"/>
    <col min="6361" max="6361" width="15.77734375" style="36" customWidth="1"/>
    <col min="6362" max="6362" width="11.77734375" style="36" customWidth="1"/>
    <col min="6363" max="6363" width="10.109375" style="36" customWidth="1"/>
    <col min="6364" max="6364" width="17.88671875" style="36" customWidth="1"/>
    <col min="6365" max="6365" width="14.6640625" style="36" customWidth="1"/>
    <col min="6366" max="6366" width="11.21875" style="36" customWidth="1"/>
    <col min="6367" max="6367" width="11.6640625" style="36" customWidth="1"/>
    <col min="6368" max="6368" width="11.21875" style="36" customWidth="1"/>
    <col min="6369" max="6613" width="9.109375" style="36"/>
    <col min="6614" max="6614" width="18" style="36" customWidth="1"/>
    <col min="6615" max="6615" width="10.6640625" style="36" customWidth="1"/>
    <col min="6616" max="6616" width="11.6640625" style="36" customWidth="1"/>
    <col min="6617" max="6617" width="15.77734375" style="36" customWidth="1"/>
    <col min="6618" max="6618" width="11.77734375" style="36" customWidth="1"/>
    <col min="6619" max="6619" width="10.109375" style="36" customWidth="1"/>
    <col min="6620" max="6620" width="17.88671875" style="36" customWidth="1"/>
    <col min="6621" max="6621" width="14.6640625" style="36" customWidth="1"/>
    <col min="6622" max="6622" width="11.21875" style="36" customWidth="1"/>
    <col min="6623" max="6623" width="11.6640625" style="36" customWidth="1"/>
    <col min="6624" max="6624" width="11.21875" style="36" customWidth="1"/>
    <col min="6625" max="6869" width="9.109375" style="36"/>
    <col min="6870" max="6870" width="18" style="36" customWidth="1"/>
    <col min="6871" max="6871" width="10.6640625" style="36" customWidth="1"/>
    <col min="6872" max="6872" width="11.6640625" style="36" customWidth="1"/>
    <col min="6873" max="6873" width="15.77734375" style="36" customWidth="1"/>
    <col min="6874" max="6874" width="11.77734375" style="36" customWidth="1"/>
    <col min="6875" max="6875" width="10.109375" style="36" customWidth="1"/>
    <col min="6876" max="6876" width="17.88671875" style="36" customWidth="1"/>
    <col min="6877" max="6877" width="14.6640625" style="36" customWidth="1"/>
    <col min="6878" max="6878" width="11.21875" style="36" customWidth="1"/>
    <col min="6879" max="6879" width="11.6640625" style="36" customWidth="1"/>
    <col min="6880" max="6880" width="11.21875" style="36" customWidth="1"/>
    <col min="6881" max="7125" width="9.109375" style="36"/>
    <col min="7126" max="7126" width="18" style="36" customWidth="1"/>
    <col min="7127" max="7127" width="10.6640625" style="36" customWidth="1"/>
    <col min="7128" max="7128" width="11.6640625" style="36" customWidth="1"/>
    <col min="7129" max="7129" width="15.77734375" style="36" customWidth="1"/>
    <col min="7130" max="7130" width="11.77734375" style="36" customWidth="1"/>
    <col min="7131" max="7131" width="10.109375" style="36" customWidth="1"/>
    <col min="7132" max="7132" width="17.88671875" style="36" customWidth="1"/>
    <col min="7133" max="7133" width="14.6640625" style="36" customWidth="1"/>
    <col min="7134" max="7134" width="11.21875" style="36" customWidth="1"/>
    <col min="7135" max="7135" width="11.6640625" style="36" customWidth="1"/>
    <col min="7136" max="7136" width="11.21875" style="36" customWidth="1"/>
    <col min="7137" max="7381" width="9.109375" style="36"/>
    <col min="7382" max="7382" width="18" style="36" customWidth="1"/>
    <col min="7383" max="7383" width="10.6640625" style="36" customWidth="1"/>
    <col min="7384" max="7384" width="11.6640625" style="36" customWidth="1"/>
    <col min="7385" max="7385" width="15.77734375" style="36" customWidth="1"/>
    <col min="7386" max="7386" width="11.77734375" style="36" customWidth="1"/>
    <col min="7387" max="7387" width="10.109375" style="36" customWidth="1"/>
    <col min="7388" max="7388" width="17.88671875" style="36" customWidth="1"/>
    <col min="7389" max="7389" width="14.6640625" style="36" customWidth="1"/>
    <col min="7390" max="7390" width="11.21875" style="36" customWidth="1"/>
    <col min="7391" max="7391" width="11.6640625" style="36" customWidth="1"/>
    <col min="7392" max="7392" width="11.21875" style="36" customWidth="1"/>
    <col min="7393" max="7637" width="9.109375" style="36"/>
    <col min="7638" max="7638" width="18" style="36" customWidth="1"/>
    <col min="7639" max="7639" width="10.6640625" style="36" customWidth="1"/>
    <col min="7640" max="7640" width="11.6640625" style="36" customWidth="1"/>
    <col min="7641" max="7641" width="15.77734375" style="36" customWidth="1"/>
    <col min="7642" max="7642" width="11.77734375" style="36" customWidth="1"/>
    <col min="7643" max="7643" width="10.109375" style="36" customWidth="1"/>
    <col min="7644" max="7644" width="17.88671875" style="36" customWidth="1"/>
    <col min="7645" max="7645" width="14.6640625" style="36" customWidth="1"/>
    <col min="7646" max="7646" width="11.21875" style="36" customWidth="1"/>
    <col min="7647" max="7647" width="11.6640625" style="36" customWidth="1"/>
    <col min="7648" max="7648" width="11.21875" style="36" customWidth="1"/>
    <col min="7649" max="7893" width="9.109375" style="36"/>
    <col min="7894" max="7894" width="18" style="36" customWidth="1"/>
    <col min="7895" max="7895" width="10.6640625" style="36" customWidth="1"/>
    <col min="7896" max="7896" width="11.6640625" style="36" customWidth="1"/>
    <col min="7897" max="7897" width="15.77734375" style="36" customWidth="1"/>
    <col min="7898" max="7898" width="11.77734375" style="36" customWidth="1"/>
    <col min="7899" max="7899" width="10.109375" style="36" customWidth="1"/>
    <col min="7900" max="7900" width="17.88671875" style="36" customWidth="1"/>
    <col min="7901" max="7901" width="14.6640625" style="36" customWidth="1"/>
    <col min="7902" max="7902" width="11.21875" style="36" customWidth="1"/>
    <col min="7903" max="7903" width="11.6640625" style="36" customWidth="1"/>
    <col min="7904" max="7904" width="11.21875" style="36" customWidth="1"/>
    <col min="7905" max="8149" width="9.109375" style="36"/>
    <col min="8150" max="8150" width="18" style="36" customWidth="1"/>
    <col min="8151" max="8151" width="10.6640625" style="36" customWidth="1"/>
    <col min="8152" max="8152" width="11.6640625" style="36" customWidth="1"/>
    <col min="8153" max="8153" width="15.77734375" style="36" customWidth="1"/>
    <col min="8154" max="8154" width="11.77734375" style="36" customWidth="1"/>
    <col min="8155" max="8155" width="10.109375" style="36" customWidth="1"/>
    <col min="8156" max="8156" width="17.88671875" style="36" customWidth="1"/>
    <col min="8157" max="8157" width="14.6640625" style="36" customWidth="1"/>
    <col min="8158" max="8158" width="11.21875" style="36" customWidth="1"/>
    <col min="8159" max="8159" width="11.6640625" style="36" customWidth="1"/>
    <col min="8160" max="8160" width="11.21875" style="36" customWidth="1"/>
    <col min="8161" max="8405" width="9.109375" style="36"/>
    <col min="8406" max="8406" width="18" style="36" customWidth="1"/>
    <col min="8407" max="8407" width="10.6640625" style="36" customWidth="1"/>
    <col min="8408" max="8408" width="11.6640625" style="36" customWidth="1"/>
    <col min="8409" max="8409" width="15.77734375" style="36" customWidth="1"/>
    <col min="8410" max="8410" width="11.77734375" style="36" customWidth="1"/>
    <col min="8411" max="8411" width="10.109375" style="36" customWidth="1"/>
    <col min="8412" max="8412" width="17.88671875" style="36" customWidth="1"/>
    <col min="8413" max="8413" width="14.6640625" style="36" customWidth="1"/>
    <col min="8414" max="8414" width="11.21875" style="36" customWidth="1"/>
    <col min="8415" max="8415" width="11.6640625" style="36" customWidth="1"/>
    <col min="8416" max="8416" width="11.21875" style="36" customWidth="1"/>
    <col min="8417" max="8661" width="9.109375" style="36"/>
    <col min="8662" max="8662" width="18" style="36" customWidth="1"/>
    <col min="8663" max="8663" width="10.6640625" style="36" customWidth="1"/>
    <col min="8664" max="8664" width="11.6640625" style="36" customWidth="1"/>
    <col min="8665" max="8665" width="15.77734375" style="36" customWidth="1"/>
    <col min="8666" max="8666" width="11.77734375" style="36" customWidth="1"/>
    <col min="8667" max="8667" width="10.109375" style="36" customWidth="1"/>
    <col min="8668" max="8668" width="17.88671875" style="36" customWidth="1"/>
    <col min="8669" max="8669" width="14.6640625" style="36" customWidth="1"/>
    <col min="8670" max="8670" width="11.21875" style="36" customWidth="1"/>
    <col min="8671" max="8671" width="11.6640625" style="36" customWidth="1"/>
    <col min="8672" max="8672" width="11.21875" style="36" customWidth="1"/>
    <col min="8673" max="8917" width="9.109375" style="36"/>
    <col min="8918" max="8918" width="18" style="36" customWidth="1"/>
    <col min="8919" max="8919" width="10.6640625" style="36" customWidth="1"/>
    <col min="8920" max="8920" width="11.6640625" style="36" customWidth="1"/>
    <col min="8921" max="8921" width="15.77734375" style="36" customWidth="1"/>
    <col min="8922" max="8922" width="11.77734375" style="36" customWidth="1"/>
    <col min="8923" max="8923" width="10.109375" style="36" customWidth="1"/>
    <col min="8924" max="8924" width="17.88671875" style="36" customWidth="1"/>
    <col min="8925" max="8925" width="14.6640625" style="36" customWidth="1"/>
    <col min="8926" max="8926" width="11.21875" style="36" customWidth="1"/>
    <col min="8927" max="8927" width="11.6640625" style="36" customWidth="1"/>
    <col min="8928" max="8928" width="11.21875" style="36" customWidth="1"/>
    <col min="8929" max="9173" width="9.109375" style="36"/>
    <col min="9174" max="9174" width="18" style="36" customWidth="1"/>
    <col min="9175" max="9175" width="10.6640625" style="36" customWidth="1"/>
    <col min="9176" max="9176" width="11.6640625" style="36" customWidth="1"/>
    <col min="9177" max="9177" width="15.77734375" style="36" customWidth="1"/>
    <col min="9178" max="9178" width="11.77734375" style="36" customWidth="1"/>
    <col min="9179" max="9179" width="10.109375" style="36" customWidth="1"/>
    <col min="9180" max="9180" width="17.88671875" style="36" customWidth="1"/>
    <col min="9181" max="9181" width="14.6640625" style="36" customWidth="1"/>
    <col min="9182" max="9182" width="11.21875" style="36" customWidth="1"/>
    <col min="9183" max="9183" width="11.6640625" style="36" customWidth="1"/>
    <col min="9184" max="9184" width="11.21875" style="36" customWidth="1"/>
    <col min="9185" max="9429" width="9.109375" style="36"/>
    <col min="9430" max="9430" width="18" style="36" customWidth="1"/>
    <col min="9431" max="9431" width="10.6640625" style="36" customWidth="1"/>
    <col min="9432" max="9432" width="11.6640625" style="36" customWidth="1"/>
    <col min="9433" max="9433" width="15.77734375" style="36" customWidth="1"/>
    <col min="9434" max="9434" width="11.77734375" style="36" customWidth="1"/>
    <col min="9435" max="9435" width="10.109375" style="36" customWidth="1"/>
    <col min="9436" max="9436" width="17.88671875" style="36" customWidth="1"/>
    <col min="9437" max="9437" width="14.6640625" style="36" customWidth="1"/>
    <col min="9438" max="9438" width="11.21875" style="36" customWidth="1"/>
    <col min="9439" max="9439" width="11.6640625" style="36" customWidth="1"/>
    <col min="9440" max="9440" width="11.21875" style="36" customWidth="1"/>
    <col min="9441" max="9685" width="9.109375" style="36"/>
    <col min="9686" max="9686" width="18" style="36" customWidth="1"/>
    <col min="9687" max="9687" width="10.6640625" style="36" customWidth="1"/>
    <col min="9688" max="9688" width="11.6640625" style="36" customWidth="1"/>
    <col min="9689" max="9689" width="15.77734375" style="36" customWidth="1"/>
    <col min="9690" max="9690" width="11.77734375" style="36" customWidth="1"/>
    <col min="9691" max="9691" width="10.109375" style="36" customWidth="1"/>
    <col min="9692" max="9692" width="17.88671875" style="36" customWidth="1"/>
    <col min="9693" max="9693" width="14.6640625" style="36" customWidth="1"/>
    <col min="9694" max="9694" width="11.21875" style="36" customWidth="1"/>
    <col min="9695" max="9695" width="11.6640625" style="36" customWidth="1"/>
    <col min="9696" max="9696" width="11.21875" style="36" customWidth="1"/>
    <col min="9697" max="9941" width="9.109375" style="36"/>
    <col min="9942" max="9942" width="18" style="36" customWidth="1"/>
    <col min="9943" max="9943" width="10.6640625" style="36" customWidth="1"/>
    <col min="9944" max="9944" width="11.6640625" style="36" customWidth="1"/>
    <col min="9945" max="9945" width="15.77734375" style="36" customWidth="1"/>
    <col min="9946" max="9946" width="11.77734375" style="36" customWidth="1"/>
    <col min="9947" max="9947" width="10.109375" style="36" customWidth="1"/>
    <col min="9948" max="9948" width="17.88671875" style="36" customWidth="1"/>
    <col min="9949" max="9949" width="14.6640625" style="36" customWidth="1"/>
    <col min="9950" max="9950" width="11.21875" style="36" customWidth="1"/>
    <col min="9951" max="9951" width="11.6640625" style="36" customWidth="1"/>
    <col min="9952" max="9952" width="11.21875" style="36" customWidth="1"/>
    <col min="9953" max="10197" width="9.109375" style="36"/>
    <col min="10198" max="10198" width="18" style="36" customWidth="1"/>
    <col min="10199" max="10199" width="10.6640625" style="36" customWidth="1"/>
    <col min="10200" max="10200" width="11.6640625" style="36" customWidth="1"/>
    <col min="10201" max="10201" width="15.77734375" style="36" customWidth="1"/>
    <col min="10202" max="10202" width="11.77734375" style="36" customWidth="1"/>
    <col min="10203" max="10203" width="10.109375" style="36" customWidth="1"/>
    <col min="10204" max="10204" width="17.88671875" style="36" customWidth="1"/>
    <col min="10205" max="10205" width="14.6640625" style="36" customWidth="1"/>
    <col min="10206" max="10206" width="11.21875" style="36" customWidth="1"/>
    <col min="10207" max="10207" width="11.6640625" style="36" customWidth="1"/>
    <col min="10208" max="10208" width="11.21875" style="36" customWidth="1"/>
    <col min="10209" max="10453" width="9.109375" style="36"/>
    <col min="10454" max="10454" width="18" style="36" customWidth="1"/>
    <col min="10455" max="10455" width="10.6640625" style="36" customWidth="1"/>
    <col min="10456" max="10456" width="11.6640625" style="36" customWidth="1"/>
    <col min="10457" max="10457" width="15.77734375" style="36" customWidth="1"/>
    <col min="10458" max="10458" width="11.77734375" style="36" customWidth="1"/>
    <col min="10459" max="10459" width="10.109375" style="36" customWidth="1"/>
    <col min="10460" max="10460" width="17.88671875" style="36" customWidth="1"/>
    <col min="10461" max="10461" width="14.6640625" style="36" customWidth="1"/>
    <col min="10462" max="10462" width="11.21875" style="36" customWidth="1"/>
    <col min="10463" max="10463" width="11.6640625" style="36" customWidth="1"/>
    <col min="10464" max="10464" width="11.21875" style="36" customWidth="1"/>
    <col min="10465" max="10709" width="9.109375" style="36"/>
    <col min="10710" max="10710" width="18" style="36" customWidth="1"/>
    <col min="10711" max="10711" width="10.6640625" style="36" customWidth="1"/>
    <col min="10712" max="10712" width="11.6640625" style="36" customWidth="1"/>
    <col min="10713" max="10713" width="15.77734375" style="36" customWidth="1"/>
    <col min="10714" max="10714" width="11.77734375" style="36" customWidth="1"/>
    <col min="10715" max="10715" width="10.109375" style="36" customWidth="1"/>
    <col min="10716" max="10716" width="17.88671875" style="36" customWidth="1"/>
    <col min="10717" max="10717" width="14.6640625" style="36" customWidth="1"/>
    <col min="10718" max="10718" width="11.21875" style="36" customWidth="1"/>
    <col min="10719" max="10719" width="11.6640625" style="36" customWidth="1"/>
    <col min="10720" max="10720" width="11.21875" style="36" customWidth="1"/>
    <col min="10721" max="10965" width="9.109375" style="36"/>
    <col min="10966" max="10966" width="18" style="36" customWidth="1"/>
    <col min="10967" max="10967" width="10.6640625" style="36" customWidth="1"/>
    <col min="10968" max="10968" width="11.6640625" style="36" customWidth="1"/>
    <col min="10969" max="10969" width="15.77734375" style="36" customWidth="1"/>
    <col min="10970" max="10970" width="11.77734375" style="36" customWidth="1"/>
    <col min="10971" max="10971" width="10.109375" style="36" customWidth="1"/>
    <col min="10972" max="10972" width="17.88671875" style="36" customWidth="1"/>
    <col min="10973" max="10973" width="14.6640625" style="36" customWidth="1"/>
    <col min="10974" max="10974" width="11.21875" style="36" customWidth="1"/>
    <col min="10975" max="10975" width="11.6640625" style="36" customWidth="1"/>
    <col min="10976" max="10976" width="11.21875" style="36" customWidth="1"/>
    <col min="10977" max="11221" width="9.109375" style="36"/>
    <col min="11222" max="11222" width="18" style="36" customWidth="1"/>
    <col min="11223" max="11223" width="10.6640625" style="36" customWidth="1"/>
    <col min="11224" max="11224" width="11.6640625" style="36" customWidth="1"/>
    <col min="11225" max="11225" width="15.77734375" style="36" customWidth="1"/>
    <col min="11226" max="11226" width="11.77734375" style="36" customWidth="1"/>
    <col min="11227" max="11227" width="10.109375" style="36" customWidth="1"/>
    <col min="11228" max="11228" width="17.88671875" style="36" customWidth="1"/>
    <col min="11229" max="11229" width="14.6640625" style="36" customWidth="1"/>
    <col min="11230" max="11230" width="11.21875" style="36" customWidth="1"/>
    <col min="11231" max="11231" width="11.6640625" style="36" customWidth="1"/>
    <col min="11232" max="11232" width="11.21875" style="36" customWidth="1"/>
    <col min="11233" max="11477" width="9.109375" style="36"/>
    <col min="11478" max="11478" width="18" style="36" customWidth="1"/>
    <col min="11479" max="11479" width="10.6640625" style="36" customWidth="1"/>
    <col min="11480" max="11480" width="11.6640625" style="36" customWidth="1"/>
    <col min="11481" max="11481" width="15.77734375" style="36" customWidth="1"/>
    <col min="11482" max="11482" width="11.77734375" style="36" customWidth="1"/>
    <col min="11483" max="11483" width="10.109375" style="36" customWidth="1"/>
    <col min="11484" max="11484" width="17.88671875" style="36" customWidth="1"/>
    <col min="11485" max="11485" width="14.6640625" style="36" customWidth="1"/>
    <col min="11486" max="11486" width="11.21875" style="36" customWidth="1"/>
    <col min="11487" max="11487" width="11.6640625" style="36" customWidth="1"/>
    <col min="11488" max="11488" width="11.21875" style="36" customWidth="1"/>
    <col min="11489" max="11733" width="9.109375" style="36"/>
    <col min="11734" max="11734" width="18" style="36" customWidth="1"/>
    <col min="11735" max="11735" width="10.6640625" style="36" customWidth="1"/>
    <col min="11736" max="11736" width="11.6640625" style="36" customWidth="1"/>
    <col min="11737" max="11737" width="15.77734375" style="36" customWidth="1"/>
    <col min="11738" max="11738" width="11.77734375" style="36" customWidth="1"/>
    <col min="11739" max="11739" width="10.109375" style="36" customWidth="1"/>
    <col min="11740" max="11740" width="17.88671875" style="36" customWidth="1"/>
    <col min="11741" max="11741" width="14.6640625" style="36" customWidth="1"/>
    <col min="11742" max="11742" width="11.21875" style="36" customWidth="1"/>
    <col min="11743" max="11743" width="11.6640625" style="36" customWidth="1"/>
    <col min="11744" max="11744" width="11.21875" style="36" customWidth="1"/>
    <col min="11745" max="11989" width="9.109375" style="36"/>
    <col min="11990" max="11990" width="18" style="36" customWidth="1"/>
    <col min="11991" max="11991" width="10.6640625" style="36" customWidth="1"/>
    <col min="11992" max="11992" width="11.6640625" style="36" customWidth="1"/>
    <col min="11993" max="11993" width="15.77734375" style="36" customWidth="1"/>
    <col min="11994" max="11994" width="11.77734375" style="36" customWidth="1"/>
    <col min="11995" max="11995" width="10.109375" style="36" customWidth="1"/>
    <col min="11996" max="11996" width="17.88671875" style="36" customWidth="1"/>
    <col min="11997" max="11997" width="14.6640625" style="36" customWidth="1"/>
    <col min="11998" max="11998" width="11.21875" style="36" customWidth="1"/>
    <col min="11999" max="11999" width="11.6640625" style="36" customWidth="1"/>
    <col min="12000" max="12000" width="11.21875" style="36" customWidth="1"/>
    <col min="12001" max="12245" width="9.109375" style="36"/>
    <col min="12246" max="12246" width="18" style="36" customWidth="1"/>
    <col min="12247" max="12247" width="10.6640625" style="36" customWidth="1"/>
    <col min="12248" max="12248" width="11.6640625" style="36" customWidth="1"/>
    <col min="12249" max="12249" width="15.77734375" style="36" customWidth="1"/>
    <col min="12250" max="12250" width="11.77734375" style="36" customWidth="1"/>
    <col min="12251" max="12251" width="10.109375" style="36" customWidth="1"/>
    <col min="12252" max="12252" width="17.88671875" style="36" customWidth="1"/>
    <col min="12253" max="12253" width="14.6640625" style="36" customWidth="1"/>
    <col min="12254" max="12254" width="11.21875" style="36" customWidth="1"/>
    <col min="12255" max="12255" width="11.6640625" style="36" customWidth="1"/>
    <col min="12256" max="12256" width="11.21875" style="36" customWidth="1"/>
    <col min="12257" max="12501" width="9.109375" style="36"/>
    <col min="12502" max="12502" width="18" style="36" customWidth="1"/>
    <col min="12503" max="12503" width="10.6640625" style="36" customWidth="1"/>
    <col min="12504" max="12504" width="11.6640625" style="36" customWidth="1"/>
    <col min="12505" max="12505" width="15.77734375" style="36" customWidth="1"/>
    <col min="12506" max="12506" width="11.77734375" style="36" customWidth="1"/>
    <col min="12507" max="12507" width="10.109375" style="36" customWidth="1"/>
    <col min="12508" max="12508" width="17.88671875" style="36" customWidth="1"/>
    <col min="12509" max="12509" width="14.6640625" style="36" customWidth="1"/>
    <col min="12510" max="12510" width="11.21875" style="36" customWidth="1"/>
    <col min="12511" max="12511" width="11.6640625" style="36" customWidth="1"/>
    <col min="12512" max="12512" width="11.21875" style="36" customWidth="1"/>
    <col min="12513" max="12757" width="9.109375" style="36"/>
    <col min="12758" max="12758" width="18" style="36" customWidth="1"/>
    <col min="12759" max="12759" width="10.6640625" style="36" customWidth="1"/>
    <col min="12760" max="12760" width="11.6640625" style="36" customWidth="1"/>
    <col min="12761" max="12761" width="15.77734375" style="36" customWidth="1"/>
    <col min="12762" max="12762" width="11.77734375" style="36" customWidth="1"/>
    <col min="12763" max="12763" width="10.109375" style="36" customWidth="1"/>
    <col min="12764" max="12764" width="17.88671875" style="36" customWidth="1"/>
    <col min="12765" max="12765" width="14.6640625" style="36" customWidth="1"/>
    <col min="12766" max="12766" width="11.21875" style="36" customWidth="1"/>
    <col min="12767" max="12767" width="11.6640625" style="36" customWidth="1"/>
    <col min="12768" max="12768" width="11.21875" style="36" customWidth="1"/>
    <col min="12769" max="13013" width="9.109375" style="36"/>
    <col min="13014" max="13014" width="18" style="36" customWidth="1"/>
    <col min="13015" max="13015" width="10.6640625" style="36" customWidth="1"/>
    <col min="13016" max="13016" width="11.6640625" style="36" customWidth="1"/>
    <col min="13017" max="13017" width="15.77734375" style="36" customWidth="1"/>
    <col min="13018" max="13018" width="11.77734375" style="36" customWidth="1"/>
    <col min="13019" max="13019" width="10.109375" style="36" customWidth="1"/>
    <col min="13020" max="13020" width="17.88671875" style="36" customWidth="1"/>
    <col min="13021" max="13021" width="14.6640625" style="36" customWidth="1"/>
    <col min="13022" max="13022" width="11.21875" style="36" customWidth="1"/>
    <col min="13023" max="13023" width="11.6640625" style="36" customWidth="1"/>
    <col min="13024" max="13024" width="11.21875" style="36" customWidth="1"/>
    <col min="13025" max="13269" width="9.109375" style="36"/>
    <col min="13270" max="13270" width="18" style="36" customWidth="1"/>
    <col min="13271" max="13271" width="10.6640625" style="36" customWidth="1"/>
    <col min="13272" max="13272" width="11.6640625" style="36" customWidth="1"/>
    <col min="13273" max="13273" width="15.77734375" style="36" customWidth="1"/>
    <col min="13274" max="13274" width="11.77734375" style="36" customWidth="1"/>
    <col min="13275" max="13275" width="10.109375" style="36" customWidth="1"/>
    <col min="13276" max="13276" width="17.88671875" style="36" customWidth="1"/>
    <col min="13277" max="13277" width="14.6640625" style="36" customWidth="1"/>
    <col min="13278" max="13278" width="11.21875" style="36" customWidth="1"/>
    <col min="13279" max="13279" width="11.6640625" style="36" customWidth="1"/>
    <col min="13280" max="13280" width="11.21875" style="36" customWidth="1"/>
    <col min="13281" max="13525" width="9.109375" style="36"/>
    <col min="13526" max="13526" width="18" style="36" customWidth="1"/>
    <col min="13527" max="13527" width="10.6640625" style="36" customWidth="1"/>
    <col min="13528" max="13528" width="11.6640625" style="36" customWidth="1"/>
    <col min="13529" max="13529" width="15.77734375" style="36" customWidth="1"/>
    <col min="13530" max="13530" width="11.77734375" style="36" customWidth="1"/>
    <col min="13531" max="13531" width="10.109375" style="36" customWidth="1"/>
    <col min="13532" max="13532" width="17.88671875" style="36" customWidth="1"/>
    <col min="13533" max="13533" width="14.6640625" style="36" customWidth="1"/>
    <col min="13534" max="13534" width="11.21875" style="36" customWidth="1"/>
    <col min="13535" max="13535" width="11.6640625" style="36" customWidth="1"/>
    <col min="13536" max="13536" width="11.21875" style="36" customWidth="1"/>
    <col min="13537" max="13781" width="9.109375" style="36"/>
    <col min="13782" max="13782" width="18" style="36" customWidth="1"/>
    <col min="13783" max="13783" width="10.6640625" style="36" customWidth="1"/>
    <col min="13784" max="13784" width="11.6640625" style="36" customWidth="1"/>
    <col min="13785" max="13785" width="15.77734375" style="36" customWidth="1"/>
    <col min="13786" max="13786" width="11.77734375" style="36" customWidth="1"/>
    <col min="13787" max="13787" width="10.109375" style="36" customWidth="1"/>
    <col min="13788" max="13788" width="17.88671875" style="36" customWidth="1"/>
    <col min="13789" max="13789" width="14.6640625" style="36" customWidth="1"/>
    <col min="13790" max="13790" width="11.21875" style="36" customWidth="1"/>
    <col min="13791" max="13791" width="11.6640625" style="36" customWidth="1"/>
    <col min="13792" max="13792" width="11.21875" style="36" customWidth="1"/>
    <col min="13793" max="14037" width="9.109375" style="36"/>
    <col min="14038" max="14038" width="18" style="36" customWidth="1"/>
    <col min="14039" max="14039" width="10.6640625" style="36" customWidth="1"/>
    <col min="14040" max="14040" width="11.6640625" style="36" customWidth="1"/>
    <col min="14041" max="14041" width="15.77734375" style="36" customWidth="1"/>
    <col min="14042" max="14042" width="11.77734375" style="36" customWidth="1"/>
    <col min="14043" max="14043" width="10.109375" style="36" customWidth="1"/>
    <col min="14044" max="14044" width="17.88671875" style="36" customWidth="1"/>
    <col min="14045" max="14045" width="14.6640625" style="36" customWidth="1"/>
    <col min="14046" max="14046" width="11.21875" style="36" customWidth="1"/>
    <col min="14047" max="14047" width="11.6640625" style="36" customWidth="1"/>
    <col min="14048" max="14048" width="11.21875" style="36" customWidth="1"/>
    <col min="14049" max="14293" width="9.109375" style="36"/>
    <col min="14294" max="14294" width="18" style="36" customWidth="1"/>
    <col min="14295" max="14295" width="10.6640625" style="36" customWidth="1"/>
    <col min="14296" max="14296" width="11.6640625" style="36" customWidth="1"/>
    <col min="14297" max="14297" width="15.77734375" style="36" customWidth="1"/>
    <col min="14298" max="14298" width="11.77734375" style="36" customWidth="1"/>
    <col min="14299" max="14299" width="10.109375" style="36" customWidth="1"/>
    <col min="14300" max="14300" width="17.88671875" style="36" customWidth="1"/>
    <col min="14301" max="14301" width="14.6640625" style="36" customWidth="1"/>
    <col min="14302" max="14302" width="11.21875" style="36" customWidth="1"/>
    <col min="14303" max="14303" width="11.6640625" style="36" customWidth="1"/>
    <col min="14304" max="14304" width="11.21875" style="36" customWidth="1"/>
    <col min="14305" max="14549" width="9.109375" style="36"/>
    <col min="14550" max="14550" width="18" style="36" customWidth="1"/>
    <col min="14551" max="14551" width="10.6640625" style="36" customWidth="1"/>
    <col min="14552" max="14552" width="11.6640625" style="36" customWidth="1"/>
    <col min="14553" max="14553" width="15.77734375" style="36" customWidth="1"/>
    <col min="14554" max="14554" width="11.77734375" style="36" customWidth="1"/>
    <col min="14555" max="14555" width="10.109375" style="36" customWidth="1"/>
    <col min="14556" max="14556" width="17.88671875" style="36" customWidth="1"/>
    <col min="14557" max="14557" width="14.6640625" style="36" customWidth="1"/>
    <col min="14558" max="14558" width="11.21875" style="36" customWidth="1"/>
    <col min="14559" max="14559" width="11.6640625" style="36" customWidth="1"/>
    <col min="14560" max="14560" width="11.21875" style="36" customWidth="1"/>
    <col min="14561" max="14805" width="9.109375" style="36"/>
    <col min="14806" max="14806" width="18" style="36" customWidth="1"/>
    <col min="14807" max="14807" width="10.6640625" style="36" customWidth="1"/>
    <col min="14808" max="14808" width="11.6640625" style="36" customWidth="1"/>
    <col min="14809" max="14809" width="15.77734375" style="36" customWidth="1"/>
    <col min="14810" max="14810" width="11.77734375" style="36" customWidth="1"/>
    <col min="14811" max="14811" width="10.109375" style="36" customWidth="1"/>
    <col min="14812" max="14812" width="17.88671875" style="36" customWidth="1"/>
    <col min="14813" max="14813" width="14.6640625" style="36" customWidth="1"/>
    <col min="14814" max="14814" width="11.21875" style="36" customWidth="1"/>
    <col min="14815" max="14815" width="11.6640625" style="36" customWidth="1"/>
    <col min="14816" max="14816" width="11.21875" style="36" customWidth="1"/>
    <col min="14817" max="15061" width="9.109375" style="36"/>
    <col min="15062" max="15062" width="18" style="36" customWidth="1"/>
    <col min="15063" max="15063" width="10.6640625" style="36" customWidth="1"/>
    <col min="15064" max="15064" width="11.6640625" style="36" customWidth="1"/>
    <col min="15065" max="15065" width="15.77734375" style="36" customWidth="1"/>
    <col min="15066" max="15066" width="11.77734375" style="36" customWidth="1"/>
    <col min="15067" max="15067" width="10.109375" style="36" customWidth="1"/>
    <col min="15068" max="15068" width="17.88671875" style="36" customWidth="1"/>
    <col min="15069" max="15069" width="14.6640625" style="36" customWidth="1"/>
    <col min="15070" max="15070" width="11.21875" style="36" customWidth="1"/>
    <col min="15071" max="15071" width="11.6640625" style="36" customWidth="1"/>
    <col min="15072" max="15072" width="11.21875" style="36" customWidth="1"/>
    <col min="15073" max="15317" width="9.109375" style="36"/>
    <col min="15318" max="15318" width="18" style="36" customWidth="1"/>
    <col min="15319" max="15319" width="10.6640625" style="36" customWidth="1"/>
    <col min="15320" max="15320" width="11.6640625" style="36" customWidth="1"/>
    <col min="15321" max="15321" width="15.77734375" style="36" customWidth="1"/>
    <col min="15322" max="15322" width="11.77734375" style="36" customWidth="1"/>
    <col min="15323" max="15323" width="10.109375" style="36" customWidth="1"/>
    <col min="15324" max="15324" width="17.88671875" style="36" customWidth="1"/>
    <col min="15325" max="15325" width="14.6640625" style="36" customWidth="1"/>
    <col min="15326" max="15326" width="11.21875" style="36" customWidth="1"/>
    <col min="15327" max="15327" width="11.6640625" style="36" customWidth="1"/>
    <col min="15328" max="15328" width="11.21875" style="36" customWidth="1"/>
    <col min="15329" max="15573" width="9.109375" style="36"/>
    <col min="15574" max="15574" width="18" style="36" customWidth="1"/>
    <col min="15575" max="15575" width="10.6640625" style="36" customWidth="1"/>
    <col min="15576" max="15576" width="11.6640625" style="36" customWidth="1"/>
    <col min="15577" max="15577" width="15.77734375" style="36" customWidth="1"/>
    <col min="15578" max="15578" width="11.77734375" style="36" customWidth="1"/>
    <col min="15579" max="15579" width="10.109375" style="36" customWidth="1"/>
    <col min="15580" max="15580" width="17.88671875" style="36" customWidth="1"/>
    <col min="15581" max="15581" width="14.6640625" style="36" customWidth="1"/>
    <col min="15582" max="15582" width="11.21875" style="36" customWidth="1"/>
    <col min="15583" max="15583" width="11.6640625" style="36" customWidth="1"/>
    <col min="15584" max="15584" width="11.21875" style="36" customWidth="1"/>
    <col min="15585" max="15829" width="9.109375" style="36"/>
    <col min="15830" max="15830" width="18" style="36" customWidth="1"/>
    <col min="15831" max="15831" width="10.6640625" style="36" customWidth="1"/>
    <col min="15832" max="15832" width="11.6640625" style="36" customWidth="1"/>
    <col min="15833" max="15833" width="15.77734375" style="36" customWidth="1"/>
    <col min="15834" max="15834" width="11.77734375" style="36" customWidth="1"/>
    <col min="15835" max="15835" width="10.109375" style="36" customWidth="1"/>
    <col min="15836" max="15836" width="17.88671875" style="36" customWidth="1"/>
    <col min="15837" max="15837" width="14.6640625" style="36" customWidth="1"/>
    <col min="15838" max="15838" width="11.21875" style="36" customWidth="1"/>
    <col min="15839" max="15839" width="11.6640625" style="36" customWidth="1"/>
    <col min="15840" max="15840" width="11.21875" style="36" customWidth="1"/>
    <col min="15841" max="16085" width="9.109375" style="36"/>
    <col min="16086" max="16086" width="18" style="36" customWidth="1"/>
    <col min="16087" max="16087" width="10.6640625" style="36" customWidth="1"/>
    <col min="16088" max="16088" width="11.6640625" style="36" customWidth="1"/>
    <col min="16089" max="16089" width="15.77734375" style="36" customWidth="1"/>
    <col min="16090" max="16090" width="11.77734375" style="36" customWidth="1"/>
    <col min="16091" max="16091" width="10.109375" style="36" customWidth="1"/>
    <col min="16092" max="16092" width="17.88671875" style="36" customWidth="1"/>
    <col min="16093" max="16093" width="14.6640625" style="36" customWidth="1"/>
    <col min="16094" max="16094" width="11.21875" style="36" customWidth="1"/>
    <col min="16095" max="16095" width="11.6640625" style="36" customWidth="1"/>
    <col min="16096" max="16096" width="11.21875" style="36" customWidth="1"/>
    <col min="16097" max="16338" width="9.109375" style="36"/>
    <col min="16339" max="16384" width="9.109375" style="36" customWidth="1"/>
  </cols>
  <sheetData>
    <row r="1" spans="1:11" s="32" customFormat="1" ht="48.75" customHeight="1">
      <c r="A1" s="443" t="s">
        <v>149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s="32" customFormat="1" ht="13.95" customHeight="1" thickBot="1">
      <c r="C2" s="113"/>
      <c r="D2" s="113"/>
      <c r="E2" s="113"/>
      <c r="G2" s="113"/>
      <c r="H2" s="113"/>
      <c r="I2" s="113"/>
      <c r="J2" s="114"/>
      <c r="K2" s="155" t="s">
        <v>112</v>
      </c>
    </row>
    <row r="3" spans="1:11" s="39" customFormat="1" ht="13.95" customHeight="1">
      <c r="A3" s="452"/>
      <c r="B3" s="446" t="s">
        <v>8</v>
      </c>
      <c r="C3" s="446" t="s">
        <v>21</v>
      </c>
      <c r="D3" s="446" t="s">
        <v>105</v>
      </c>
      <c r="E3" s="446" t="s">
        <v>113</v>
      </c>
      <c r="F3" s="446" t="s">
        <v>115</v>
      </c>
      <c r="G3" s="446" t="s">
        <v>22</v>
      </c>
      <c r="H3" s="446" t="s">
        <v>116</v>
      </c>
      <c r="I3" s="446" t="s">
        <v>16</v>
      </c>
      <c r="J3" s="448" t="s">
        <v>114</v>
      </c>
      <c r="K3" s="450" t="s">
        <v>17</v>
      </c>
    </row>
    <row r="4" spans="1:11" s="40" customFormat="1" ht="13.95" customHeight="1">
      <c r="A4" s="453"/>
      <c r="B4" s="447"/>
      <c r="C4" s="447"/>
      <c r="D4" s="447"/>
      <c r="E4" s="447"/>
      <c r="F4" s="447"/>
      <c r="G4" s="447"/>
      <c r="H4" s="447"/>
      <c r="I4" s="447"/>
      <c r="J4" s="449"/>
      <c r="K4" s="451"/>
    </row>
    <row r="5" spans="1:11" s="40" customFormat="1" ht="69" customHeight="1">
      <c r="A5" s="453"/>
      <c r="B5" s="447"/>
      <c r="C5" s="447"/>
      <c r="D5" s="447"/>
      <c r="E5" s="447"/>
      <c r="F5" s="447"/>
      <c r="G5" s="447"/>
      <c r="H5" s="447"/>
      <c r="I5" s="447"/>
      <c r="J5" s="449"/>
      <c r="K5" s="451"/>
    </row>
    <row r="6" spans="1:11" s="150" customFormat="1" ht="13.95" customHeight="1" thickBot="1">
      <c r="A6" s="147" t="s">
        <v>5</v>
      </c>
      <c r="B6" s="148">
        <v>1</v>
      </c>
      <c r="C6" s="148">
        <v>2</v>
      </c>
      <c r="D6" s="148">
        <v>3</v>
      </c>
      <c r="E6" s="148">
        <v>4</v>
      </c>
      <c r="F6" s="148">
        <v>5</v>
      </c>
      <c r="G6" s="148">
        <v>6</v>
      </c>
      <c r="H6" s="148">
        <v>7</v>
      </c>
      <c r="I6" s="148">
        <v>8</v>
      </c>
      <c r="J6" s="148">
        <v>9</v>
      </c>
      <c r="K6" s="149">
        <v>10</v>
      </c>
    </row>
    <row r="7" spans="1:11" s="151" customFormat="1" ht="16.95" customHeight="1" thickBot="1">
      <c r="A7" s="86" t="s">
        <v>62</v>
      </c>
      <c r="B7" s="293">
        <v>11646</v>
      </c>
      <c r="C7" s="293">
        <v>9334</v>
      </c>
      <c r="D7" s="293">
        <v>3116</v>
      </c>
      <c r="E7" s="293">
        <v>2255</v>
      </c>
      <c r="F7" s="293">
        <v>485</v>
      </c>
      <c r="G7" s="293">
        <v>407</v>
      </c>
      <c r="H7" s="293">
        <v>7395</v>
      </c>
      <c r="I7" s="293">
        <v>3549</v>
      </c>
      <c r="J7" s="293">
        <v>3084</v>
      </c>
      <c r="K7" s="294">
        <v>2597</v>
      </c>
    </row>
    <row r="8" spans="1:11" ht="16.95" customHeight="1">
      <c r="A8" s="152" t="s">
        <v>36</v>
      </c>
      <c r="B8" s="295">
        <v>163</v>
      </c>
      <c r="C8" s="296">
        <v>98</v>
      </c>
      <c r="D8" s="297">
        <v>27</v>
      </c>
      <c r="E8" s="298">
        <v>20</v>
      </c>
      <c r="F8" s="297">
        <v>2</v>
      </c>
      <c r="G8" s="297">
        <v>2</v>
      </c>
      <c r="H8" s="298">
        <v>70</v>
      </c>
      <c r="I8" s="298">
        <v>45</v>
      </c>
      <c r="J8" s="298">
        <v>33</v>
      </c>
      <c r="K8" s="299">
        <v>24</v>
      </c>
    </row>
    <row r="9" spans="1:11" ht="16.95" customHeight="1">
      <c r="A9" s="153" t="s">
        <v>77</v>
      </c>
      <c r="B9" s="300">
        <v>745</v>
      </c>
      <c r="C9" s="301">
        <v>641</v>
      </c>
      <c r="D9" s="302">
        <v>211</v>
      </c>
      <c r="E9" s="303">
        <v>141</v>
      </c>
      <c r="F9" s="302">
        <v>19</v>
      </c>
      <c r="G9" s="302">
        <v>47</v>
      </c>
      <c r="H9" s="303">
        <v>425</v>
      </c>
      <c r="I9" s="303">
        <v>229</v>
      </c>
      <c r="J9" s="303">
        <v>217</v>
      </c>
      <c r="K9" s="304">
        <v>162</v>
      </c>
    </row>
    <row r="10" spans="1:11" ht="16.95" customHeight="1">
      <c r="A10" s="153" t="s">
        <v>38</v>
      </c>
      <c r="B10" s="300">
        <v>286</v>
      </c>
      <c r="C10" s="301">
        <v>132</v>
      </c>
      <c r="D10" s="302">
        <v>50</v>
      </c>
      <c r="E10" s="303">
        <v>34</v>
      </c>
      <c r="F10" s="302">
        <v>6</v>
      </c>
      <c r="G10" s="302">
        <v>4</v>
      </c>
      <c r="H10" s="303">
        <v>63</v>
      </c>
      <c r="I10" s="303">
        <v>83</v>
      </c>
      <c r="J10" s="303">
        <v>43</v>
      </c>
      <c r="K10" s="304">
        <v>40</v>
      </c>
    </row>
    <row r="11" spans="1:11" ht="16.95" customHeight="1">
      <c r="A11" s="153" t="s">
        <v>64</v>
      </c>
      <c r="B11" s="300">
        <v>356</v>
      </c>
      <c r="C11" s="301">
        <v>277</v>
      </c>
      <c r="D11" s="302">
        <v>130</v>
      </c>
      <c r="E11" s="303">
        <v>92</v>
      </c>
      <c r="F11" s="302">
        <v>10</v>
      </c>
      <c r="G11" s="302">
        <v>1</v>
      </c>
      <c r="H11" s="303">
        <v>248</v>
      </c>
      <c r="I11" s="303">
        <v>102</v>
      </c>
      <c r="J11" s="303">
        <v>92</v>
      </c>
      <c r="K11" s="304">
        <v>55</v>
      </c>
    </row>
    <row r="12" spans="1:11" ht="16.95" customHeight="1">
      <c r="A12" s="153" t="s">
        <v>40</v>
      </c>
      <c r="B12" s="300">
        <v>522</v>
      </c>
      <c r="C12" s="301">
        <v>379</v>
      </c>
      <c r="D12" s="302">
        <v>260</v>
      </c>
      <c r="E12" s="303">
        <v>183</v>
      </c>
      <c r="F12" s="302">
        <v>16</v>
      </c>
      <c r="G12" s="302">
        <v>15</v>
      </c>
      <c r="H12" s="303">
        <v>327</v>
      </c>
      <c r="I12" s="303">
        <v>105</v>
      </c>
      <c r="J12" s="303">
        <v>97</v>
      </c>
      <c r="K12" s="304">
        <v>63</v>
      </c>
    </row>
    <row r="13" spans="1:11" ht="16.95" customHeight="1">
      <c r="A13" s="153" t="s">
        <v>41</v>
      </c>
      <c r="B13" s="300">
        <v>1030</v>
      </c>
      <c r="C13" s="301">
        <v>945</v>
      </c>
      <c r="D13" s="302">
        <v>167</v>
      </c>
      <c r="E13" s="303">
        <v>132</v>
      </c>
      <c r="F13" s="302">
        <v>18</v>
      </c>
      <c r="G13" s="302">
        <v>110</v>
      </c>
      <c r="H13" s="303">
        <v>922</v>
      </c>
      <c r="I13" s="303">
        <v>600</v>
      </c>
      <c r="J13" s="303">
        <v>585</v>
      </c>
      <c r="K13" s="304">
        <v>531</v>
      </c>
    </row>
    <row r="14" spans="1:11" ht="16.95" customHeight="1">
      <c r="A14" s="153" t="s">
        <v>42</v>
      </c>
      <c r="B14" s="300">
        <v>1335</v>
      </c>
      <c r="C14" s="301">
        <v>1080</v>
      </c>
      <c r="D14" s="302">
        <v>274</v>
      </c>
      <c r="E14" s="303">
        <v>168</v>
      </c>
      <c r="F14" s="302">
        <v>13</v>
      </c>
      <c r="G14" s="302">
        <v>29</v>
      </c>
      <c r="H14" s="303">
        <v>929</v>
      </c>
      <c r="I14" s="303">
        <v>646</v>
      </c>
      <c r="J14" s="303">
        <v>603</v>
      </c>
      <c r="K14" s="304">
        <v>573</v>
      </c>
    </row>
    <row r="15" spans="1:11" ht="16.95" customHeight="1">
      <c r="A15" s="153" t="s">
        <v>43</v>
      </c>
      <c r="B15" s="300">
        <v>1431</v>
      </c>
      <c r="C15" s="301">
        <v>1107</v>
      </c>
      <c r="D15" s="302">
        <v>364</v>
      </c>
      <c r="E15" s="303">
        <v>257</v>
      </c>
      <c r="F15" s="302">
        <v>25</v>
      </c>
      <c r="G15" s="302">
        <v>28</v>
      </c>
      <c r="H15" s="303">
        <v>983</v>
      </c>
      <c r="I15" s="303">
        <v>396</v>
      </c>
      <c r="J15" s="303">
        <v>362</v>
      </c>
      <c r="K15" s="304">
        <v>344</v>
      </c>
    </row>
    <row r="16" spans="1:11" ht="16.95" customHeight="1">
      <c r="A16" s="153" t="s">
        <v>65</v>
      </c>
      <c r="B16" s="300">
        <v>453</v>
      </c>
      <c r="C16" s="301">
        <v>336</v>
      </c>
      <c r="D16" s="302">
        <v>202</v>
      </c>
      <c r="E16" s="303">
        <v>112</v>
      </c>
      <c r="F16" s="302">
        <v>13</v>
      </c>
      <c r="G16" s="302">
        <v>18</v>
      </c>
      <c r="H16" s="303">
        <v>308</v>
      </c>
      <c r="I16" s="303">
        <v>110</v>
      </c>
      <c r="J16" s="303">
        <v>108</v>
      </c>
      <c r="K16" s="304">
        <v>97</v>
      </c>
    </row>
    <row r="17" spans="1:11" ht="16.95" customHeight="1">
      <c r="A17" s="153" t="s">
        <v>45</v>
      </c>
      <c r="B17" s="300">
        <v>172</v>
      </c>
      <c r="C17" s="301">
        <v>135</v>
      </c>
      <c r="D17" s="302">
        <v>47</v>
      </c>
      <c r="E17" s="303">
        <v>38</v>
      </c>
      <c r="F17" s="302">
        <v>11</v>
      </c>
      <c r="G17" s="302">
        <v>12</v>
      </c>
      <c r="H17" s="303">
        <v>111</v>
      </c>
      <c r="I17" s="303">
        <v>42</v>
      </c>
      <c r="J17" s="303">
        <v>36</v>
      </c>
      <c r="K17" s="304">
        <v>14</v>
      </c>
    </row>
    <row r="18" spans="1:11" ht="16.95" customHeight="1">
      <c r="A18" s="153" t="s">
        <v>46</v>
      </c>
      <c r="B18" s="300">
        <v>1708</v>
      </c>
      <c r="C18" s="301">
        <v>1426</v>
      </c>
      <c r="D18" s="302">
        <v>293</v>
      </c>
      <c r="E18" s="303">
        <v>244</v>
      </c>
      <c r="F18" s="302">
        <v>60</v>
      </c>
      <c r="G18" s="302">
        <v>1</v>
      </c>
      <c r="H18" s="303">
        <v>795</v>
      </c>
      <c r="I18" s="303">
        <v>263</v>
      </c>
      <c r="J18" s="303">
        <v>129</v>
      </c>
      <c r="K18" s="304">
        <v>90</v>
      </c>
    </row>
    <row r="19" spans="1:11" ht="16.95" customHeight="1">
      <c r="A19" s="153" t="s">
        <v>47</v>
      </c>
      <c r="B19" s="300">
        <v>140</v>
      </c>
      <c r="C19" s="301">
        <v>105</v>
      </c>
      <c r="D19" s="302">
        <v>70</v>
      </c>
      <c r="E19" s="303">
        <v>45</v>
      </c>
      <c r="F19" s="302">
        <v>3</v>
      </c>
      <c r="G19" s="302">
        <v>23</v>
      </c>
      <c r="H19" s="303">
        <v>101</v>
      </c>
      <c r="I19" s="303">
        <v>37</v>
      </c>
      <c r="J19" s="303">
        <v>30</v>
      </c>
      <c r="K19" s="304">
        <v>18</v>
      </c>
    </row>
    <row r="20" spans="1:11" ht="16.95" customHeight="1">
      <c r="A20" s="153" t="s">
        <v>48</v>
      </c>
      <c r="B20" s="300">
        <v>396</v>
      </c>
      <c r="C20" s="301">
        <v>282</v>
      </c>
      <c r="D20" s="302">
        <v>170</v>
      </c>
      <c r="E20" s="303">
        <v>112</v>
      </c>
      <c r="F20" s="302">
        <v>9</v>
      </c>
      <c r="G20" s="302">
        <v>2</v>
      </c>
      <c r="H20" s="303">
        <v>275</v>
      </c>
      <c r="I20" s="303">
        <v>83</v>
      </c>
      <c r="J20" s="303">
        <v>70</v>
      </c>
      <c r="K20" s="304">
        <v>53</v>
      </c>
    </row>
    <row r="21" spans="1:11" ht="16.95" customHeight="1">
      <c r="A21" s="153" t="s">
        <v>49</v>
      </c>
      <c r="B21" s="300">
        <v>1026</v>
      </c>
      <c r="C21" s="301">
        <v>778</v>
      </c>
      <c r="D21" s="302">
        <v>336</v>
      </c>
      <c r="E21" s="303">
        <v>238</v>
      </c>
      <c r="F21" s="302">
        <v>28</v>
      </c>
      <c r="G21" s="302">
        <v>50</v>
      </c>
      <c r="H21" s="303">
        <v>597</v>
      </c>
      <c r="I21" s="303">
        <v>428</v>
      </c>
      <c r="J21" s="303">
        <v>324</v>
      </c>
      <c r="K21" s="304">
        <v>287</v>
      </c>
    </row>
    <row r="22" spans="1:11" ht="16.95" customHeight="1">
      <c r="A22" s="153" t="s">
        <v>50</v>
      </c>
      <c r="B22" s="300">
        <v>83</v>
      </c>
      <c r="C22" s="301">
        <v>79</v>
      </c>
      <c r="D22" s="302">
        <v>25</v>
      </c>
      <c r="E22" s="303">
        <v>21</v>
      </c>
      <c r="F22" s="302">
        <v>10</v>
      </c>
      <c r="G22" s="302">
        <v>2</v>
      </c>
      <c r="H22" s="303">
        <v>63</v>
      </c>
      <c r="I22" s="303">
        <v>13</v>
      </c>
      <c r="J22" s="303">
        <v>13</v>
      </c>
      <c r="K22" s="304">
        <v>9</v>
      </c>
    </row>
    <row r="23" spans="1:11" ht="16.95" customHeight="1">
      <c r="A23" s="153" t="s">
        <v>51</v>
      </c>
      <c r="B23" s="300">
        <v>148</v>
      </c>
      <c r="C23" s="301">
        <v>134</v>
      </c>
      <c r="D23" s="302">
        <v>60</v>
      </c>
      <c r="E23" s="303">
        <v>50</v>
      </c>
      <c r="F23" s="302">
        <v>1</v>
      </c>
      <c r="G23" s="302">
        <v>13</v>
      </c>
      <c r="H23" s="303">
        <v>126</v>
      </c>
      <c r="I23" s="303">
        <v>35</v>
      </c>
      <c r="J23" s="303">
        <v>33</v>
      </c>
      <c r="K23" s="304">
        <v>32</v>
      </c>
    </row>
    <row r="24" spans="1:11" ht="16.95" customHeight="1">
      <c r="A24" s="153" t="s">
        <v>66</v>
      </c>
      <c r="B24" s="300">
        <v>655</v>
      </c>
      <c r="C24" s="301">
        <v>625</v>
      </c>
      <c r="D24" s="302">
        <v>197</v>
      </c>
      <c r="E24" s="303">
        <v>185</v>
      </c>
      <c r="F24" s="302">
        <v>129</v>
      </c>
      <c r="G24" s="302">
        <v>48</v>
      </c>
      <c r="H24" s="303">
        <v>388</v>
      </c>
      <c r="I24" s="303">
        <v>206</v>
      </c>
      <c r="J24" s="303">
        <v>199</v>
      </c>
      <c r="K24" s="304">
        <v>112</v>
      </c>
    </row>
    <row r="25" spans="1:11" ht="16.95" customHeight="1">
      <c r="A25" s="153" t="s">
        <v>53</v>
      </c>
      <c r="B25" s="300">
        <v>366</v>
      </c>
      <c r="C25" s="301">
        <v>322</v>
      </c>
      <c r="D25" s="302">
        <v>50</v>
      </c>
      <c r="E25" s="303">
        <v>39</v>
      </c>
      <c r="F25" s="302">
        <v>43</v>
      </c>
      <c r="G25" s="302">
        <v>0</v>
      </c>
      <c r="H25" s="303">
        <v>250</v>
      </c>
      <c r="I25" s="303">
        <v>22</v>
      </c>
      <c r="J25" s="303">
        <v>17</v>
      </c>
      <c r="K25" s="304">
        <v>13</v>
      </c>
    </row>
    <row r="26" spans="1:11" ht="16.95" customHeight="1">
      <c r="A26" s="153" t="s">
        <v>54</v>
      </c>
      <c r="B26" s="300">
        <v>97</v>
      </c>
      <c r="C26" s="301">
        <v>79</v>
      </c>
      <c r="D26" s="302">
        <v>24</v>
      </c>
      <c r="E26" s="303">
        <v>17</v>
      </c>
      <c r="F26" s="302">
        <v>11</v>
      </c>
      <c r="G26" s="302">
        <v>0</v>
      </c>
      <c r="H26" s="303">
        <v>72</v>
      </c>
      <c r="I26" s="303">
        <v>13</v>
      </c>
      <c r="J26" s="303">
        <v>5</v>
      </c>
      <c r="K26" s="304">
        <v>3</v>
      </c>
    </row>
    <row r="27" spans="1:11" ht="16.95" customHeight="1">
      <c r="A27" s="153" t="s">
        <v>55</v>
      </c>
      <c r="B27" s="300">
        <v>419</v>
      </c>
      <c r="C27" s="301">
        <v>283</v>
      </c>
      <c r="D27" s="302">
        <v>142</v>
      </c>
      <c r="E27" s="303">
        <v>115</v>
      </c>
      <c r="F27" s="302">
        <v>49</v>
      </c>
      <c r="G27" s="302">
        <v>1</v>
      </c>
      <c r="H27" s="303">
        <v>258</v>
      </c>
      <c r="I27" s="303">
        <v>90</v>
      </c>
      <c r="J27" s="303">
        <v>87</v>
      </c>
      <c r="K27" s="304">
        <v>76</v>
      </c>
    </row>
    <row r="28" spans="1:11" ht="16.95" customHeight="1" thickBot="1">
      <c r="A28" s="154" t="s">
        <v>56</v>
      </c>
      <c r="B28" s="305">
        <v>115</v>
      </c>
      <c r="C28" s="306">
        <v>91</v>
      </c>
      <c r="D28" s="307">
        <v>17</v>
      </c>
      <c r="E28" s="308">
        <v>12</v>
      </c>
      <c r="F28" s="307">
        <v>9</v>
      </c>
      <c r="G28" s="307">
        <v>1</v>
      </c>
      <c r="H28" s="308">
        <v>84</v>
      </c>
      <c r="I28" s="308">
        <v>1</v>
      </c>
      <c r="J28" s="308">
        <v>1</v>
      </c>
      <c r="K28" s="309">
        <v>1</v>
      </c>
    </row>
    <row r="29" spans="1:11" ht="13.95" customHeight="1">
      <c r="H29" s="41"/>
      <c r="I29" s="41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activeCell="C5" sqref="C5:C6"/>
    </sheetView>
  </sheetViews>
  <sheetFormatPr defaultColWidth="8" defaultRowHeight="13.2"/>
  <cols>
    <col min="1" max="1" width="57.44140625" style="49" customWidth="1"/>
    <col min="2" max="3" width="14.33203125" style="13" customWidth="1"/>
    <col min="4" max="4" width="8.6640625" style="49" customWidth="1"/>
    <col min="5" max="5" width="10.88671875" style="49" customWidth="1"/>
    <col min="6" max="7" width="14.6640625" style="49" customWidth="1"/>
    <col min="8" max="8" width="8.88671875" style="49" customWidth="1"/>
    <col min="9" max="10" width="10.88671875" style="49" customWidth="1"/>
    <col min="11" max="11" width="11.33203125" style="49" customWidth="1"/>
    <col min="12" max="16384" width="8" style="49"/>
  </cols>
  <sheetData>
    <row r="1" spans="1:16" ht="27" customHeight="1">
      <c r="A1" s="414" t="s">
        <v>59</v>
      </c>
      <c r="B1" s="414"/>
      <c r="C1" s="414"/>
      <c r="D1" s="414"/>
      <c r="E1" s="414"/>
      <c r="F1" s="414"/>
      <c r="G1" s="414"/>
      <c r="H1" s="414"/>
      <c r="I1" s="414"/>
      <c r="J1" s="254"/>
    </row>
    <row r="2" spans="1:16" ht="23.25" customHeight="1">
      <c r="A2" s="455" t="s">
        <v>25</v>
      </c>
      <c r="B2" s="414"/>
      <c r="C2" s="414"/>
      <c r="D2" s="414"/>
      <c r="E2" s="414"/>
      <c r="F2" s="414"/>
      <c r="G2" s="414"/>
      <c r="H2" s="414"/>
      <c r="I2" s="414"/>
      <c r="J2" s="254"/>
    </row>
    <row r="3" spans="1:16" ht="13.5" customHeight="1">
      <c r="A3" s="456"/>
      <c r="B3" s="456"/>
      <c r="C3" s="456"/>
      <c r="D3" s="456"/>
      <c r="E3" s="456"/>
    </row>
    <row r="4" spans="1:16" s="46" customFormat="1" ht="30.75" customHeight="1">
      <c r="A4" s="457" t="s">
        <v>0</v>
      </c>
      <c r="B4" s="460" t="s">
        <v>26</v>
      </c>
      <c r="C4" s="461"/>
      <c r="D4" s="461"/>
      <c r="E4" s="462"/>
      <c r="F4" s="460" t="s">
        <v>27</v>
      </c>
      <c r="G4" s="461"/>
      <c r="H4" s="461"/>
      <c r="I4" s="462"/>
      <c r="J4" s="56"/>
    </row>
    <row r="5" spans="1:16" s="46" customFormat="1" ht="23.25" customHeight="1">
      <c r="A5" s="458"/>
      <c r="B5" s="370" t="s">
        <v>167</v>
      </c>
      <c r="C5" s="370" t="s">
        <v>168</v>
      </c>
      <c r="D5" s="463" t="s">
        <v>1</v>
      </c>
      <c r="E5" s="464"/>
      <c r="F5" s="370" t="s">
        <v>167</v>
      </c>
      <c r="G5" s="370" t="s">
        <v>168</v>
      </c>
      <c r="H5" s="463" t="s">
        <v>1</v>
      </c>
      <c r="I5" s="464"/>
      <c r="J5" s="64"/>
    </row>
    <row r="6" spans="1:16" s="46" customFormat="1" ht="36.75" customHeight="1">
      <c r="A6" s="459"/>
      <c r="B6" s="371"/>
      <c r="C6" s="371"/>
      <c r="D6" s="91" t="s">
        <v>2</v>
      </c>
      <c r="E6" s="92" t="s">
        <v>34</v>
      </c>
      <c r="F6" s="371"/>
      <c r="G6" s="371"/>
      <c r="H6" s="91" t="s">
        <v>2</v>
      </c>
      <c r="I6" s="92" t="s">
        <v>34</v>
      </c>
      <c r="J6" s="65"/>
    </row>
    <row r="7" spans="1:16" s="50" customFormat="1" ht="15.75" customHeight="1">
      <c r="A7" s="71" t="s">
        <v>5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80"/>
    </row>
    <row r="8" spans="1:16" s="50" customFormat="1" ht="37.950000000000003" customHeight="1">
      <c r="A8" s="51" t="s">
        <v>169</v>
      </c>
      <c r="B8" s="68" t="s">
        <v>84</v>
      </c>
      <c r="C8" s="68">
        <f>'[7]15'!B9</f>
        <v>23296</v>
      </c>
      <c r="D8" s="280" t="s">
        <v>118</v>
      </c>
      <c r="E8" s="281" t="s">
        <v>118</v>
      </c>
      <c r="F8" s="68" t="s">
        <v>84</v>
      </c>
      <c r="G8" s="68">
        <f>'[7]16'!B9</f>
        <v>5318</v>
      </c>
      <c r="H8" s="280" t="s">
        <v>118</v>
      </c>
      <c r="I8" s="281" t="s">
        <v>118</v>
      </c>
      <c r="J8" s="58"/>
      <c r="K8" s="19"/>
      <c r="O8" s="59"/>
      <c r="P8" s="59"/>
    </row>
    <row r="9" spans="1:16" s="46" customFormat="1" ht="37.950000000000003" customHeight="1">
      <c r="A9" s="51" t="s">
        <v>122</v>
      </c>
      <c r="B9" s="68">
        <f>'[7]15'!C9</f>
        <v>33636</v>
      </c>
      <c r="C9" s="68">
        <f>'[7]15'!D9</f>
        <v>19247</v>
      </c>
      <c r="D9" s="57">
        <f>'[7]15'!E9</f>
        <v>57.221429420858605</v>
      </c>
      <c r="E9" s="81">
        <f t="shared" ref="E9:E13" si="0">C9-B9</f>
        <v>-14389</v>
      </c>
      <c r="F9" s="68">
        <f>'[7]16'!C9</f>
        <v>8699</v>
      </c>
      <c r="G9" s="68">
        <f>'[7]16'!D9</f>
        <v>4640</v>
      </c>
      <c r="H9" s="57">
        <f>'[7]16'!E9</f>
        <v>53.3394643062421</v>
      </c>
      <c r="I9" s="81">
        <v>44.300000000000011</v>
      </c>
      <c r="J9" s="58"/>
      <c r="K9" s="19"/>
      <c r="O9" s="59"/>
      <c r="P9" s="59"/>
    </row>
    <row r="10" spans="1:16" s="46" customFormat="1" ht="45" customHeight="1">
      <c r="A10" s="52" t="s">
        <v>123</v>
      </c>
      <c r="B10" s="68">
        <f>'[7]15'!F9</f>
        <v>14296</v>
      </c>
      <c r="C10" s="68">
        <f>'[7]15'!G9</f>
        <v>5230</v>
      </c>
      <c r="D10" s="57">
        <f>'[7]15'!H9</f>
        <v>36.583659764969227</v>
      </c>
      <c r="E10" s="81">
        <f t="shared" si="0"/>
        <v>-9066</v>
      </c>
      <c r="F10" s="68">
        <f>'[7]16'!F9</f>
        <v>4110</v>
      </c>
      <c r="G10" s="68">
        <f>'[7]16'!G9</f>
        <v>1285</v>
      </c>
      <c r="H10" s="57">
        <f>'[7]16'!H9</f>
        <v>31.265206812652067</v>
      </c>
      <c r="I10" s="81">
        <v>-6.2999999999999989</v>
      </c>
      <c r="J10" s="58"/>
      <c r="K10" s="19"/>
      <c r="O10" s="59"/>
      <c r="P10" s="59"/>
    </row>
    <row r="11" spans="1:16" s="46" customFormat="1" ht="37.950000000000003" customHeight="1">
      <c r="A11" s="51" t="s">
        <v>94</v>
      </c>
      <c r="B11" s="68">
        <f>'[7]15'!I9</f>
        <v>4088</v>
      </c>
      <c r="C11" s="68">
        <f>'[7]15'!J9</f>
        <v>742</v>
      </c>
      <c r="D11" s="57">
        <f>'[7]15'!K9</f>
        <v>18.150684931506849</v>
      </c>
      <c r="E11" s="81">
        <f t="shared" si="0"/>
        <v>-3346</v>
      </c>
      <c r="F11" s="68">
        <f>'[7]16'!I9</f>
        <v>1426</v>
      </c>
      <c r="G11" s="68">
        <f>'[7]16'!J9</f>
        <v>409</v>
      </c>
      <c r="H11" s="57">
        <f>'[7]16'!K9</f>
        <v>28.68162692847125</v>
      </c>
      <c r="I11" s="81">
        <v>-2.7</v>
      </c>
      <c r="J11" s="58"/>
      <c r="K11" s="19"/>
      <c r="O11" s="59"/>
      <c r="P11" s="59"/>
    </row>
    <row r="12" spans="1:16" s="46" customFormat="1" ht="45.75" customHeight="1">
      <c r="A12" s="51" t="s">
        <v>111</v>
      </c>
      <c r="B12" s="68">
        <f>'[7]15'!L9</f>
        <v>4563</v>
      </c>
      <c r="C12" s="68">
        <f>'[7]15'!M9</f>
        <v>678</v>
      </c>
      <c r="D12" s="57">
        <f>'[7]15'!N9</f>
        <v>14.858645627876395</v>
      </c>
      <c r="E12" s="81">
        <f t="shared" si="0"/>
        <v>-3885</v>
      </c>
      <c r="F12" s="68">
        <f>'[7]16'!L9</f>
        <v>1569</v>
      </c>
      <c r="G12" s="68">
        <f>'[7]16'!M9</f>
        <v>235</v>
      </c>
      <c r="H12" s="57">
        <f>'[7]16'!N9</f>
        <v>14.977692797960485</v>
      </c>
      <c r="I12" s="81">
        <v>-2.8000000000000003</v>
      </c>
      <c r="J12" s="58"/>
      <c r="K12" s="19"/>
      <c r="O12" s="59"/>
      <c r="P12" s="59"/>
    </row>
    <row r="13" spans="1:16" s="46" customFormat="1" ht="49.5" customHeight="1">
      <c r="A13" s="51" t="s">
        <v>124</v>
      </c>
      <c r="B13" s="68">
        <f>'[7]15'!O9</f>
        <v>30378</v>
      </c>
      <c r="C13" s="68">
        <f>'[7]15'!P9</f>
        <v>15008</v>
      </c>
      <c r="D13" s="57">
        <f>'[7]15'!Q9</f>
        <v>49.404174073342553</v>
      </c>
      <c r="E13" s="81">
        <f t="shared" si="0"/>
        <v>-15370</v>
      </c>
      <c r="F13" s="68">
        <f>'[7]16'!O9</f>
        <v>7972</v>
      </c>
      <c r="G13" s="68">
        <f>'[7]16'!P9</f>
        <v>3602</v>
      </c>
      <c r="H13" s="57">
        <f>'[7]16'!Q9</f>
        <v>45.183140993477174</v>
      </c>
      <c r="I13" s="81">
        <v>-17.799999999999997</v>
      </c>
      <c r="J13" s="58"/>
      <c r="K13" s="19"/>
      <c r="O13" s="59"/>
      <c r="P13" s="59"/>
    </row>
    <row r="14" spans="1:16" s="46" customFormat="1" ht="12.75" customHeight="1">
      <c r="A14" s="465" t="s">
        <v>6</v>
      </c>
      <c r="B14" s="466"/>
      <c r="C14" s="466"/>
      <c r="D14" s="466"/>
      <c r="E14" s="466"/>
      <c r="F14" s="466"/>
      <c r="G14" s="466"/>
      <c r="H14" s="466"/>
      <c r="I14" s="466"/>
      <c r="J14" s="66"/>
      <c r="K14" s="19"/>
    </row>
    <row r="15" spans="1:16" s="46" customFormat="1" ht="18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66"/>
      <c r="K15" s="19"/>
    </row>
    <row r="16" spans="1:16" s="46" customFormat="1" ht="27" customHeight="1">
      <c r="A16" s="457" t="s">
        <v>0</v>
      </c>
      <c r="B16" s="457" t="s">
        <v>170</v>
      </c>
      <c r="C16" s="457" t="s">
        <v>171</v>
      </c>
      <c r="D16" s="463" t="s">
        <v>1</v>
      </c>
      <c r="E16" s="464"/>
      <c r="F16" s="457" t="s">
        <v>170</v>
      </c>
      <c r="G16" s="457" t="s">
        <v>171</v>
      </c>
      <c r="H16" s="463" t="s">
        <v>1</v>
      </c>
      <c r="I16" s="464"/>
      <c r="J16" s="64"/>
      <c r="K16" s="19"/>
    </row>
    <row r="17" spans="1:11" ht="30" customHeight="1">
      <c r="A17" s="459"/>
      <c r="B17" s="459"/>
      <c r="C17" s="459"/>
      <c r="D17" s="93" t="s">
        <v>2</v>
      </c>
      <c r="E17" s="92" t="s">
        <v>58</v>
      </c>
      <c r="F17" s="459"/>
      <c r="G17" s="459"/>
      <c r="H17" s="93" t="s">
        <v>2</v>
      </c>
      <c r="I17" s="92" t="s">
        <v>35</v>
      </c>
      <c r="J17" s="65"/>
      <c r="K17" s="60"/>
    </row>
    <row r="18" spans="1:11" ht="28.95" customHeight="1">
      <c r="A18" s="51" t="s">
        <v>125</v>
      </c>
      <c r="B18" s="16" t="s">
        <v>84</v>
      </c>
      <c r="C18" s="68">
        <f>'[7]15'!R9</f>
        <v>7828</v>
      </c>
      <c r="D18" s="193" t="s">
        <v>75</v>
      </c>
      <c r="E18" s="194" t="s">
        <v>75</v>
      </c>
      <c r="F18" s="12" t="s">
        <v>84</v>
      </c>
      <c r="G18" s="68">
        <f>'[7]16'!R9</f>
        <v>1578</v>
      </c>
      <c r="H18" s="193" t="s">
        <v>75</v>
      </c>
      <c r="I18" s="194" t="s">
        <v>75</v>
      </c>
      <c r="J18" s="61"/>
      <c r="K18" s="60"/>
    </row>
    <row r="19" spans="1:11" ht="31.5" customHeight="1">
      <c r="A19" s="67" t="s">
        <v>122</v>
      </c>
      <c r="B19" s="68">
        <f>'[7]15'!S9</f>
        <v>8946</v>
      </c>
      <c r="C19" s="68">
        <f>'[7]15'!T9</f>
        <v>6902</v>
      </c>
      <c r="D19" s="53">
        <f>'[7]15'!U9</f>
        <v>77.151799687010964</v>
      </c>
      <c r="E19" s="81">
        <v>73.5</v>
      </c>
      <c r="F19" s="68">
        <f>'[7]16'!S9</f>
        <v>2237</v>
      </c>
      <c r="G19" s="68">
        <f>'[7]16'!T9</f>
        <v>1456</v>
      </c>
      <c r="H19" s="53">
        <f>'[7]16'!U9</f>
        <v>65.087170317389365</v>
      </c>
      <c r="I19" s="81">
        <v>41.299999999999983</v>
      </c>
      <c r="J19" s="61"/>
      <c r="K19" s="60"/>
    </row>
    <row r="20" spans="1:11" ht="38.25" customHeight="1">
      <c r="A20" s="67" t="s">
        <v>126</v>
      </c>
      <c r="B20" s="68">
        <f>'[7]15'!V9</f>
        <v>7397</v>
      </c>
      <c r="C20" s="68">
        <f>'[7]15'!W9</f>
        <v>6041</v>
      </c>
      <c r="D20" s="53">
        <f>'[7]15'!X9</f>
        <v>81.668243882655133</v>
      </c>
      <c r="E20" s="81">
        <v>63.399999999999977</v>
      </c>
      <c r="F20" s="68">
        <f>'[7]16'!V9</f>
        <v>1775</v>
      </c>
      <c r="G20" s="68">
        <f>'[7]16'!W9</f>
        <v>1128</v>
      </c>
      <c r="H20" s="53">
        <f>'[7]16'!X9</f>
        <v>63.549295774647888</v>
      </c>
      <c r="I20" s="81">
        <v>36</v>
      </c>
      <c r="J20" s="62"/>
      <c r="K20" s="60"/>
    </row>
    <row r="21" spans="1:11" ht="56.25" customHeight="1">
      <c r="A21" s="454" t="s">
        <v>127</v>
      </c>
      <c r="B21" s="454"/>
      <c r="C21" s="454"/>
      <c r="D21" s="454"/>
      <c r="E21" s="454"/>
      <c r="F21" s="454"/>
      <c r="G21" s="454"/>
      <c r="H21" s="454"/>
      <c r="I21" s="454"/>
      <c r="K21" s="60"/>
    </row>
    <row r="22" spans="1:11">
      <c r="K22" s="13"/>
    </row>
  </sheetData>
  <mergeCells count="21">
    <mergeCell ref="A16:A17"/>
    <mergeCell ref="B16:B17"/>
    <mergeCell ref="C16:C17"/>
    <mergeCell ref="D16:E16"/>
    <mergeCell ref="F16:F17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09375" defaultRowHeight="15.6"/>
  <cols>
    <col min="1" max="1" width="24.44140625" style="220" bestFit="1" customWidth="1"/>
    <col min="2" max="2" width="13" style="45" customWidth="1"/>
    <col min="3" max="4" width="9.33203125" style="45" customWidth="1"/>
    <col min="5" max="5" width="8.5546875" style="45" bestFit="1" customWidth="1"/>
    <col min="6" max="7" width="9.33203125" style="45" customWidth="1"/>
    <col min="8" max="8" width="8.5546875" style="45" bestFit="1" customWidth="1"/>
    <col min="9" max="10" width="9.33203125" style="45" customWidth="1"/>
    <col min="11" max="11" width="8.6640625" style="45" bestFit="1" customWidth="1"/>
    <col min="12" max="13" width="9.33203125" style="45" customWidth="1"/>
    <col min="14" max="14" width="7.88671875" style="45" customWidth="1"/>
    <col min="15" max="16" width="9.33203125" style="45" customWidth="1"/>
    <col min="17" max="17" width="7.88671875" style="45" customWidth="1"/>
    <col min="18" max="18" width="16.6640625" style="45" customWidth="1"/>
    <col min="19" max="20" width="9.33203125" style="45" customWidth="1"/>
    <col min="21" max="21" width="7.88671875" style="45" customWidth="1"/>
    <col min="22" max="23" width="9.33203125" style="45" customWidth="1"/>
    <col min="24" max="24" width="7.88671875" style="45" customWidth="1"/>
    <col min="25" max="16384" width="9.109375" style="45"/>
  </cols>
  <sheetData>
    <row r="1" spans="1:28" s="196" customFormat="1" ht="20.399999999999999" customHeight="1">
      <c r="A1" s="195"/>
      <c r="B1" s="469" t="s">
        <v>60</v>
      </c>
      <c r="C1" s="469"/>
      <c r="D1" s="469"/>
      <c r="E1" s="469"/>
      <c r="F1" s="469"/>
      <c r="G1" s="469"/>
      <c r="H1" s="469"/>
      <c r="I1" s="469"/>
      <c r="J1" s="469"/>
      <c r="K1" s="469"/>
      <c r="L1" s="42"/>
      <c r="M1" s="42"/>
      <c r="N1" s="42"/>
      <c r="O1" s="42"/>
      <c r="P1" s="42"/>
      <c r="Q1" s="42"/>
      <c r="R1" s="42"/>
      <c r="S1" s="42"/>
      <c r="T1" s="42"/>
      <c r="U1" s="42"/>
      <c r="X1" s="197" t="s">
        <v>23</v>
      </c>
    </row>
    <row r="2" spans="1:28" s="196" customFormat="1" ht="20.399999999999999" customHeight="1">
      <c r="B2" s="469" t="s">
        <v>166</v>
      </c>
      <c r="C2" s="469"/>
      <c r="D2" s="469"/>
      <c r="E2" s="469"/>
      <c r="F2" s="469"/>
      <c r="G2" s="469"/>
      <c r="H2" s="469"/>
      <c r="I2" s="469"/>
      <c r="J2" s="469"/>
      <c r="K2" s="469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8" s="196" customFormat="1" ht="15" customHeight="1" thickBot="1">
      <c r="B3" s="83"/>
      <c r="C3" s="83"/>
      <c r="D3" s="83"/>
      <c r="E3" s="83"/>
      <c r="F3" s="83"/>
      <c r="G3" s="83"/>
      <c r="H3" s="83"/>
      <c r="I3" s="83"/>
      <c r="J3" s="83"/>
      <c r="K3" s="33" t="s">
        <v>7</v>
      </c>
      <c r="L3" s="83"/>
      <c r="M3" s="83"/>
      <c r="N3" s="83"/>
      <c r="O3" s="83"/>
      <c r="P3" s="83"/>
      <c r="Q3" s="82"/>
      <c r="R3" s="83"/>
      <c r="S3" s="83"/>
      <c r="T3" s="84"/>
      <c r="U3" s="82"/>
      <c r="X3" s="33" t="s">
        <v>7</v>
      </c>
    </row>
    <row r="4" spans="1:28" s="198" customFormat="1" ht="21.6" customHeight="1">
      <c r="A4" s="327"/>
      <c r="B4" s="472" t="s">
        <v>128</v>
      </c>
      <c r="C4" s="470" t="s">
        <v>164</v>
      </c>
      <c r="D4" s="470"/>
      <c r="E4" s="475"/>
      <c r="F4" s="480" t="s">
        <v>24</v>
      </c>
      <c r="G4" s="481"/>
      <c r="H4" s="482"/>
      <c r="I4" s="474" t="s">
        <v>15</v>
      </c>
      <c r="J4" s="470"/>
      <c r="K4" s="475"/>
      <c r="L4" s="470" t="s">
        <v>22</v>
      </c>
      <c r="M4" s="470"/>
      <c r="N4" s="475"/>
      <c r="O4" s="470" t="s">
        <v>11</v>
      </c>
      <c r="P4" s="470"/>
      <c r="Q4" s="470"/>
      <c r="R4" s="472" t="s">
        <v>121</v>
      </c>
      <c r="S4" s="474" t="s">
        <v>18</v>
      </c>
      <c r="T4" s="470"/>
      <c r="U4" s="475"/>
      <c r="V4" s="470" t="s">
        <v>17</v>
      </c>
      <c r="W4" s="470"/>
      <c r="X4" s="475"/>
      <c r="Y4" s="44"/>
      <c r="Z4" s="44"/>
      <c r="AA4" s="44"/>
      <c r="AB4" s="44"/>
    </row>
    <row r="5" spans="1:28" s="199" customFormat="1" ht="36.75" customHeight="1">
      <c r="A5" s="328"/>
      <c r="B5" s="473"/>
      <c r="C5" s="471"/>
      <c r="D5" s="471"/>
      <c r="E5" s="477"/>
      <c r="F5" s="483"/>
      <c r="G5" s="484"/>
      <c r="H5" s="485"/>
      <c r="I5" s="476"/>
      <c r="J5" s="471"/>
      <c r="K5" s="477"/>
      <c r="L5" s="471"/>
      <c r="M5" s="471"/>
      <c r="N5" s="477"/>
      <c r="O5" s="471"/>
      <c r="P5" s="471"/>
      <c r="Q5" s="471"/>
      <c r="R5" s="473"/>
      <c r="S5" s="476"/>
      <c r="T5" s="471"/>
      <c r="U5" s="477"/>
      <c r="V5" s="471"/>
      <c r="W5" s="471"/>
      <c r="X5" s="477"/>
      <c r="Y5" s="44"/>
      <c r="Z5" s="44"/>
      <c r="AA5" s="44"/>
      <c r="AB5" s="44"/>
    </row>
    <row r="6" spans="1:28" s="206" customFormat="1" ht="25.2" customHeight="1">
      <c r="A6" s="329"/>
      <c r="B6" s="204" t="s">
        <v>88</v>
      </c>
      <c r="C6" s="200" t="s">
        <v>32</v>
      </c>
      <c r="D6" s="201" t="s">
        <v>88</v>
      </c>
      <c r="E6" s="88" t="s">
        <v>2</v>
      </c>
      <c r="F6" s="200" t="s">
        <v>32</v>
      </c>
      <c r="G6" s="201" t="s">
        <v>88</v>
      </c>
      <c r="H6" s="88" t="s">
        <v>2</v>
      </c>
      <c r="I6" s="202" t="s">
        <v>32</v>
      </c>
      <c r="J6" s="201" t="s">
        <v>88</v>
      </c>
      <c r="K6" s="88" t="s">
        <v>2</v>
      </c>
      <c r="L6" s="200" t="s">
        <v>32</v>
      </c>
      <c r="M6" s="201" t="s">
        <v>88</v>
      </c>
      <c r="N6" s="88" t="s">
        <v>2</v>
      </c>
      <c r="O6" s="200" t="s">
        <v>32</v>
      </c>
      <c r="P6" s="201" t="s">
        <v>88</v>
      </c>
      <c r="Q6" s="203" t="s">
        <v>2</v>
      </c>
      <c r="R6" s="204" t="s">
        <v>88</v>
      </c>
      <c r="S6" s="200" t="s">
        <v>32</v>
      </c>
      <c r="T6" s="201" t="s">
        <v>88</v>
      </c>
      <c r="U6" s="88" t="s">
        <v>2</v>
      </c>
      <c r="V6" s="200" t="s">
        <v>32</v>
      </c>
      <c r="W6" s="201" t="s">
        <v>88</v>
      </c>
      <c r="X6" s="88" t="s">
        <v>2</v>
      </c>
      <c r="Y6" s="205"/>
      <c r="Z6" s="205"/>
      <c r="AA6" s="205"/>
      <c r="AB6" s="205"/>
    </row>
    <row r="7" spans="1:28" s="211" customFormat="1" ht="12.75" customHeight="1" thickBot="1">
      <c r="A7" s="323" t="s">
        <v>5</v>
      </c>
      <c r="B7" s="89">
        <v>1</v>
      </c>
      <c r="C7" s="207">
        <v>2</v>
      </c>
      <c r="D7" s="208">
        <v>3</v>
      </c>
      <c r="E7" s="90">
        <v>4</v>
      </c>
      <c r="F7" s="207">
        <v>5</v>
      </c>
      <c r="G7" s="208">
        <v>6</v>
      </c>
      <c r="H7" s="90">
        <v>7</v>
      </c>
      <c r="I7" s="209">
        <v>8</v>
      </c>
      <c r="J7" s="208">
        <v>9</v>
      </c>
      <c r="K7" s="90">
        <v>10</v>
      </c>
      <c r="L7" s="207">
        <v>11</v>
      </c>
      <c r="M7" s="208">
        <v>12</v>
      </c>
      <c r="N7" s="90">
        <v>13</v>
      </c>
      <c r="O7" s="207">
        <v>14</v>
      </c>
      <c r="P7" s="208">
        <v>15</v>
      </c>
      <c r="Q7" s="210">
        <v>16</v>
      </c>
      <c r="R7" s="89">
        <v>17</v>
      </c>
      <c r="S7" s="209">
        <v>18</v>
      </c>
      <c r="T7" s="208">
        <v>19</v>
      </c>
      <c r="U7" s="90">
        <v>20</v>
      </c>
      <c r="V7" s="207">
        <v>21</v>
      </c>
      <c r="W7" s="208">
        <v>22</v>
      </c>
      <c r="X7" s="90">
        <v>23</v>
      </c>
      <c r="Y7" s="85"/>
      <c r="Z7" s="85"/>
      <c r="AA7" s="85"/>
      <c r="AB7" s="85"/>
    </row>
    <row r="8" spans="1:28" ht="27" customHeight="1" thickBot="1">
      <c r="A8" s="223" t="s">
        <v>62</v>
      </c>
      <c r="B8" s="188">
        <v>23296</v>
      </c>
      <c r="C8" s="87">
        <v>33636</v>
      </c>
      <c r="D8" s="87">
        <v>19247</v>
      </c>
      <c r="E8" s="186">
        <v>57.221429420858605</v>
      </c>
      <c r="F8" s="86">
        <v>14296</v>
      </c>
      <c r="G8" s="87">
        <v>5230</v>
      </c>
      <c r="H8" s="186">
        <v>36.583659764969227</v>
      </c>
      <c r="I8" s="87">
        <v>4088</v>
      </c>
      <c r="J8" s="87">
        <v>742</v>
      </c>
      <c r="K8" s="186">
        <v>18.150684931506849</v>
      </c>
      <c r="L8" s="86">
        <v>4563</v>
      </c>
      <c r="M8" s="87">
        <v>678</v>
      </c>
      <c r="N8" s="186">
        <v>14.858645627876395</v>
      </c>
      <c r="O8" s="87">
        <v>30378</v>
      </c>
      <c r="P8" s="87">
        <v>15008</v>
      </c>
      <c r="Q8" s="187">
        <v>49.404174073342553</v>
      </c>
      <c r="R8" s="188">
        <v>7828</v>
      </c>
      <c r="S8" s="86">
        <v>8946</v>
      </c>
      <c r="T8" s="87">
        <v>6902</v>
      </c>
      <c r="U8" s="186">
        <v>77.151799687010964</v>
      </c>
      <c r="V8" s="87">
        <v>7397</v>
      </c>
      <c r="W8" s="87">
        <v>6041</v>
      </c>
      <c r="X8" s="186">
        <v>81.668243882655133</v>
      </c>
      <c r="Y8" s="47"/>
      <c r="Z8" s="47"/>
      <c r="AA8" s="47"/>
      <c r="AB8" s="47"/>
    </row>
    <row r="9" spans="1:28" ht="16.2" customHeight="1">
      <c r="A9" s="324" t="s">
        <v>36</v>
      </c>
      <c r="B9" s="215">
        <v>311</v>
      </c>
      <c r="C9" s="212">
        <v>426</v>
      </c>
      <c r="D9" s="213">
        <v>199</v>
      </c>
      <c r="E9" s="189">
        <v>46.713615023474183</v>
      </c>
      <c r="F9" s="214">
        <v>183</v>
      </c>
      <c r="G9" s="213">
        <v>44</v>
      </c>
      <c r="H9" s="189">
        <v>24.043715846994534</v>
      </c>
      <c r="I9" s="212">
        <v>23</v>
      </c>
      <c r="J9" s="213">
        <v>8</v>
      </c>
      <c r="K9" s="189">
        <v>34.782608695652172</v>
      </c>
      <c r="L9" s="214">
        <v>43</v>
      </c>
      <c r="M9" s="213">
        <v>3</v>
      </c>
      <c r="N9" s="189">
        <v>6.9767441860465116</v>
      </c>
      <c r="O9" s="212">
        <v>387</v>
      </c>
      <c r="P9" s="213">
        <v>134</v>
      </c>
      <c r="Q9" s="190">
        <v>34.625322997416021</v>
      </c>
      <c r="R9" s="215">
        <v>84</v>
      </c>
      <c r="S9" s="214">
        <v>99</v>
      </c>
      <c r="T9" s="213">
        <v>59</v>
      </c>
      <c r="U9" s="189">
        <v>59.595959595959592</v>
      </c>
      <c r="V9" s="212">
        <v>70</v>
      </c>
      <c r="W9" s="213">
        <v>39</v>
      </c>
      <c r="X9" s="189">
        <v>55.714285714285715</v>
      </c>
      <c r="Y9" s="47"/>
      <c r="Z9" s="47"/>
      <c r="AA9" s="47"/>
      <c r="AB9" s="47"/>
    </row>
    <row r="10" spans="1:28" ht="16.2" customHeight="1">
      <c r="A10" s="325" t="s">
        <v>63</v>
      </c>
      <c r="B10" s="215">
        <v>1547</v>
      </c>
      <c r="C10" s="212">
        <v>2410</v>
      </c>
      <c r="D10" s="213">
        <v>1390</v>
      </c>
      <c r="E10" s="189">
        <v>57.676348547717836</v>
      </c>
      <c r="F10" s="214">
        <v>1007</v>
      </c>
      <c r="G10" s="213">
        <v>347</v>
      </c>
      <c r="H10" s="189">
        <v>34.458788480635548</v>
      </c>
      <c r="I10" s="212">
        <v>242</v>
      </c>
      <c r="J10" s="213">
        <v>36</v>
      </c>
      <c r="K10" s="189">
        <v>14.87603305785124</v>
      </c>
      <c r="L10" s="214">
        <v>944</v>
      </c>
      <c r="M10" s="213">
        <v>82</v>
      </c>
      <c r="N10" s="189">
        <v>8.6864406779661021</v>
      </c>
      <c r="O10" s="212">
        <v>2239</v>
      </c>
      <c r="P10" s="213">
        <v>760</v>
      </c>
      <c r="Q10" s="190">
        <v>33.94372487717731</v>
      </c>
      <c r="R10" s="215">
        <v>516</v>
      </c>
      <c r="S10" s="214">
        <v>572</v>
      </c>
      <c r="T10" s="213">
        <v>496</v>
      </c>
      <c r="U10" s="189">
        <v>86.713286713286706</v>
      </c>
      <c r="V10" s="212">
        <v>500</v>
      </c>
      <c r="W10" s="213">
        <v>405</v>
      </c>
      <c r="X10" s="189">
        <v>81</v>
      </c>
      <c r="Y10" s="47"/>
      <c r="Z10" s="47"/>
      <c r="AA10" s="47"/>
      <c r="AB10" s="47"/>
    </row>
    <row r="11" spans="1:28" ht="16.2" customHeight="1">
      <c r="A11" s="325" t="s">
        <v>38</v>
      </c>
      <c r="B11" s="215">
        <v>752</v>
      </c>
      <c r="C11" s="212">
        <v>858</v>
      </c>
      <c r="D11" s="213">
        <v>422</v>
      </c>
      <c r="E11" s="189">
        <v>49.184149184149184</v>
      </c>
      <c r="F11" s="214">
        <v>501</v>
      </c>
      <c r="G11" s="213">
        <v>139</v>
      </c>
      <c r="H11" s="189">
        <v>27.744510978043913</v>
      </c>
      <c r="I11" s="212">
        <v>147</v>
      </c>
      <c r="J11" s="213">
        <v>19</v>
      </c>
      <c r="K11" s="189">
        <v>12.925170068027212</v>
      </c>
      <c r="L11" s="214">
        <v>91</v>
      </c>
      <c r="M11" s="213">
        <v>4</v>
      </c>
      <c r="N11" s="189">
        <v>4.395604395604396</v>
      </c>
      <c r="O11" s="212">
        <v>614</v>
      </c>
      <c r="P11" s="213">
        <v>213</v>
      </c>
      <c r="Q11" s="190">
        <v>34.690553745928341</v>
      </c>
      <c r="R11" s="215">
        <v>298</v>
      </c>
      <c r="S11" s="214">
        <v>232</v>
      </c>
      <c r="T11" s="213">
        <v>187</v>
      </c>
      <c r="U11" s="189">
        <v>80.603448275862064</v>
      </c>
      <c r="V11" s="212">
        <v>187</v>
      </c>
      <c r="W11" s="213">
        <v>178</v>
      </c>
      <c r="X11" s="189">
        <v>95.18716577540107</v>
      </c>
      <c r="Y11" s="47"/>
      <c r="Z11" s="47"/>
      <c r="AA11" s="47"/>
      <c r="AB11" s="47"/>
    </row>
    <row r="12" spans="1:28" ht="16.2" customHeight="1">
      <c r="A12" s="325" t="s">
        <v>64</v>
      </c>
      <c r="B12" s="215">
        <v>959</v>
      </c>
      <c r="C12" s="212">
        <v>1031</v>
      </c>
      <c r="D12" s="213">
        <v>797</v>
      </c>
      <c r="E12" s="189">
        <v>77.30358874878759</v>
      </c>
      <c r="F12" s="214">
        <v>599</v>
      </c>
      <c r="G12" s="213">
        <v>272</v>
      </c>
      <c r="H12" s="189">
        <v>45.409015025041739</v>
      </c>
      <c r="I12" s="212">
        <v>103</v>
      </c>
      <c r="J12" s="213">
        <v>25</v>
      </c>
      <c r="K12" s="189">
        <v>24.271844660194176</v>
      </c>
      <c r="L12" s="214">
        <v>47</v>
      </c>
      <c r="M12" s="213">
        <v>5</v>
      </c>
      <c r="N12" s="189">
        <v>10.638297872340425</v>
      </c>
      <c r="O12" s="212">
        <v>977</v>
      </c>
      <c r="P12" s="213">
        <v>722</v>
      </c>
      <c r="Q12" s="190">
        <v>73.89969293756397</v>
      </c>
      <c r="R12" s="215">
        <v>362</v>
      </c>
      <c r="S12" s="214">
        <v>298</v>
      </c>
      <c r="T12" s="213">
        <v>341</v>
      </c>
      <c r="U12" s="189">
        <v>114.42953020134227</v>
      </c>
      <c r="V12" s="212">
        <v>231</v>
      </c>
      <c r="W12" s="213">
        <v>273</v>
      </c>
      <c r="X12" s="189">
        <v>118.18181818181819</v>
      </c>
      <c r="Y12" s="47"/>
      <c r="Z12" s="47"/>
      <c r="AA12" s="47"/>
      <c r="AB12" s="47"/>
    </row>
    <row r="13" spans="1:28" ht="16.2" customHeight="1">
      <c r="A13" s="325" t="s">
        <v>40</v>
      </c>
      <c r="B13" s="215">
        <v>966</v>
      </c>
      <c r="C13" s="212">
        <v>1072</v>
      </c>
      <c r="D13" s="213">
        <v>779</v>
      </c>
      <c r="E13" s="189">
        <v>72.667910447761201</v>
      </c>
      <c r="F13" s="214">
        <v>577</v>
      </c>
      <c r="G13" s="213">
        <v>326</v>
      </c>
      <c r="H13" s="189">
        <v>56.499133448873486</v>
      </c>
      <c r="I13" s="212">
        <v>106</v>
      </c>
      <c r="J13" s="213">
        <v>24</v>
      </c>
      <c r="K13" s="189">
        <v>22.641509433962266</v>
      </c>
      <c r="L13" s="214">
        <v>121</v>
      </c>
      <c r="M13" s="213">
        <v>24</v>
      </c>
      <c r="N13" s="189">
        <v>19.834710743801654</v>
      </c>
      <c r="O13" s="212">
        <v>1007</v>
      </c>
      <c r="P13" s="213">
        <v>667</v>
      </c>
      <c r="Q13" s="190">
        <v>66.23634558093346</v>
      </c>
      <c r="R13" s="215">
        <v>260</v>
      </c>
      <c r="S13" s="214">
        <v>227</v>
      </c>
      <c r="T13" s="213">
        <v>245</v>
      </c>
      <c r="U13" s="189">
        <v>107.92951541850219</v>
      </c>
      <c r="V13" s="212">
        <v>185</v>
      </c>
      <c r="W13" s="213">
        <v>173</v>
      </c>
      <c r="X13" s="189">
        <v>93.513513513513516</v>
      </c>
      <c r="Y13" s="47"/>
      <c r="Z13" s="47"/>
      <c r="AA13" s="47"/>
      <c r="AB13" s="47"/>
    </row>
    <row r="14" spans="1:28" ht="16.2" customHeight="1">
      <c r="A14" s="325" t="s">
        <v>41</v>
      </c>
      <c r="B14" s="215">
        <v>2254</v>
      </c>
      <c r="C14" s="212">
        <v>2289</v>
      </c>
      <c r="D14" s="213">
        <v>2088</v>
      </c>
      <c r="E14" s="189">
        <v>91.218872870249015</v>
      </c>
      <c r="F14" s="214">
        <v>1166</v>
      </c>
      <c r="G14" s="213">
        <v>356</v>
      </c>
      <c r="H14" s="189">
        <v>30.531732418524872</v>
      </c>
      <c r="I14" s="212">
        <v>309</v>
      </c>
      <c r="J14" s="213">
        <v>53</v>
      </c>
      <c r="K14" s="189">
        <v>17.15210355987055</v>
      </c>
      <c r="L14" s="214">
        <v>1490</v>
      </c>
      <c r="M14" s="213">
        <v>263</v>
      </c>
      <c r="N14" s="189">
        <v>17.651006711409394</v>
      </c>
      <c r="O14" s="212">
        <v>2200</v>
      </c>
      <c r="P14" s="213">
        <v>2028</v>
      </c>
      <c r="Q14" s="190">
        <v>92.181818181818187</v>
      </c>
      <c r="R14" s="215">
        <v>1202</v>
      </c>
      <c r="S14" s="214">
        <v>552</v>
      </c>
      <c r="T14" s="213">
        <v>1172</v>
      </c>
      <c r="U14" s="189">
        <v>212.31884057971016</v>
      </c>
      <c r="V14" s="212">
        <v>443</v>
      </c>
      <c r="W14" s="213">
        <v>1071</v>
      </c>
      <c r="X14" s="189">
        <v>241.76072234762978</v>
      </c>
      <c r="Y14" s="47"/>
      <c r="Z14" s="47"/>
      <c r="AA14" s="47"/>
      <c r="AB14" s="47"/>
    </row>
    <row r="15" spans="1:28" ht="16.2" customHeight="1">
      <c r="A15" s="325" t="s">
        <v>42</v>
      </c>
      <c r="B15" s="215">
        <v>2820</v>
      </c>
      <c r="C15" s="212">
        <v>1821</v>
      </c>
      <c r="D15" s="213">
        <v>2359</v>
      </c>
      <c r="E15" s="189">
        <v>129.54420647995605</v>
      </c>
      <c r="F15" s="214">
        <v>816</v>
      </c>
      <c r="G15" s="213">
        <v>473</v>
      </c>
      <c r="H15" s="189">
        <v>57.965686274509807</v>
      </c>
      <c r="I15" s="212">
        <v>281</v>
      </c>
      <c r="J15" s="213">
        <v>37</v>
      </c>
      <c r="K15" s="189">
        <v>13.167259786476867</v>
      </c>
      <c r="L15" s="214">
        <v>383</v>
      </c>
      <c r="M15" s="213">
        <v>31</v>
      </c>
      <c r="N15" s="189">
        <v>8.093994778067886</v>
      </c>
      <c r="O15" s="212">
        <v>1698</v>
      </c>
      <c r="P15" s="213">
        <v>1999</v>
      </c>
      <c r="Q15" s="190">
        <v>117.72673733804476</v>
      </c>
      <c r="R15" s="215">
        <v>1478</v>
      </c>
      <c r="S15" s="214">
        <v>522</v>
      </c>
      <c r="T15" s="213">
        <v>1395</v>
      </c>
      <c r="U15" s="189">
        <v>267.24137931034483</v>
      </c>
      <c r="V15" s="212">
        <v>451</v>
      </c>
      <c r="W15" s="213">
        <v>1306</v>
      </c>
      <c r="X15" s="189">
        <v>289.57871396895791</v>
      </c>
      <c r="Y15" s="47"/>
      <c r="Z15" s="47"/>
      <c r="AA15" s="47"/>
      <c r="AB15" s="47"/>
    </row>
    <row r="16" spans="1:28" ht="16.2" customHeight="1">
      <c r="A16" s="325" t="s">
        <v>43</v>
      </c>
      <c r="B16" s="215">
        <v>3494</v>
      </c>
      <c r="C16" s="212">
        <v>5049</v>
      </c>
      <c r="D16" s="213">
        <v>2815</v>
      </c>
      <c r="E16" s="189">
        <v>55.753614577143985</v>
      </c>
      <c r="F16" s="214">
        <v>2096</v>
      </c>
      <c r="G16" s="213">
        <v>812</v>
      </c>
      <c r="H16" s="189">
        <v>38.74045801526718</v>
      </c>
      <c r="I16" s="212">
        <v>601</v>
      </c>
      <c r="J16" s="213">
        <v>100</v>
      </c>
      <c r="K16" s="189">
        <v>16.638935108153078</v>
      </c>
      <c r="L16" s="214">
        <v>382</v>
      </c>
      <c r="M16" s="213">
        <v>88</v>
      </c>
      <c r="N16" s="189">
        <v>23.036649214659686</v>
      </c>
      <c r="O16" s="212">
        <v>4663</v>
      </c>
      <c r="P16" s="213">
        <v>2494</v>
      </c>
      <c r="Q16" s="190">
        <v>53.484880977911217</v>
      </c>
      <c r="R16" s="215">
        <v>1085</v>
      </c>
      <c r="S16" s="214">
        <v>1250</v>
      </c>
      <c r="T16" s="213">
        <v>985</v>
      </c>
      <c r="U16" s="189">
        <v>78.8</v>
      </c>
      <c r="V16" s="212">
        <v>1118</v>
      </c>
      <c r="W16" s="213">
        <v>944</v>
      </c>
      <c r="X16" s="189">
        <v>84.436493738819323</v>
      </c>
      <c r="Y16" s="47"/>
      <c r="Z16" s="47"/>
      <c r="AA16" s="47"/>
      <c r="AB16" s="47"/>
    </row>
    <row r="17" spans="1:28" ht="16.2" customHeight="1">
      <c r="A17" s="325" t="s">
        <v>65</v>
      </c>
      <c r="B17" s="215">
        <v>1004</v>
      </c>
      <c r="C17" s="212">
        <v>1286</v>
      </c>
      <c r="D17" s="213">
        <v>841</v>
      </c>
      <c r="E17" s="189">
        <v>65.396578538102645</v>
      </c>
      <c r="F17" s="214">
        <v>757</v>
      </c>
      <c r="G17" s="213">
        <v>332</v>
      </c>
      <c r="H17" s="189">
        <v>43.85733157199472</v>
      </c>
      <c r="I17" s="212">
        <v>168</v>
      </c>
      <c r="J17" s="213">
        <v>22</v>
      </c>
      <c r="K17" s="189">
        <v>13.095238095238097</v>
      </c>
      <c r="L17" s="214">
        <v>98</v>
      </c>
      <c r="M17" s="213">
        <v>7</v>
      </c>
      <c r="N17" s="189">
        <v>7.1428571428571423</v>
      </c>
      <c r="O17" s="212">
        <v>1195</v>
      </c>
      <c r="P17" s="213">
        <v>768</v>
      </c>
      <c r="Q17" s="190">
        <v>64.26778242677824</v>
      </c>
      <c r="R17" s="215">
        <v>347</v>
      </c>
      <c r="S17" s="214">
        <v>306</v>
      </c>
      <c r="T17" s="213">
        <v>341</v>
      </c>
      <c r="U17" s="189">
        <v>111.43790849673204</v>
      </c>
      <c r="V17" s="212">
        <v>250</v>
      </c>
      <c r="W17" s="213">
        <v>321</v>
      </c>
      <c r="X17" s="189">
        <v>128.4</v>
      </c>
      <c r="Y17" s="47"/>
      <c r="Z17" s="47"/>
      <c r="AA17" s="47"/>
      <c r="AB17" s="47"/>
    </row>
    <row r="18" spans="1:28" ht="16.2" customHeight="1">
      <c r="A18" s="325" t="s">
        <v>45</v>
      </c>
      <c r="B18" s="215">
        <v>292</v>
      </c>
      <c r="C18" s="212">
        <v>557</v>
      </c>
      <c r="D18" s="213">
        <v>240</v>
      </c>
      <c r="E18" s="189">
        <v>43.087971274685813</v>
      </c>
      <c r="F18" s="214">
        <v>282</v>
      </c>
      <c r="G18" s="213">
        <v>72</v>
      </c>
      <c r="H18" s="189">
        <v>25.531914893617021</v>
      </c>
      <c r="I18" s="212">
        <v>92</v>
      </c>
      <c r="J18" s="213">
        <v>10</v>
      </c>
      <c r="K18" s="189">
        <v>10.869565217391305</v>
      </c>
      <c r="L18" s="214">
        <v>75</v>
      </c>
      <c r="M18" s="213">
        <v>2</v>
      </c>
      <c r="N18" s="189">
        <v>2.666666666666667</v>
      </c>
      <c r="O18" s="212">
        <v>512</v>
      </c>
      <c r="P18" s="213">
        <v>200</v>
      </c>
      <c r="Q18" s="190">
        <v>39.0625</v>
      </c>
      <c r="R18" s="215">
        <v>78</v>
      </c>
      <c r="S18" s="214">
        <v>145</v>
      </c>
      <c r="T18" s="213">
        <v>65</v>
      </c>
      <c r="U18" s="189">
        <v>44.827586206896555</v>
      </c>
      <c r="V18" s="212">
        <v>116</v>
      </c>
      <c r="W18" s="213">
        <v>23</v>
      </c>
      <c r="X18" s="189">
        <v>19.827586206896552</v>
      </c>
      <c r="Y18" s="47"/>
      <c r="Z18" s="47"/>
      <c r="AA18" s="47"/>
      <c r="AB18" s="47"/>
    </row>
    <row r="19" spans="1:28" ht="16.2" customHeight="1">
      <c r="A19" s="325" t="s">
        <v>46</v>
      </c>
      <c r="B19" s="215">
        <v>3927</v>
      </c>
      <c r="C19" s="212">
        <v>9218</v>
      </c>
      <c r="D19" s="213">
        <v>3349</v>
      </c>
      <c r="E19" s="189">
        <v>36.331091343024518</v>
      </c>
      <c r="F19" s="214">
        <v>2840</v>
      </c>
      <c r="G19" s="213">
        <v>572</v>
      </c>
      <c r="H19" s="189">
        <v>20.140845070422536</v>
      </c>
      <c r="I19" s="212">
        <v>1020</v>
      </c>
      <c r="J19" s="213">
        <v>163</v>
      </c>
      <c r="K19" s="189">
        <v>15.980392156862743</v>
      </c>
      <c r="L19" s="214">
        <v>122</v>
      </c>
      <c r="M19" s="213">
        <v>0</v>
      </c>
      <c r="N19" s="189">
        <v>0</v>
      </c>
      <c r="O19" s="212">
        <v>7903</v>
      </c>
      <c r="P19" s="213">
        <v>1819</v>
      </c>
      <c r="Q19" s="190">
        <v>23.016575983803619</v>
      </c>
      <c r="R19" s="215">
        <v>612</v>
      </c>
      <c r="S19" s="214">
        <v>2737</v>
      </c>
      <c r="T19" s="213">
        <v>322</v>
      </c>
      <c r="U19" s="189">
        <v>11.76470588235294</v>
      </c>
      <c r="V19" s="212">
        <v>2369</v>
      </c>
      <c r="W19" s="213">
        <v>221</v>
      </c>
      <c r="X19" s="189">
        <v>9.3288307302659348</v>
      </c>
      <c r="Y19" s="47"/>
      <c r="Z19" s="47"/>
      <c r="AA19" s="47"/>
      <c r="AB19" s="47"/>
    </row>
    <row r="20" spans="1:28" ht="16.2" customHeight="1">
      <c r="A20" s="325" t="s">
        <v>47</v>
      </c>
      <c r="B20" s="215">
        <v>298</v>
      </c>
      <c r="C20" s="212">
        <v>290</v>
      </c>
      <c r="D20" s="213">
        <v>229</v>
      </c>
      <c r="E20" s="189">
        <v>78.965517241379317</v>
      </c>
      <c r="F20" s="214">
        <v>140</v>
      </c>
      <c r="G20" s="213">
        <v>142</v>
      </c>
      <c r="H20" s="189">
        <v>101.42857142857142</v>
      </c>
      <c r="I20" s="212">
        <v>56</v>
      </c>
      <c r="J20" s="213">
        <v>26</v>
      </c>
      <c r="K20" s="189">
        <v>46.428571428571431</v>
      </c>
      <c r="L20" s="214">
        <v>87</v>
      </c>
      <c r="M20" s="213">
        <v>29</v>
      </c>
      <c r="N20" s="189">
        <v>33.333333333333329</v>
      </c>
      <c r="O20" s="212">
        <v>277</v>
      </c>
      <c r="P20" s="213">
        <v>217</v>
      </c>
      <c r="Q20" s="190">
        <v>78.33935018050542</v>
      </c>
      <c r="R20" s="215">
        <v>71</v>
      </c>
      <c r="S20" s="214">
        <v>82</v>
      </c>
      <c r="T20" s="213">
        <v>60</v>
      </c>
      <c r="U20" s="189">
        <v>73.170731707317074</v>
      </c>
      <c r="V20" s="212">
        <v>50</v>
      </c>
      <c r="W20" s="213">
        <v>49</v>
      </c>
      <c r="X20" s="189">
        <v>98</v>
      </c>
      <c r="Y20" s="47"/>
      <c r="Z20" s="47"/>
      <c r="AA20" s="47"/>
      <c r="AB20" s="47"/>
    </row>
    <row r="21" spans="1:28" ht="16.2" customHeight="1">
      <c r="A21" s="325" t="s">
        <v>48</v>
      </c>
      <c r="B21" s="215">
        <v>858</v>
      </c>
      <c r="C21" s="212">
        <v>919</v>
      </c>
      <c r="D21" s="213">
        <v>668</v>
      </c>
      <c r="E21" s="189">
        <v>72.687704026115341</v>
      </c>
      <c r="F21" s="214">
        <v>460</v>
      </c>
      <c r="G21" s="213">
        <v>289</v>
      </c>
      <c r="H21" s="189">
        <v>62.826086956521742</v>
      </c>
      <c r="I21" s="212">
        <v>155</v>
      </c>
      <c r="J21" s="213">
        <v>33</v>
      </c>
      <c r="K21" s="189">
        <v>21.29032258064516</v>
      </c>
      <c r="L21" s="214">
        <v>174</v>
      </c>
      <c r="M21" s="213">
        <v>25</v>
      </c>
      <c r="N21" s="189">
        <v>14.367816091954023</v>
      </c>
      <c r="O21" s="212">
        <v>870</v>
      </c>
      <c r="P21" s="213">
        <v>641</v>
      </c>
      <c r="Q21" s="190">
        <v>73.678160919540232</v>
      </c>
      <c r="R21" s="215">
        <v>243</v>
      </c>
      <c r="S21" s="214">
        <v>252</v>
      </c>
      <c r="T21" s="213">
        <v>225</v>
      </c>
      <c r="U21" s="189">
        <v>89.285714285714292</v>
      </c>
      <c r="V21" s="212">
        <v>176</v>
      </c>
      <c r="W21" s="213">
        <v>159</v>
      </c>
      <c r="X21" s="189">
        <v>90.340909090909093</v>
      </c>
      <c r="Y21" s="47"/>
      <c r="Z21" s="47"/>
      <c r="AA21" s="47"/>
      <c r="AB21" s="47"/>
    </row>
    <row r="22" spans="1:28" ht="16.2" customHeight="1">
      <c r="A22" s="325" t="s">
        <v>49</v>
      </c>
      <c r="B22" s="215">
        <v>2120</v>
      </c>
      <c r="C22" s="212">
        <v>3429</v>
      </c>
      <c r="D22" s="213">
        <v>1720</v>
      </c>
      <c r="E22" s="189">
        <v>50.160396617089532</v>
      </c>
      <c r="F22" s="214">
        <v>1453</v>
      </c>
      <c r="G22" s="213">
        <v>647</v>
      </c>
      <c r="H22" s="189">
        <v>44.528561596696491</v>
      </c>
      <c r="I22" s="212">
        <v>343</v>
      </c>
      <c r="J22" s="213">
        <v>58</v>
      </c>
      <c r="K22" s="189">
        <v>16.909620991253643</v>
      </c>
      <c r="L22" s="214">
        <v>297</v>
      </c>
      <c r="M22" s="213">
        <v>98</v>
      </c>
      <c r="N22" s="189">
        <v>32.996632996632997</v>
      </c>
      <c r="O22" s="212">
        <v>3101</v>
      </c>
      <c r="P22" s="213">
        <v>1297</v>
      </c>
      <c r="Q22" s="190">
        <v>41.825217671718804</v>
      </c>
      <c r="R22" s="215">
        <v>850</v>
      </c>
      <c r="S22" s="214">
        <v>849</v>
      </c>
      <c r="T22" s="213">
        <v>696</v>
      </c>
      <c r="U22" s="189">
        <v>81.978798586572438</v>
      </c>
      <c r="V22" s="212">
        <v>675</v>
      </c>
      <c r="W22" s="213">
        <v>618</v>
      </c>
      <c r="X22" s="189">
        <v>91.555555555555557</v>
      </c>
      <c r="Y22" s="47"/>
      <c r="Z22" s="47"/>
      <c r="AA22" s="47"/>
      <c r="AB22" s="47"/>
    </row>
    <row r="23" spans="1:28" ht="16.2" customHeight="1">
      <c r="A23" s="325" t="s">
        <v>50</v>
      </c>
      <c r="B23" s="215">
        <v>170</v>
      </c>
      <c r="C23" s="212">
        <v>496</v>
      </c>
      <c r="D23" s="213">
        <v>161</v>
      </c>
      <c r="E23" s="189">
        <v>32.45967741935484</v>
      </c>
      <c r="F23" s="214">
        <v>212</v>
      </c>
      <c r="G23" s="213">
        <v>43</v>
      </c>
      <c r="H23" s="189">
        <v>20.283018867924529</v>
      </c>
      <c r="I23" s="212">
        <v>71</v>
      </c>
      <c r="J23" s="213">
        <v>11</v>
      </c>
      <c r="K23" s="189">
        <v>15.492957746478872</v>
      </c>
      <c r="L23" s="214">
        <v>74</v>
      </c>
      <c r="M23" s="213">
        <v>6</v>
      </c>
      <c r="N23" s="189">
        <v>8.1081081081081088</v>
      </c>
      <c r="O23" s="212">
        <v>465</v>
      </c>
      <c r="P23" s="213">
        <v>122</v>
      </c>
      <c r="Q23" s="190">
        <v>26.236559139784948</v>
      </c>
      <c r="R23" s="215">
        <v>30</v>
      </c>
      <c r="S23" s="214">
        <v>124</v>
      </c>
      <c r="T23" s="213">
        <v>30</v>
      </c>
      <c r="U23" s="189">
        <v>24.193548387096776</v>
      </c>
      <c r="V23" s="212">
        <v>68</v>
      </c>
      <c r="W23" s="213">
        <v>19</v>
      </c>
      <c r="X23" s="189">
        <v>27.941176470588236</v>
      </c>
      <c r="Y23" s="47"/>
      <c r="Z23" s="47"/>
      <c r="AA23" s="47"/>
      <c r="AB23" s="47"/>
    </row>
    <row r="24" spans="1:28" ht="16.2" customHeight="1">
      <c r="A24" s="325" t="s">
        <v>51</v>
      </c>
      <c r="B24" s="215">
        <v>49</v>
      </c>
      <c r="C24" s="212">
        <v>59</v>
      </c>
      <c r="D24" s="213">
        <v>44</v>
      </c>
      <c r="E24" s="189">
        <v>74.576271186440678</v>
      </c>
      <c r="F24" s="214">
        <v>21</v>
      </c>
      <c r="G24" s="213">
        <v>9</v>
      </c>
      <c r="H24" s="189">
        <v>42.857142857142854</v>
      </c>
      <c r="I24" s="212">
        <v>3</v>
      </c>
      <c r="J24" s="213">
        <v>1</v>
      </c>
      <c r="K24" s="189">
        <v>33.333333333333329</v>
      </c>
      <c r="L24" s="214">
        <v>4</v>
      </c>
      <c r="M24" s="213">
        <v>0</v>
      </c>
      <c r="N24" s="189">
        <v>0</v>
      </c>
      <c r="O24" s="212">
        <v>55</v>
      </c>
      <c r="P24" s="213">
        <v>41</v>
      </c>
      <c r="Q24" s="190">
        <v>74.545454545454547</v>
      </c>
      <c r="R24" s="215">
        <v>19</v>
      </c>
      <c r="S24" s="214">
        <v>17</v>
      </c>
      <c r="T24" s="213">
        <v>17</v>
      </c>
      <c r="U24" s="189">
        <v>100</v>
      </c>
      <c r="V24" s="212">
        <v>14</v>
      </c>
      <c r="W24" s="213">
        <v>16</v>
      </c>
      <c r="X24" s="189">
        <v>114.28571428571428</v>
      </c>
      <c r="Y24" s="47"/>
      <c r="Z24" s="47"/>
      <c r="AA24" s="47"/>
      <c r="AB24" s="47"/>
    </row>
    <row r="25" spans="1:28" ht="16.2" customHeight="1">
      <c r="A25" s="325" t="s">
        <v>66</v>
      </c>
      <c r="B25" s="215">
        <v>262</v>
      </c>
      <c r="C25" s="212">
        <v>414</v>
      </c>
      <c r="D25" s="213">
        <v>241</v>
      </c>
      <c r="E25" s="189">
        <v>58.212560386473434</v>
      </c>
      <c r="F25" s="214">
        <v>176</v>
      </c>
      <c r="G25" s="213">
        <v>61</v>
      </c>
      <c r="H25" s="189">
        <v>34.659090909090914</v>
      </c>
      <c r="I25" s="212">
        <v>42</v>
      </c>
      <c r="J25" s="213">
        <v>14</v>
      </c>
      <c r="K25" s="189">
        <v>33.333333333333329</v>
      </c>
      <c r="L25" s="214">
        <v>36</v>
      </c>
      <c r="M25" s="213">
        <v>1</v>
      </c>
      <c r="N25" s="189">
        <v>2.7777777777777777</v>
      </c>
      <c r="O25" s="212">
        <v>349</v>
      </c>
      <c r="P25" s="213">
        <v>117</v>
      </c>
      <c r="Q25" s="190">
        <v>33.524355300859597</v>
      </c>
      <c r="R25" s="215">
        <v>82</v>
      </c>
      <c r="S25" s="214">
        <v>142</v>
      </c>
      <c r="T25" s="213">
        <v>80</v>
      </c>
      <c r="U25" s="189">
        <v>56.338028169014088</v>
      </c>
      <c r="V25" s="212">
        <v>112</v>
      </c>
      <c r="W25" s="213">
        <v>60</v>
      </c>
      <c r="X25" s="189">
        <v>53.571428571428569</v>
      </c>
      <c r="Y25" s="47"/>
      <c r="Z25" s="47"/>
      <c r="AA25" s="47"/>
      <c r="AB25" s="47"/>
    </row>
    <row r="26" spans="1:28" ht="16.2" customHeight="1">
      <c r="A26" s="325" t="s">
        <v>53</v>
      </c>
      <c r="B26" s="215">
        <v>317</v>
      </c>
      <c r="C26" s="212">
        <v>686</v>
      </c>
      <c r="D26" s="213">
        <v>262</v>
      </c>
      <c r="E26" s="189">
        <v>38.192419825072889</v>
      </c>
      <c r="F26" s="214">
        <v>294</v>
      </c>
      <c r="G26" s="213">
        <v>49</v>
      </c>
      <c r="H26" s="189">
        <v>16.666666666666664</v>
      </c>
      <c r="I26" s="212">
        <v>33</v>
      </c>
      <c r="J26" s="213">
        <v>11</v>
      </c>
      <c r="K26" s="189">
        <v>33.333333333333329</v>
      </c>
      <c r="L26" s="214">
        <v>37</v>
      </c>
      <c r="M26" s="213">
        <v>0</v>
      </c>
      <c r="N26" s="189">
        <v>0</v>
      </c>
      <c r="O26" s="212">
        <v>620</v>
      </c>
      <c r="P26" s="213">
        <v>199</v>
      </c>
      <c r="Q26" s="190">
        <v>32.096774193548391</v>
      </c>
      <c r="R26" s="215">
        <v>30</v>
      </c>
      <c r="S26" s="214">
        <v>250</v>
      </c>
      <c r="T26" s="213">
        <v>20</v>
      </c>
      <c r="U26" s="189">
        <v>8</v>
      </c>
      <c r="V26" s="212">
        <v>181</v>
      </c>
      <c r="W26" s="213">
        <v>15</v>
      </c>
      <c r="X26" s="189">
        <v>8.2872928176795568</v>
      </c>
      <c r="Y26" s="47"/>
      <c r="Z26" s="47"/>
      <c r="AA26" s="47"/>
      <c r="AB26" s="47"/>
    </row>
    <row r="27" spans="1:28" ht="16.2" customHeight="1">
      <c r="A27" s="325" t="s">
        <v>54</v>
      </c>
      <c r="B27" s="215">
        <v>46</v>
      </c>
      <c r="C27" s="212">
        <v>57</v>
      </c>
      <c r="D27" s="213">
        <v>22</v>
      </c>
      <c r="E27" s="189">
        <v>38.596491228070171</v>
      </c>
      <c r="F27" s="214">
        <v>36</v>
      </c>
      <c r="G27" s="213">
        <v>10</v>
      </c>
      <c r="H27" s="189">
        <v>27.777777777777779</v>
      </c>
      <c r="I27" s="212">
        <v>14</v>
      </c>
      <c r="J27" s="213">
        <v>4</v>
      </c>
      <c r="K27" s="189">
        <v>28.571428571428569</v>
      </c>
      <c r="L27" s="214">
        <v>9</v>
      </c>
      <c r="M27" s="213">
        <v>0</v>
      </c>
      <c r="N27" s="189">
        <v>0</v>
      </c>
      <c r="O27" s="212">
        <v>53</v>
      </c>
      <c r="P27" s="213">
        <v>16</v>
      </c>
      <c r="Q27" s="190">
        <v>30.188679245283019</v>
      </c>
      <c r="R27" s="215">
        <v>19</v>
      </c>
      <c r="S27" s="214">
        <v>18</v>
      </c>
      <c r="T27" s="213">
        <v>7</v>
      </c>
      <c r="U27" s="189">
        <v>38.888888888888893</v>
      </c>
      <c r="V27" s="212">
        <v>14</v>
      </c>
      <c r="W27" s="213">
        <v>6</v>
      </c>
      <c r="X27" s="189">
        <v>42.857142857142854</v>
      </c>
      <c r="Y27" s="47"/>
      <c r="Z27" s="47"/>
      <c r="AA27" s="47"/>
      <c r="AB27" s="47"/>
    </row>
    <row r="28" spans="1:28" ht="16.2" customHeight="1">
      <c r="A28" s="325" t="s">
        <v>55</v>
      </c>
      <c r="B28" s="215">
        <v>690</v>
      </c>
      <c r="C28" s="212">
        <v>797</v>
      </c>
      <c r="D28" s="213">
        <v>493</v>
      </c>
      <c r="E28" s="189">
        <v>61.856963613550818</v>
      </c>
      <c r="F28" s="214">
        <v>391</v>
      </c>
      <c r="G28" s="213">
        <v>194</v>
      </c>
      <c r="H28" s="189">
        <v>49.61636828644501</v>
      </c>
      <c r="I28" s="212">
        <v>149</v>
      </c>
      <c r="J28" s="213">
        <v>67</v>
      </c>
      <c r="K28" s="189">
        <v>44.966442953020135</v>
      </c>
      <c r="L28" s="214">
        <v>5</v>
      </c>
      <c r="M28" s="213">
        <v>2</v>
      </c>
      <c r="N28" s="189">
        <v>40</v>
      </c>
      <c r="O28" s="212">
        <v>747</v>
      </c>
      <c r="P28" s="213">
        <v>442</v>
      </c>
      <c r="Q28" s="190">
        <v>59.170013386880861</v>
      </c>
      <c r="R28" s="215">
        <v>161</v>
      </c>
      <c r="S28" s="214">
        <v>171</v>
      </c>
      <c r="T28" s="213">
        <v>158</v>
      </c>
      <c r="U28" s="189">
        <v>92.397660818713447</v>
      </c>
      <c r="V28" s="212">
        <v>101</v>
      </c>
      <c r="W28" s="213">
        <v>144</v>
      </c>
      <c r="X28" s="189">
        <v>142.57425742574256</v>
      </c>
      <c r="Y28" s="47"/>
      <c r="Z28" s="47"/>
      <c r="AA28" s="47"/>
      <c r="AB28" s="47"/>
    </row>
    <row r="29" spans="1:28" ht="16.2" customHeight="1" thickBot="1">
      <c r="A29" s="326" t="s">
        <v>56</v>
      </c>
      <c r="B29" s="219">
        <v>160</v>
      </c>
      <c r="C29" s="216">
        <v>472</v>
      </c>
      <c r="D29" s="217">
        <v>128</v>
      </c>
      <c r="E29" s="191">
        <v>27.118644067796609</v>
      </c>
      <c r="F29" s="218">
        <v>289</v>
      </c>
      <c r="G29" s="217">
        <v>41</v>
      </c>
      <c r="H29" s="191">
        <v>14.186851211072666</v>
      </c>
      <c r="I29" s="216">
        <v>130</v>
      </c>
      <c r="J29" s="217">
        <v>20</v>
      </c>
      <c r="K29" s="191">
        <v>15.384615384615385</v>
      </c>
      <c r="L29" s="218">
        <v>44</v>
      </c>
      <c r="M29" s="217">
        <v>8</v>
      </c>
      <c r="N29" s="191">
        <v>18.181818181818183</v>
      </c>
      <c r="O29" s="216">
        <v>446</v>
      </c>
      <c r="P29" s="217">
        <v>112</v>
      </c>
      <c r="Q29" s="192">
        <v>25.112107623318387</v>
      </c>
      <c r="R29" s="219">
        <v>1</v>
      </c>
      <c r="S29" s="218">
        <v>101</v>
      </c>
      <c r="T29" s="217">
        <v>1</v>
      </c>
      <c r="U29" s="191">
        <v>0.99009900990099009</v>
      </c>
      <c r="V29" s="216">
        <v>86</v>
      </c>
      <c r="W29" s="217">
        <v>1</v>
      </c>
      <c r="X29" s="191">
        <v>1.1627906976744187</v>
      </c>
    </row>
    <row r="30" spans="1:28" ht="54" customHeight="1">
      <c r="B30" s="478" t="s">
        <v>129</v>
      </c>
      <c r="C30" s="478"/>
      <c r="D30" s="478"/>
      <c r="E30" s="478"/>
      <c r="F30" s="478"/>
      <c r="G30" s="478"/>
      <c r="H30" s="478"/>
      <c r="I30" s="478"/>
      <c r="J30" s="478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</row>
  </sheetData>
  <mergeCells count="13">
    <mergeCell ref="B30:J30"/>
    <mergeCell ref="L30:X30"/>
    <mergeCell ref="V4:X5"/>
    <mergeCell ref="B4:B5"/>
    <mergeCell ref="C4:E5"/>
    <mergeCell ref="F4:H5"/>
    <mergeCell ref="I4:K5"/>
    <mergeCell ref="L4:N5"/>
    <mergeCell ref="B1:K1"/>
    <mergeCell ref="B2:K2"/>
    <mergeCell ref="O4:Q5"/>
    <mergeCell ref="R4:R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09375" defaultRowHeight="15.6"/>
  <cols>
    <col min="1" max="1" width="24.44140625" style="220" bestFit="1" customWidth="1"/>
    <col min="2" max="2" width="14.5546875" style="45" customWidth="1"/>
    <col min="3" max="4" width="10.109375" style="45" customWidth="1"/>
    <col min="5" max="5" width="8.88671875" style="45" customWidth="1"/>
    <col min="6" max="7" width="10.44140625" style="45" customWidth="1"/>
    <col min="8" max="8" width="7.88671875" style="45" customWidth="1"/>
    <col min="9" max="10" width="10.109375" style="45" customWidth="1"/>
    <col min="11" max="11" width="8.33203125" style="45" customWidth="1"/>
    <col min="12" max="13" width="9.33203125" style="45" customWidth="1"/>
    <col min="14" max="14" width="9.21875" style="45" customWidth="1"/>
    <col min="15" max="16" width="9.33203125" style="45" customWidth="1"/>
    <col min="17" max="17" width="7.88671875" style="45" customWidth="1"/>
    <col min="18" max="18" width="18.5546875" style="45" customWidth="1"/>
    <col min="19" max="20" width="9.33203125" style="45" customWidth="1"/>
    <col min="21" max="21" width="7.88671875" style="45" customWidth="1"/>
    <col min="22" max="23" width="9.33203125" style="45" customWidth="1"/>
    <col min="24" max="24" width="7.88671875" style="45" customWidth="1"/>
    <col min="25" max="16384" width="9.109375" style="45"/>
  </cols>
  <sheetData>
    <row r="1" spans="1:28" s="196" customFormat="1" ht="20.399999999999999" customHeight="1">
      <c r="A1" s="195"/>
      <c r="B1" s="469" t="s">
        <v>61</v>
      </c>
      <c r="C1" s="469"/>
      <c r="D1" s="469"/>
      <c r="E1" s="469"/>
      <c r="F1" s="469"/>
      <c r="G1" s="469"/>
      <c r="H1" s="469"/>
      <c r="I1" s="469"/>
      <c r="J1" s="469"/>
      <c r="K1" s="469"/>
      <c r="L1" s="42"/>
      <c r="M1" s="42"/>
      <c r="N1" s="42"/>
      <c r="O1" s="42"/>
      <c r="P1" s="42"/>
      <c r="Q1" s="42"/>
      <c r="R1" s="42"/>
      <c r="S1" s="42"/>
      <c r="T1" s="42"/>
      <c r="U1" s="42"/>
      <c r="X1" s="197" t="s">
        <v>23</v>
      </c>
    </row>
    <row r="2" spans="1:28" s="196" customFormat="1" ht="20.399999999999999" customHeight="1">
      <c r="B2" s="469" t="s">
        <v>165</v>
      </c>
      <c r="C2" s="469"/>
      <c r="D2" s="469"/>
      <c r="E2" s="469"/>
      <c r="F2" s="469"/>
      <c r="G2" s="469"/>
      <c r="H2" s="469"/>
      <c r="I2" s="469"/>
      <c r="J2" s="469"/>
      <c r="K2" s="469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8" s="196" customFormat="1" ht="15" customHeight="1" thickBot="1">
      <c r="B3" s="83"/>
      <c r="C3" s="83"/>
      <c r="D3" s="83"/>
      <c r="E3" s="83"/>
      <c r="F3" s="83"/>
      <c r="G3" s="83"/>
      <c r="H3" s="83"/>
      <c r="I3" s="83"/>
      <c r="J3" s="83"/>
      <c r="K3" s="33" t="s">
        <v>7</v>
      </c>
      <c r="L3" s="83"/>
      <c r="M3" s="83"/>
      <c r="N3" s="83"/>
      <c r="O3" s="83"/>
      <c r="P3" s="83"/>
      <c r="Q3" s="82"/>
      <c r="R3" s="83"/>
      <c r="S3" s="83"/>
      <c r="T3" s="84"/>
      <c r="U3" s="82"/>
      <c r="X3" s="33" t="s">
        <v>7</v>
      </c>
    </row>
    <row r="4" spans="1:28" s="198" customFormat="1" ht="21.6" customHeight="1">
      <c r="A4" s="486"/>
      <c r="B4" s="472" t="s">
        <v>128</v>
      </c>
      <c r="C4" s="470" t="s">
        <v>164</v>
      </c>
      <c r="D4" s="470"/>
      <c r="E4" s="475"/>
      <c r="F4" s="474" t="s">
        <v>24</v>
      </c>
      <c r="G4" s="470"/>
      <c r="H4" s="475"/>
      <c r="I4" s="474" t="s">
        <v>15</v>
      </c>
      <c r="J4" s="470"/>
      <c r="K4" s="475"/>
      <c r="L4" s="470" t="s">
        <v>22</v>
      </c>
      <c r="M4" s="470"/>
      <c r="N4" s="475"/>
      <c r="O4" s="470" t="s">
        <v>11</v>
      </c>
      <c r="P4" s="470"/>
      <c r="Q4" s="470"/>
      <c r="R4" s="472" t="s">
        <v>121</v>
      </c>
      <c r="S4" s="474" t="s">
        <v>18</v>
      </c>
      <c r="T4" s="470"/>
      <c r="U4" s="475"/>
      <c r="V4" s="470" t="s">
        <v>17</v>
      </c>
      <c r="W4" s="470"/>
      <c r="X4" s="475"/>
      <c r="Y4" s="44"/>
      <c r="Z4" s="44"/>
      <c r="AA4" s="44"/>
      <c r="AB4" s="44"/>
    </row>
    <row r="5" spans="1:28" s="199" customFormat="1" ht="36.75" customHeight="1">
      <c r="A5" s="487"/>
      <c r="B5" s="473"/>
      <c r="C5" s="471"/>
      <c r="D5" s="471"/>
      <c r="E5" s="477"/>
      <c r="F5" s="476"/>
      <c r="G5" s="471"/>
      <c r="H5" s="477"/>
      <c r="I5" s="476"/>
      <c r="J5" s="471"/>
      <c r="K5" s="477"/>
      <c r="L5" s="471"/>
      <c r="M5" s="471"/>
      <c r="N5" s="477"/>
      <c r="O5" s="471"/>
      <c r="P5" s="471"/>
      <c r="Q5" s="471"/>
      <c r="R5" s="473"/>
      <c r="S5" s="476"/>
      <c r="T5" s="471"/>
      <c r="U5" s="477"/>
      <c r="V5" s="471"/>
      <c r="W5" s="471"/>
      <c r="X5" s="477"/>
      <c r="Y5" s="44"/>
      <c r="Z5" s="44"/>
      <c r="AA5" s="44"/>
      <c r="AB5" s="44"/>
    </row>
    <row r="6" spans="1:28" s="206" customFormat="1" ht="25.2" customHeight="1">
      <c r="A6" s="488"/>
      <c r="B6" s="204" t="s">
        <v>88</v>
      </c>
      <c r="C6" s="200" t="s">
        <v>32</v>
      </c>
      <c r="D6" s="201" t="s">
        <v>88</v>
      </c>
      <c r="E6" s="88" t="s">
        <v>2</v>
      </c>
      <c r="F6" s="200" t="s">
        <v>32</v>
      </c>
      <c r="G6" s="201" t="s">
        <v>88</v>
      </c>
      <c r="H6" s="88" t="s">
        <v>2</v>
      </c>
      <c r="I6" s="202" t="s">
        <v>32</v>
      </c>
      <c r="J6" s="201" t="s">
        <v>88</v>
      </c>
      <c r="K6" s="88" t="s">
        <v>2</v>
      </c>
      <c r="L6" s="200" t="s">
        <v>32</v>
      </c>
      <c r="M6" s="201" t="s">
        <v>88</v>
      </c>
      <c r="N6" s="88" t="s">
        <v>2</v>
      </c>
      <c r="O6" s="200" t="s">
        <v>32</v>
      </c>
      <c r="P6" s="201" t="s">
        <v>88</v>
      </c>
      <c r="Q6" s="203" t="s">
        <v>2</v>
      </c>
      <c r="R6" s="204" t="s">
        <v>88</v>
      </c>
      <c r="S6" s="202" t="s">
        <v>32</v>
      </c>
      <c r="T6" s="201" t="s">
        <v>88</v>
      </c>
      <c r="U6" s="88" t="s">
        <v>2</v>
      </c>
      <c r="V6" s="200" t="s">
        <v>32</v>
      </c>
      <c r="W6" s="201" t="s">
        <v>88</v>
      </c>
      <c r="X6" s="88" t="s">
        <v>2</v>
      </c>
      <c r="Y6" s="205"/>
      <c r="Z6" s="205"/>
      <c r="AA6" s="205"/>
      <c r="AB6" s="205"/>
    </row>
    <row r="7" spans="1:28" s="211" customFormat="1" ht="12.75" customHeight="1" thickBot="1">
      <c r="A7" s="89" t="s">
        <v>5</v>
      </c>
      <c r="B7" s="89">
        <v>1</v>
      </c>
      <c r="C7" s="207">
        <v>2</v>
      </c>
      <c r="D7" s="208">
        <v>3</v>
      </c>
      <c r="E7" s="90">
        <v>4</v>
      </c>
      <c r="F7" s="207">
        <v>5</v>
      </c>
      <c r="G7" s="208">
        <v>6</v>
      </c>
      <c r="H7" s="90">
        <v>7</v>
      </c>
      <c r="I7" s="209">
        <v>8</v>
      </c>
      <c r="J7" s="208">
        <v>9</v>
      </c>
      <c r="K7" s="90">
        <v>10</v>
      </c>
      <c r="L7" s="207">
        <v>11</v>
      </c>
      <c r="M7" s="208">
        <v>12</v>
      </c>
      <c r="N7" s="90">
        <v>13</v>
      </c>
      <c r="O7" s="207">
        <v>14</v>
      </c>
      <c r="P7" s="208">
        <v>15</v>
      </c>
      <c r="Q7" s="210">
        <v>16</v>
      </c>
      <c r="R7" s="89">
        <v>17</v>
      </c>
      <c r="S7" s="209">
        <v>18</v>
      </c>
      <c r="T7" s="208">
        <v>19</v>
      </c>
      <c r="U7" s="90">
        <v>20</v>
      </c>
      <c r="V7" s="207">
        <v>21</v>
      </c>
      <c r="W7" s="208">
        <v>22</v>
      </c>
      <c r="X7" s="90">
        <v>23</v>
      </c>
      <c r="Y7" s="85"/>
      <c r="Z7" s="85"/>
      <c r="AA7" s="85"/>
      <c r="AB7" s="85"/>
    </row>
    <row r="8" spans="1:28" ht="28.5" customHeight="1" thickBot="1">
      <c r="A8" s="157" t="s">
        <v>62</v>
      </c>
      <c r="B8" s="188">
        <v>5318</v>
      </c>
      <c r="C8" s="87">
        <v>8699</v>
      </c>
      <c r="D8" s="87">
        <v>4640</v>
      </c>
      <c r="E8" s="186">
        <v>53.3394643062421</v>
      </c>
      <c r="F8" s="87">
        <v>4110</v>
      </c>
      <c r="G8" s="87">
        <v>1285</v>
      </c>
      <c r="H8" s="186">
        <v>31.265206812652067</v>
      </c>
      <c r="I8" s="87">
        <v>1426</v>
      </c>
      <c r="J8" s="87">
        <v>409</v>
      </c>
      <c r="K8" s="186">
        <v>28.68162692847125</v>
      </c>
      <c r="L8" s="86">
        <v>1569</v>
      </c>
      <c r="M8" s="87">
        <v>235</v>
      </c>
      <c r="N8" s="186">
        <v>14.977692797960485</v>
      </c>
      <c r="O8" s="87">
        <v>7972</v>
      </c>
      <c r="P8" s="87">
        <v>3602</v>
      </c>
      <c r="Q8" s="187">
        <v>45.183140993477174</v>
      </c>
      <c r="R8" s="188">
        <v>1578</v>
      </c>
      <c r="S8" s="86">
        <v>2237</v>
      </c>
      <c r="T8" s="87">
        <v>1456</v>
      </c>
      <c r="U8" s="186">
        <v>65.087170317389365</v>
      </c>
      <c r="V8" s="87">
        <v>1775</v>
      </c>
      <c r="W8" s="87">
        <v>1128</v>
      </c>
      <c r="X8" s="186">
        <v>63.549295774647888</v>
      </c>
      <c r="Y8" s="47"/>
      <c r="Z8" s="47"/>
      <c r="AA8" s="47"/>
      <c r="AB8" s="47"/>
    </row>
    <row r="9" spans="1:28" ht="16.2" customHeight="1">
      <c r="A9" s="320" t="s">
        <v>36</v>
      </c>
      <c r="B9" s="215">
        <v>89</v>
      </c>
      <c r="C9" s="212">
        <v>135</v>
      </c>
      <c r="D9" s="213">
        <v>71</v>
      </c>
      <c r="E9" s="189">
        <v>52.592592592592588</v>
      </c>
      <c r="F9" s="212">
        <v>43</v>
      </c>
      <c r="G9" s="213">
        <v>14</v>
      </c>
      <c r="H9" s="189">
        <v>32.558139534883722</v>
      </c>
      <c r="I9" s="213">
        <v>7</v>
      </c>
      <c r="J9" s="213">
        <v>3</v>
      </c>
      <c r="K9" s="189">
        <v>42.857142857142854</v>
      </c>
      <c r="L9" s="214">
        <v>17</v>
      </c>
      <c r="M9" s="213">
        <v>1</v>
      </c>
      <c r="N9" s="189">
        <v>5.8823529411764701</v>
      </c>
      <c r="O9" s="212">
        <v>127</v>
      </c>
      <c r="P9" s="213">
        <v>49</v>
      </c>
      <c r="Q9" s="190">
        <v>38.582677165354326</v>
      </c>
      <c r="R9" s="215">
        <v>32</v>
      </c>
      <c r="S9" s="214">
        <v>39</v>
      </c>
      <c r="T9" s="213">
        <v>26</v>
      </c>
      <c r="U9" s="189">
        <v>66.666666666666657</v>
      </c>
      <c r="V9" s="212">
        <v>32</v>
      </c>
      <c r="W9" s="213">
        <v>17</v>
      </c>
      <c r="X9" s="189">
        <v>53.125</v>
      </c>
      <c r="Y9" s="47"/>
      <c r="Z9" s="47"/>
      <c r="AA9" s="47"/>
      <c r="AB9" s="47"/>
    </row>
    <row r="10" spans="1:28" ht="16.2" customHeight="1">
      <c r="A10" s="321" t="s">
        <v>63</v>
      </c>
      <c r="B10" s="215">
        <v>357</v>
      </c>
      <c r="C10" s="212">
        <v>678</v>
      </c>
      <c r="D10" s="213">
        <v>316</v>
      </c>
      <c r="E10" s="189">
        <v>46.607669616519175</v>
      </c>
      <c r="F10" s="212">
        <v>313</v>
      </c>
      <c r="G10" s="213">
        <v>80</v>
      </c>
      <c r="H10" s="189">
        <v>25.559105431309902</v>
      </c>
      <c r="I10" s="213">
        <v>81</v>
      </c>
      <c r="J10" s="213">
        <v>12</v>
      </c>
      <c r="K10" s="189">
        <v>14.814814814814813</v>
      </c>
      <c r="L10" s="214">
        <v>332</v>
      </c>
      <c r="M10" s="213">
        <v>24</v>
      </c>
      <c r="N10" s="189">
        <v>7.2289156626506017</v>
      </c>
      <c r="O10" s="212">
        <v>649</v>
      </c>
      <c r="P10" s="213">
        <v>210</v>
      </c>
      <c r="Q10" s="190">
        <v>32.357473035439135</v>
      </c>
      <c r="R10" s="215">
        <v>113</v>
      </c>
      <c r="S10" s="214">
        <v>186</v>
      </c>
      <c r="T10" s="213">
        <v>108</v>
      </c>
      <c r="U10" s="189">
        <v>58.064516129032263</v>
      </c>
      <c r="V10" s="212">
        <v>165</v>
      </c>
      <c r="W10" s="213">
        <v>56</v>
      </c>
      <c r="X10" s="189">
        <v>33.939393939393945</v>
      </c>
      <c r="Y10" s="47"/>
      <c r="Z10" s="47"/>
      <c r="AA10" s="47"/>
      <c r="AB10" s="47"/>
    </row>
    <row r="11" spans="1:28" ht="16.2" customHeight="1">
      <c r="A11" s="321" t="s">
        <v>38</v>
      </c>
      <c r="B11" s="215">
        <v>23</v>
      </c>
      <c r="C11" s="212">
        <v>26</v>
      </c>
      <c r="D11" s="213">
        <v>15</v>
      </c>
      <c r="E11" s="189">
        <v>57.692307692307686</v>
      </c>
      <c r="F11" s="212">
        <v>16</v>
      </c>
      <c r="G11" s="213">
        <v>1</v>
      </c>
      <c r="H11" s="189">
        <v>6.25</v>
      </c>
      <c r="I11" s="213">
        <v>7</v>
      </c>
      <c r="J11" s="213">
        <v>0</v>
      </c>
      <c r="K11" s="189">
        <v>0</v>
      </c>
      <c r="L11" s="214">
        <v>0</v>
      </c>
      <c r="M11" s="213">
        <v>1</v>
      </c>
      <c r="N11" s="189" t="e">
        <v>#DIV/0!</v>
      </c>
      <c r="O11" s="212">
        <v>14</v>
      </c>
      <c r="P11" s="213">
        <v>8</v>
      </c>
      <c r="Q11" s="190">
        <v>57.142857142857139</v>
      </c>
      <c r="R11" s="215">
        <v>6</v>
      </c>
      <c r="S11" s="214">
        <v>6</v>
      </c>
      <c r="T11" s="213">
        <v>4</v>
      </c>
      <c r="U11" s="189">
        <v>66.666666666666657</v>
      </c>
      <c r="V11" s="212">
        <v>6</v>
      </c>
      <c r="W11" s="213">
        <v>4</v>
      </c>
      <c r="X11" s="189">
        <v>66.666666666666657</v>
      </c>
      <c r="Y11" s="47"/>
      <c r="Z11" s="47"/>
      <c r="AA11" s="47"/>
      <c r="AB11" s="47"/>
    </row>
    <row r="12" spans="1:28" ht="16.2" customHeight="1">
      <c r="A12" s="321" t="s">
        <v>64</v>
      </c>
      <c r="B12" s="215">
        <v>111</v>
      </c>
      <c r="C12" s="212">
        <v>110</v>
      </c>
      <c r="D12" s="213">
        <v>92</v>
      </c>
      <c r="E12" s="189">
        <v>83.636363636363626</v>
      </c>
      <c r="F12" s="212">
        <v>95</v>
      </c>
      <c r="G12" s="213">
        <v>41</v>
      </c>
      <c r="H12" s="189">
        <v>43.15789473684211</v>
      </c>
      <c r="I12" s="213">
        <v>14</v>
      </c>
      <c r="J12" s="213">
        <v>8</v>
      </c>
      <c r="K12" s="189">
        <v>57.142857142857139</v>
      </c>
      <c r="L12" s="214">
        <v>9</v>
      </c>
      <c r="M12" s="213">
        <v>0</v>
      </c>
      <c r="N12" s="189">
        <v>0</v>
      </c>
      <c r="O12" s="212">
        <v>104</v>
      </c>
      <c r="P12" s="213">
        <v>88</v>
      </c>
      <c r="Q12" s="190">
        <v>84.615384615384613</v>
      </c>
      <c r="R12" s="215">
        <v>41</v>
      </c>
      <c r="S12" s="214">
        <v>29</v>
      </c>
      <c r="T12" s="213">
        <v>40</v>
      </c>
      <c r="U12" s="189">
        <v>137.93103448275863</v>
      </c>
      <c r="V12" s="212">
        <v>20</v>
      </c>
      <c r="W12" s="213">
        <v>32</v>
      </c>
      <c r="X12" s="189">
        <v>160</v>
      </c>
      <c r="Y12" s="47"/>
      <c r="Z12" s="47"/>
      <c r="AA12" s="47"/>
      <c r="AB12" s="47"/>
    </row>
    <row r="13" spans="1:28" ht="16.2" customHeight="1">
      <c r="A13" s="321" t="s">
        <v>40</v>
      </c>
      <c r="B13" s="215">
        <v>322</v>
      </c>
      <c r="C13" s="212">
        <v>377</v>
      </c>
      <c r="D13" s="213">
        <v>265</v>
      </c>
      <c r="E13" s="189">
        <v>70.291777188328908</v>
      </c>
      <c r="F13" s="212">
        <v>192</v>
      </c>
      <c r="G13" s="213">
        <v>110</v>
      </c>
      <c r="H13" s="189">
        <v>57.291666666666664</v>
      </c>
      <c r="I13" s="213">
        <v>94</v>
      </c>
      <c r="J13" s="213">
        <v>19</v>
      </c>
      <c r="K13" s="189">
        <v>20.212765957446805</v>
      </c>
      <c r="L13" s="214">
        <v>216</v>
      </c>
      <c r="M13" s="213">
        <v>17</v>
      </c>
      <c r="N13" s="189">
        <v>7.8703703703703702</v>
      </c>
      <c r="O13" s="212">
        <v>358</v>
      </c>
      <c r="P13" s="213">
        <v>242</v>
      </c>
      <c r="Q13" s="190">
        <v>67.597765363128488</v>
      </c>
      <c r="R13" s="215">
        <v>95</v>
      </c>
      <c r="S13" s="214">
        <v>108</v>
      </c>
      <c r="T13" s="213">
        <v>93</v>
      </c>
      <c r="U13" s="189">
        <v>86.111111111111114</v>
      </c>
      <c r="V13" s="212">
        <v>85</v>
      </c>
      <c r="W13" s="213">
        <v>82</v>
      </c>
      <c r="X13" s="189">
        <v>96.470588235294116</v>
      </c>
      <c r="Y13" s="47"/>
      <c r="Z13" s="47"/>
      <c r="AA13" s="47"/>
      <c r="AB13" s="47"/>
    </row>
    <row r="14" spans="1:28" ht="16.2" customHeight="1">
      <c r="A14" s="321" t="s">
        <v>41</v>
      </c>
      <c r="B14" s="215">
        <v>93</v>
      </c>
      <c r="C14" s="212">
        <v>119</v>
      </c>
      <c r="D14" s="213">
        <v>87</v>
      </c>
      <c r="E14" s="189">
        <v>73.109243697478988</v>
      </c>
      <c r="F14" s="212">
        <v>68</v>
      </c>
      <c r="G14" s="213">
        <v>19</v>
      </c>
      <c r="H14" s="189">
        <v>27.941176470588236</v>
      </c>
      <c r="I14" s="213">
        <v>26</v>
      </c>
      <c r="J14" s="213">
        <v>1</v>
      </c>
      <c r="K14" s="189">
        <v>3.8461538461538463</v>
      </c>
      <c r="L14" s="214">
        <v>52</v>
      </c>
      <c r="M14" s="213">
        <v>19</v>
      </c>
      <c r="N14" s="189">
        <v>36.538461538461533</v>
      </c>
      <c r="O14" s="212">
        <v>117</v>
      </c>
      <c r="P14" s="213">
        <v>86</v>
      </c>
      <c r="Q14" s="190">
        <v>73.504273504273513</v>
      </c>
      <c r="R14" s="215">
        <v>34</v>
      </c>
      <c r="S14" s="214">
        <v>25</v>
      </c>
      <c r="T14" s="213">
        <v>33</v>
      </c>
      <c r="U14" s="189">
        <v>132</v>
      </c>
      <c r="V14" s="212">
        <v>23</v>
      </c>
      <c r="W14" s="213">
        <v>32</v>
      </c>
      <c r="X14" s="189">
        <v>139.13043478260869</v>
      </c>
      <c r="Y14" s="47"/>
      <c r="Z14" s="221"/>
      <c r="AA14" s="47"/>
      <c r="AB14" s="47"/>
    </row>
    <row r="15" spans="1:28" ht="16.2" customHeight="1">
      <c r="A15" s="321" t="s">
        <v>42</v>
      </c>
      <c r="B15" s="215">
        <v>508</v>
      </c>
      <c r="C15" s="212">
        <v>333</v>
      </c>
      <c r="D15" s="213">
        <v>427</v>
      </c>
      <c r="E15" s="189">
        <v>128.22822822822823</v>
      </c>
      <c r="F15" s="212">
        <v>170</v>
      </c>
      <c r="G15" s="213">
        <v>89</v>
      </c>
      <c r="H15" s="189">
        <v>52.352941176470594</v>
      </c>
      <c r="I15" s="213">
        <v>61</v>
      </c>
      <c r="J15" s="213">
        <v>5</v>
      </c>
      <c r="K15" s="189">
        <v>8.1967213114754092</v>
      </c>
      <c r="L15" s="214">
        <v>104</v>
      </c>
      <c r="M15" s="213">
        <v>23</v>
      </c>
      <c r="N15" s="189">
        <v>22.115384615384613</v>
      </c>
      <c r="O15" s="212">
        <v>313</v>
      </c>
      <c r="P15" s="213">
        <v>388</v>
      </c>
      <c r="Q15" s="190">
        <v>123.96166134185303</v>
      </c>
      <c r="R15" s="215">
        <v>269</v>
      </c>
      <c r="S15" s="214">
        <v>86</v>
      </c>
      <c r="T15" s="213">
        <v>253</v>
      </c>
      <c r="U15" s="189">
        <v>294.18604651162792</v>
      </c>
      <c r="V15" s="212">
        <v>74</v>
      </c>
      <c r="W15" s="213">
        <v>242</v>
      </c>
      <c r="X15" s="189">
        <v>327.02702702702703</v>
      </c>
      <c r="Y15" s="47"/>
      <c r="Z15" s="47"/>
      <c r="AA15" s="47"/>
      <c r="AB15" s="47"/>
    </row>
    <row r="16" spans="1:28" ht="16.2" customHeight="1">
      <c r="A16" s="321" t="s">
        <v>43</v>
      </c>
      <c r="B16" s="215">
        <v>169</v>
      </c>
      <c r="C16" s="212">
        <v>211</v>
      </c>
      <c r="D16" s="213">
        <v>113</v>
      </c>
      <c r="E16" s="189">
        <v>53.554502369668242</v>
      </c>
      <c r="F16" s="212">
        <v>100</v>
      </c>
      <c r="G16" s="213">
        <v>37</v>
      </c>
      <c r="H16" s="189">
        <v>37</v>
      </c>
      <c r="I16" s="213">
        <v>35</v>
      </c>
      <c r="J16" s="213">
        <v>10</v>
      </c>
      <c r="K16" s="189">
        <v>28.571428571428569</v>
      </c>
      <c r="L16" s="214">
        <v>9</v>
      </c>
      <c r="M16" s="213">
        <v>4</v>
      </c>
      <c r="N16" s="189">
        <v>44.444444444444443</v>
      </c>
      <c r="O16" s="212">
        <v>191</v>
      </c>
      <c r="P16" s="213">
        <v>103</v>
      </c>
      <c r="Q16" s="190">
        <v>53.926701570680621</v>
      </c>
      <c r="R16" s="215">
        <v>66</v>
      </c>
      <c r="S16" s="214">
        <v>44</v>
      </c>
      <c r="T16" s="213">
        <v>51</v>
      </c>
      <c r="U16" s="189">
        <v>115.90909090909092</v>
      </c>
      <c r="V16" s="212">
        <v>40</v>
      </c>
      <c r="W16" s="213">
        <v>47</v>
      </c>
      <c r="X16" s="189">
        <v>117.5</v>
      </c>
      <c r="Y16" s="47"/>
      <c r="Z16" s="47"/>
      <c r="AA16" s="47"/>
      <c r="AB16" s="47"/>
    </row>
    <row r="17" spans="1:28" ht="16.2" customHeight="1">
      <c r="A17" s="321" t="s">
        <v>65</v>
      </c>
      <c r="B17" s="215">
        <v>272</v>
      </c>
      <c r="C17" s="212">
        <v>397</v>
      </c>
      <c r="D17" s="213">
        <v>233</v>
      </c>
      <c r="E17" s="189">
        <v>58.690176322418132</v>
      </c>
      <c r="F17" s="212">
        <v>268</v>
      </c>
      <c r="G17" s="213">
        <v>92</v>
      </c>
      <c r="H17" s="189">
        <v>34.328358208955223</v>
      </c>
      <c r="I17" s="213">
        <v>59</v>
      </c>
      <c r="J17" s="213">
        <v>18</v>
      </c>
      <c r="K17" s="189">
        <v>30.508474576271187</v>
      </c>
      <c r="L17" s="214">
        <v>69</v>
      </c>
      <c r="M17" s="213">
        <v>20</v>
      </c>
      <c r="N17" s="189">
        <v>28.985507246376812</v>
      </c>
      <c r="O17" s="212">
        <v>371</v>
      </c>
      <c r="P17" s="213">
        <v>214</v>
      </c>
      <c r="Q17" s="190">
        <v>57.681940700808617</v>
      </c>
      <c r="R17" s="215">
        <v>109</v>
      </c>
      <c r="S17" s="214">
        <v>93</v>
      </c>
      <c r="T17" s="213">
        <v>108</v>
      </c>
      <c r="U17" s="189">
        <v>116.12903225806453</v>
      </c>
      <c r="V17" s="212">
        <v>82</v>
      </c>
      <c r="W17" s="213">
        <v>103</v>
      </c>
      <c r="X17" s="189">
        <v>125.60975609756098</v>
      </c>
      <c r="Y17" s="47"/>
      <c r="Z17" s="47"/>
      <c r="AA17" s="47"/>
      <c r="AB17" s="47"/>
    </row>
    <row r="18" spans="1:28" ht="16.2" customHeight="1">
      <c r="A18" s="321" t="s">
        <v>45</v>
      </c>
      <c r="B18" s="215">
        <v>145</v>
      </c>
      <c r="C18" s="212">
        <v>326</v>
      </c>
      <c r="D18" s="213">
        <v>122</v>
      </c>
      <c r="E18" s="189">
        <v>37.423312883435585</v>
      </c>
      <c r="F18" s="212">
        <v>173</v>
      </c>
      <c r="G18" s="213">
        <v>41</v>
      </c>
      <c r="H18" s="189">
        <v>23.699421965317917</v>
      </c>
      <c r="I18" s="213">
        <v>56</v>
      </c>
      <c r="J18" s="213">
        <v>10</v>
      </c>
      <c r="K18" s="189">
        <v>17.857142857142858</v>
      </c>
      <c r="L18" s="214">
        <v>134</v>
      </c>
      <c r="M18" s="213">
        <v>10</v>
      </c>
      <c r="N18" s="189">
        <v>7.4626865671641784</v>
      </c>
      <c r="O18" s="212">
        <v>301</v>
      </c>
      <c r="P18" s="213">
        <v>107</v>
      </c>
      <c r="Q18" s="190">
        <v>35.548172757475086</v>
      </c>
      <c r="R18" s="215">
        <v>38</v>
      </c>
      <c r="S18" s="214">
        <v>75</v>
      </c>
      <c r="T18" s="213">
        <v>33</v>
      </c>
      <c r="U18" s="189">
        <v>44</v>
      </c>
      <c r="V18" s="212">
        <v>63</v>
      </c>
      <c r="W18" s="213">
        <v>10</v>
      </c>
      <c r="X18" s="189">
        <v>15.873015873015872</v>
      </c>
      <c r="Y18" s="47"/>
      <c r="Z18" s="47"/>
      <c r="AA18" s="47"/>
      <c r="AB18" s="47"/>
    </row>
    <row r="19" spans="1:28" ht="16.2" customHeight="1">
      <c r="A19" s="321" t="s">
        <v>46</v>
      </c>
      <c r="B19" s="215">
        <v>324</v>
      </c>
      <c r="C19" s="212">
        <v>742</v>
      </c>
      <c r="D19" s="213">
        <v>275</v>
      </c>
      <c r="E19" s="189">
        <v>37.061994609164422</v>
      </c>
      <c r="F19" s="212">
        <v>254</v>
      </c>
      <c r="G19" s="213">
        <v>74</v>
      </c>
      <c r="H19" s="189">
        <v>29.133858267716533</v>
      </c>
      <c r="I19" s="213">
        <v>79</v>
      </c>
      <c r="J19" s="213">
        <v>21</v>
      </c>
      <c r="K19" s="189">
        <v>26.582278481012654</v>
      </c>
      <c r="L19" s="214">
        <v>13</v>
      </c>
      <c r="M19" s="213">
        <v>1</v>
      </c>
      <c r="N19" s="189">
        <v>7.6923076923076925</v>
      </c>
      <c r="O19" s="212">
        <v>651</v>
      </c>
      <c r="P19" s="213">
        <v>151</v>
      </c>
      <c r="Q19" s="190">
        <v>23.195084485407065</v>
      </c>
      <c r="R19" s="215">
        <v>51</v>
      </c>
      <c r="S19" s="214">
        <v>180</v>
      </c>
      <c r="T19" s="213">
        <v>27</v>
      </c>
      <c r="U19" s="189">
        <v>15</v>
      </c>
      <c r="V19" s="212">
        <v>147</v>
      </c>
      <c r="W19" s="213">
        <v>18</v>
      </c>
      <c r="X19" s="189">
        <v>12.244897959183673</v>
      </c>
      <c r="Y19" s="47"/>
      <c r="Z19" s="47"/>
      <c r="AA19" s="47"/>
      <c r="AB19" s="47"/>
    </row>
    <row r="20" spans="1:28" ht="16.2" customHeight="1">
      <c r="A20" s="321" t="s">
        <v>47</v>
      </c>
      <c r="B20" s="215">
        <v>42</v>
      </c>
      <c r="C20" s="212">
        <v>34</v>
      </c>
      <c r="D20" s="213">
        <v>34</v>
      </c>
      <c r="E20" s="189">
        <v>100</v>
      </c>
      <c r="F20" s="212">
        <v>42</v>
      </c>
      <c r="G20" s="213">
        <v>18</v>
      </c>
      <c r="H20" s="189">
        <v>42.857142857142854</v>
      </c>
      <c r="I20" s="213">
        <v>10</v>
      </c>
      <c r="J20" s="213">
        <v>2</v>
      </c>
      <c r="K20" s="189">
        <v>20</v>
      </c>
      <c r="L20" s="214">
        <v>3</v>
      </c>
      <c r="M20" s="213">
        <v>3</v>
      </c>
      <c r="N20" s="189">
        <v>100</v>
      </c>
      <c r="O20" s="212">
        <v>34</v>
      </c>
      <c r="P20" s="213">
        <v>33</v>
      </c>
      <c r="Q20" s="190">
        <v>97.058823529411768</v>
      </c>
      <c r="R20" s="215">
        <v>15</v>
      </c>
      <c r="S20" s="214">
        <v>9</v>
      </c>
      <c r="T20" s="213">
        <v>14</v>
      </c>
      <c r="U20" s="189">
        <v>155.55555555555557</v>
      </c>
      <c r="V20" s="212">
        <v>6</v>
      </c>
      <c r="W20" s="213">
        <v>11</v>
      </c>
      <c r="X20" s="189">
        <v>183.33333333333331</v>
      </c>
      <c r="Y20" s="47"/>
      <c r="Z20" s="47"/>
      <c r="AA20" s="47"/>
      <c r="AB20" s="47"/>
    </row>
    <row r="21" spans="1:28" ht="16.2" customHeight="1">
      <c r="A21" s="321" t="s">
        <v>48</v>
      </c>
      <c r="B21" s="215">
        <v>159</v>
      </c>
      <c r="C21" s="212">
        <v>134</v>
      </c>
      <c r="D21" s="213">
        <v>127</v>
      </c>
      <c r="E21" s="189">
        <v>94.776119402985074</v>
      </c>
      <c r="F21" s="212">
        <v>60</v>
      </c>
      <c r="G21" s="213">
        <v>57</v>
      </c>
      <c r="H21" s="189">
        <v>95</v>
      </c>
      <c r="I21" s="213">
        <v>20</v>
      </c>
      <c r="J21" s="213">
        <v>9</v>
      </c>
      <c r="K21" s="189">
        <v>45</v>
      </c>
      <c r="L21" s="214">
        <v>19</v>
      </c>
      <c r="M21" s="213">
        <v>4</v>
      </c>
      <c r="N21" s="189">
        <v>21.052631578947366</v>
      </c>
      <c r="O21" s="212">
        <v>130</v>
      </c>
      <c r="P21" s="213">
        <v>125</v>
      </c>
      <c r="Q21" s="190">
        <v>96.15384615384616</v>
      </c>
      <c r="R21" s="215">
        <v>38</v>
      </c>
      <c r="S21" s="214">
        <v>30</v>
      </c>
      <c r="T21" s="213">
        <v>33</v>
      </c>
      <c r="U21" s="189">
        <v>110.00000000000001</v>
      </c>
      <c r="V21" s="212">
        <v>21</v>
      </c>
      <c r="W21" s="213">
        <v>26</v>
      </c>
      <c r="X21" s="189">
        <v>123.80952380952381</v>
      </c>
      <c r="Y21" s="47"/>
      <c r="Z21" s="47"/>
      <c r="AA21" s="47"/>
      <c r="AB21" s="47"/>
    </row>
    <row r="22" spans="1:28" ht="16.2" customHeight="1">
      <c r="A22" s="321" t="s">
        <v>49</v>
      </c>
      <c r="B22" s="215">
        <v>270</v>
      </c>
      <c r="C22" s="212">
        <v>482</v>
      </c>
      <c r="D22" s="213">
        <v>223</v>
      </c>
      <c r="E22" s="189">
        <v>46.265560165975103</v>
      </c>
      <c r="F22" s="212">
        <v>270</v>
      </c>
      <c r="G22" s="213">
        <v>86</v>
      </c>
      <c r="H22" s="189">
        <v>31.851851851851855</v>
      </c>
      <c r="I22" s="213">
        <v>66</v>
      </c>
      <c r="J22" s="213">
        <v>9</v>
      </c>
      <c r="K22" s="189">
        <v>13.636363636363635</v>
      </c>
      <c r="L22" s="214">
        <v>50</v>
      </c>
      <c r="M22" s="213">
        <v>18</v>
      </c>
      <c r="N22" s="189">
        <v>36</v>
      </c>
      <c r="O22" s="212">
        <v>426</v>
      </c>
      <c r="P22" s="213">
        <v>182</v>
      </c>
      <c r="Q22" s="190">
        <v>42.72300469483568</v>
      </c>
      <c r="R22" s="215">
        <v>115</v>
      </c>
      <c r="S22" s="214">
        <v>89</v>
      </c>
      <c r="T22" s="213">
        <v>99</v>
      </c>
      <c r="U22" s="189">
        <v>111.23595505617978</v>
      </c>
      <c r="V22" s="212">
        <v>75</v>
      </c>
      <c r="W22" s="213">
        <v>83</v>
      </c>
      <c r="X22" s="189">
        <v>110.66666666666667</v>
      </c>
      <c r="Y22" s="47"/>
      <c r="Z22" s="47"/>
      <c r="AA22" s="47"/>
      <c r="AB22" s="47"/>
    </row>
    <row r="23" spans="1:28" ht="16.2" customHeight="1">
      <c r="A23" s="321" t="s">
        <v>50</v>
      </c>
      <c r="B23" s="215">
        <v>91</v>
      </c>
      <c r="C23" s="212">
        <v>227</v>
      </c>
      <c r="D23" s="213">
        <v>87</v>
      </c>
      <c r="E23" s="189">
        <v>38.325991189427313</v>
      </c>
      <c r="F23" s="212">
        <v>91</v>
      </c>
      <c r="G23" s="213">
        <v>20</v>
      </c>
      <c r="H23" s="189">
        <v>21.978021978021978</v>
      </c>
      <c r="I23" s="213">
        <v>46</v>
      </c>
      <c r="J23" s="213">
        <v>10</v>
      </c>
      <c r="K23" s="189">
        <v>21.739130434782609</v>
      </c>
      <c r="L23" s="214">
        <v>15</v>
      </c>
      <c r="M23" s="213">
        <v>0</v>
      </c>
      <c r="N23" s="189">
        <v>0</v>
      </c>
      <c r="O23" s="212">
        <v>216</v>
      </c>
      <c r="P23" s="213">
        <v>62</v>
      </c>
      <c r="Q23" s="190">
        <v>28.703703703703702</v>
      </c>
      <c r="R23" s="215">
        <v>19</v>
      </c>
      <c r="S23" s="214">
        <v>70</v>
      </c>
      <c r="T23" s="213">
        <v>19</v>
      </c>
      <c r="U23" s="189">
        <v>27.142857142857142</v>
      </c>
      <c r="V23" s="212">
        <v>40</v>
      </c>
      <c r="W23" s="213">
        <v>13</v>
      </c>
      <c r="X23" s="189">
        <v>32.5</v>
      </c>
      <c r="Y23" s="47"/>
      <c r="Z23" s="47"/>
      <c r="AA23" s="47"/>
      <c r="AB23" s="47"/>
    </row>
    <row r="24" spans="1:28" ht="16.2" customHeight="1">
      <c r="A24" s="321" t="s">
        <v>51</v>
      </c>
      <c r="B24" s="215">
        <v>405</v>
      </c>
      <c r="C24" s="212">
        <v>723</v>
      </c>
      <c r="D24" s="213">
        <v>385</v>
      </c>
      <c r="E24" s="189">
        <v>53.250345781466116</v>
      </c>
      <c r="F24" s="212">
        <v>330</v>
      </c>
      <c r="G24" s="213">
        <v>108</v>
      </c>
      <c r="H24" s="189">
        <v>32.727272727272727</v>
      </c>
      <c r="I24" s="213">
        <v>93</v>
      </c>
      <c r="J24" s="213">
        <v>9</v>
      </c>
      <c r="K24" s="189">
        <v>9.67741935483871</v>
      </c>
      <c r="L24" s="214">
        <v>89</v>
      </c>
      <c r="M24" s="213">
        <v>21</v>
      </c>
      <c r="N24" s="189">
        <v>23.595505617977526</v>
      </c>
      <c r="O24" s="212">
        <v>662</v>
      </c>
      <c r="P24" s="213">
        <v>359</v>
      </c>
      <c r="Q24" s="190">
        <v>54.229607250755286</v>
      </c>
      <c r="R24" s="215">
        <v>142</v>
      </c>
      <c r="S24" s="214">
        <v>137</v>
      </c>
      <c r="T24" s="213">
        <v>138</v>
      </c>
      <c r="U24" s="189">
        <v>100.72992700729928</v>
      </c>
      <c r="V24" s="212">
        <v>114</v>
      </c>
      <c r="W24" s="213">
        <v>118</v>
      </c>
      <c r="X24" s="189">
        <v>103.50877192982458</v>
      </c>
      <c r="Y24" s="47"/>
      <c r="Z24" s="47"/>
      <c r="AA24" s="47"/>
      <c r="AB24" s="47"/>
    </row>
    <row r="25" spans="1:28" ht="16.2" customHeight="1">
      <c r="A25" s="321" t="s">
        <v>66</v>
      </c>
      <c r="B25" s="215">
        <v>907</v>
      </c>
      <c r="C25" s="212">
        <v>1402</v>
      </c>
      <c r="D25" s="213">
        <v>878</v>
      </c>
      <c r="E25" s="189">
        <v>62.624821683309563</v>
      </c>
      <c r="F25" s="212">
        <v>629</v>
      </c>
      <c r="G25" s="213">
        <v>208</v>
      </c>
      <c r="H25" s="189">
        <v>33.068362480127185</v>
      </c>
      <c r="I25" s="213">
        <v>331</v>
      </c>
      <c r="J25" s="213">
        <v>143</v>
      </c>
      <c r="K25" s="189">
        <v>43.202416918429002</v>
      </c>
      <c r="L25" s="214">
        <v>248</v>
      </c>
      <c r="M25" s="213">
        <v>63</v>
      </c>
      <c r="N25" s="189">
        <v>25.403225806451612</v>
      </c>
      <c r="O25" s="212">
        <v>1244</v>
      </c>
      <c r="P25" s="213">
        <v>491</v>
      </c>
      <c r="Q25" s="190">
        <v>39.469453376205784</v>
      </c>
      <c r="R25" s="215">
        <v>290</v>
      </c>
      <c r="S25" s="214">
        <v>431</v>
      </c>
      <c r="T25" s="213">
        <v>285</v>
      </c>
      <c r="U25" s="189">
        <v>66.125290023201856</v>
      </c>
      <c r="V25" s="212">
        <v>345</v>
      </c>
      <c r="W25" s="213">
        <v>153</v>
      </c>
      <c r="X25" s="189">
        <v>44.347826086956523</v>
      </c>
      <c r="Y25" s="47"/>
      <c r="Z25" s="47"/>
      <c r="AA25" s="47"/>
      <c r="AB25" s="47"/>
    </row>
    <row r="26" spans="1:28" ht="16.2" customHeight="1">
      <c r="A26" s="321" t="s">
        <v>53</v>
      </c>
      <c r="B26" s="215">
        <v>482</v>
      </c>
      <c r="C26" s="212">
        <v>1109</v>
      </c>
      <c r="D26" s="213">
        <v>442</v>
      </c>
      <c r="E26" s="189">
        <v>39.855725879170421</v>
      </c>
      <c r="F26" s="212">
        <v>385</v>
      </c>
      <c r="G26" s="213">
        <v>50</v>
      </c>
      <c r="H26" s="189">
        <v>12.987012987012985</v>
      </c>
      <c r="I26" s="213">
        <v>94</v>
      </c>
      <c r="J26" s="213">
        <v>44</v>
      </c>
      <c r="K26" s="189">
        <v>46.808510638297875</v>
      </c>
      <c r="L26" s="214">
        <v>97</v>
      </c>
      <c r="M26" s="213">
        <v>0</v>
      </c>
      <c r="N26" s="189">
        <v>0</v>
      </c>
      <c r="O26" s="212">
        <v>1000</v>
      </c>
      <c r="P26" s="213">
        <v>308</v>
      </c>
      <c r="Q26" s="190">
        <v>30.8</v>
      </c>
      <c r="R26" s="215">
        <v>24</v>
      </c>
      <c r="S26" s="214">
        <v>377</v>
      </c>
      <c r="T26" s="213">
        <v>22</v>
      </c>
      <c r="U26" s="189">
        <v>5.8355437665782492</v>
      </c>
      <c r="V26" s="212">
        <v>267</v>
      </c>
      <c r="W26" s="213">
        <v>17</v>
      </c>
      <c r="X26" s="189">
        <v>6.3670411985018731</v>
      </c>
      <c r="Y26" s="47"/>
      <c r="Z26" s="47"/>
      <c r="AA26" s="47"/>
      <c r="AB26" s="47"/>
    </row>
    <row r="27" spans="1:28" ht="16.2" customHeight="1">
      <c r="A27" s="321" t="s">
        <v>54</v>
      </c>
      <c r="B27" s="215">
        <v>198</v>
      </c>
      <c r="C27" s="212">
        <v>556</v>
      </c>
      <c r="D27" s="213">
        <v>174</v>
      </c>
      <c r="E27" s="189">
        <v>31.294964028776977</v>
      </c>
      <c r="F27" s="212">
        <v>296</v>
      </c>
      <c r="G27" s="213">
        <v>35</v>
      </c>
      <c r="H27" s="189">
        <v>11.824324324324325</v>
      </c>
      <c r="I27" s="213">
        <v>80</v>
      </c>
      <c r="J27" s="213">
        <v>24</v>
      </c>
      <c r="K27" s="189">
        <v>30</v>
      </c>
      <c r="L27" s="214">
        <v>72</v>
      </c>
      <c r="M27" s="213">
        <v>0</v>
      </c>
      <c r="N27" s="189">
        <v>0</v>
      </c>
      <c r="O27" s="212">
        <v>518</v>
      </c>
      <c r="P27" s="213">
        <v>148</v>
      </c>
      <c r="Q27" s="190">
        <v>28.571428571428569</v>
      </c>
      <c r="R27" s="215">
        <v>19</v>
      </c>
      <c r="S27" s="214">
        <v>116</v>
      </c>
      <c r="T27" s="213">
        <v>10</v>
      </c>
      <c r="U27" s="189">
        <v>8.6206896551724146</v>
      </c>
      <c r="V27" s="212">
        <v>90</v>
      </c>
      <c r="W27" s="213">
        <v>8</v>
      </c>
      <c r="X27" s="189">
        <v>8.8888888888888893</v>
      </c>
      <c r="Y27" s="47"/>
      <c r="Z27" s="47"/>
      <c r="AA27" s="47"/>
      <c r="AB27" s="47"/>
    </row>
    <row r="28" spans="1:28" ht="16.2" customHeight="1">
      <c r="A28" s="321" t="s">
        <v>55</v>
      </c>
      <c r="B28" s="215">
        <v>255</v>
      </c>
      <c r="C28" s="212">
        <v>338</v>
      </c>
      <c r="D28" s="213">
        <v>193</v>
      </c>
      <c r="E28" s="189">
        <v>57.100591715976336</v>
      </c>
      <c r="F28" s="212">
        <v>184</v>
      </c>
      <c r="G28" s="213">
        <v>92</v>
      </c>
      <c r="H28" s="189">
        <v>50</v>
      </c>
      <c r="I28" s="213">
        <v>104</v>
      </c>
      <c r="J28" s="213">
        <v>42</v>
      </c>
      <c r="K28" s="189">
        <v>40.384615384615387</v>
      </c>
      <c r="L28" s="214">
        <v>4</v>
      </c>
      <c r="M28" s="213">
        <v>5</v>
      </c>
      <c r="N28" s="189">
        <v>125</v>
      </c>
      <c r="O28" s="212">
        <v>318</v>
      </c>
      <c r="P28" s="213">
        <v>179</v>
      </c>
      <c r="Q28" s="190">
        <v>56.289308176100626</v>
      </c>
      <c r="R28" s="215">
        <v>62</v>
      </c>
      <c r="S28" s="214">
        <v>58</v>
      </c>
      <c r="T28" s="213">
        <v>60</v>
      </c>
      <c r="U28" s="189">
        <v>103.44827586206897</v>
      </c>
      <c r="V28" s="212">
        <v>37</v>
      </c>
      <c r="W28" s="213">
        <v>56</v>
      </c>
      <c r="X28" s="189">
        <v>151.35135135135135</v>
      </c>
      <c r="Y28" s="47"/>
      <c r="Z28" s="47"/>
      <c r="AA28" s="47"/>
      <c r="AB28" s="47"/>
    </row>
    <row r="29" spans="1:28" ht="18" customHeight="1" thickBot="1">
      <c r="A29" s="322" t="s">
        <v>56</v>
      </c>
      <c r="B29" s="219">
        <v>96</v>
      </c>
      <c r="C29" s="216">
        <v>240</v>
      </c>
      <c r="D29" s="217">
        <v>81</v>
      </c>
      <c r="E29" s="191">
        <v>33.75</v>
      </c>
      <c r="F29" s="216">
        <v>131</v>
      </c>
      <c r="G29" s="217">
        <v>13</v>
      </c>
      <c r="H29" s="191">
        <v>9.9236641221374047</v>
      </c>
      <c r="I29" s="217">
        <v>63</v>
      </c>
      <c r="J29" s="217">
        <v>10</v>
      </c>
      <c r="K29" s="191">
        <v>15.873015873015872</v>
      </c>
      <c r="L29" s="218">
        <v>17</v>
      </c>
      <c r="M29" s="217">
        <v>1</v>
      </c>
      <c r="N29" s="191">
        <v>5.8823529411764701</v>
      </c>
      <c r="O29" s="216">
        <v>228</v>
      </c>
      <c r="P29" s="217">
        <v>69</v>
      </c>
      <c r="Q29" s="192">
        <v>30.263157894736842</v>
      </c>
      <c r="R29" s="219">
        <v>0</v>
      </c>
      <c r="S29" s="218">
        <v>49</v>
      </c>
      <c r="T29" s="217">
        <v>0</v>
      </c>
      <c r="U29" s="191">
        <v>0</v>
      </c>
      <c r="V29" s="216">
        <v>43</v>
      </c>
      <c r="W29" s="217">
        <v>0</v>
      </c>
      <c r="X29" s="191">
        <v>0</v>
      </c>
    </row>
    <row r="30" spans="1:28" ht="60" customHeight="1">
      <c r="B30" s="478" t="s">
        <v>129</v>
      </c>
      <c r="C30" s="478"/>
      <c r="D30" s="478"/>
      <c r="E30" s="478"/>
      <c r="F30" s="478"/>
      <c r="G30" s="478"/>
      <c r="H30" s="478"/>
      <c r="I30" s="478"/>
      <c r="J30" s="478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</sheetData>
  <mergeCells count="13">
    <mergeCell ref="B30:J30"/>
    <mergeCell ref="B1:K1"/>
    <mergeCell ref="B2:K2"/>
    <mergeCell ref="B4:B5"/>
    <mergeCell ref="A4:A6"/>
    <mergeCell ref="C4:E5"/>
    <mergeCell ref="F4:H5"/>
    <mergeCell ref="I4:K5"/>
    <mergeCell ref="L4:N5"/>
    <mergeCell ref="O4:Q5"/>
    <mergeCell ref="R4:R5"/>
    <mergeCell ref="S4:U5"/>
    <mergeCell ref="V4:X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="87" zoomScaleNormal="75" zoomScaleSheetLayoutView="87" workbookViewId="0">
      <selection activeCell="B1" sqref="B1:K1"/>
    </sheetView>
  </sheetViews>
  <sheetFormatPr defaultColWidth="9.109375" defaultRowHeight="13.8"/>
  <cols>
    <col min="1" max="1" width="29.109375" style="25" bestFit="1" customWidth="1"/>
    <col min="2" max="2" width="14.109375" style="25" customWidth="1"/>
    <col min="3" max="11" width="9.21875" style="25" customWidth="1"/>
    <col min="12" max="17" width="8.77734375" style="25" customWidth="1"/>
    <col min="18" max="18" width="14.77734375" style="25" customWidth="1"/>
    <col min="19" max="24" width="8.21875" style="25" customWidth="1"/>
    <col min="25" max="16384" width="9.109375" style="25"/>
  </cols>
  <sheetData>
    <row r="1" spans="1:24" s="21" customFormat="1" ht="76.2" customHeight="1">
      <c r="B1" s="362" t="s">
        <v>136</v>
      </c>
      <c r="C1" s="362"/>
      <c r="D1" s="362"/>
      <c r="E1" s="362"/>
      <c r="F1" s="362"/>
      <c r="G1" s="362"/>
      <c r="H1" s="362"/>
      <c r="I1" s="362"/>
      <c r="J1" s="362"/>
      <c r="K1" s="362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48"/>
      <c r="X1" s="63" t="s">
        <v>23</v>
      </c>
    </row>
    <row r="2" spans="1:24" s="22" customFormat="1" ht="19.2" customHeight="1" thickBot="1">
      <c r="A2" s="123"/>
      <c r="B2" s="123"/>
      <c r="C2" s="123"/>
      <c r="D2" s="123"/>
      <c r="E2" s="123"/>
      <c r="F2" s="123"/>
      <c r="G2" s="123"/>
      <c r="H2" s="123"/>
      <c r="I2" s="361" t="s">
        <v>7</v>
      </c>
      <c r="J2" s="361"/>
      <c r="K2" s="361"/>
      <c r="L2" s="134"/>
      <c r="M2" s="123"/>
      <c r="N2" s="123"/>
      <c r="O2" s="123"/>
      <c r="P2" s="123"/>
      <c r="Q2" s="123"/>
      <c r="R2" s="123"/>
      <c r="T2" s="363"/>
      <c r="U2" s="363"/>
      <c r="V2" s="361" t="s">
        <v>7</v>
      </c>
      <c r="W2" s="361"/>
      <c r="X2" s="361"/>
    </row>
    <row r="3" spans="1:24" s="23" customFormat="1" ht="64.95" customHeight="1">
      <c r="A3" s="364"/>
      <c r="B3" s="228" t="s">
        <v>128</v>
      </c>
      <c r="C3" s="356" t="s">
        <v>9</v>
      </c>
      <c r="D3" s="357"/>
      <c r="E3" s="358"/>
      <c r="F3" s="359" t="s">
        <v>99</v>
      </c>
      <c r="G3" s="357"/>
      <c r="H3" s="360"/>
      <c r="I3" s="356" t="s">
        <v>12</v>
      </c>
      <c r="J3" s="357"/>
      <c r="K3" s="358"/>
      <c r="L3" s="359" t="s">
        <v>13</v>
      </c>
      <c r="M3" s="357"/>
      <c r="N3" s="360"/>
      <c r="O3" s="366" t="s">
        <v>11</v>
      </c>
      <c r="P3" s="366"/>
      <c r="Q3" s="366"/>
      <c r="R3" s="130" t="s">
        <v>87</v>
      </c>
      <c r="S3" s="356" t="s">
        <v>14</v>
      </c>
      <c r="T3" s="357"/>
      <c r="U3" s="358"/>
      <c r="V3" s="359" t="s">
        <v>17</v>
      </c>
      <c r="W3" s="357"/>
      <c r="X3" s="360"/>
    </row>
    <row r="4" spans="1:24" s="24" customFormat="1" ht="21.6" customHeight="1">
      <c r="A4" s="365"/>
      <c r="B4" s="131" t="s">
        <v>100</v>
      </c>
      <c r="C4" s="101" t="s">
        <v>31</v>
      </c>
      <c r="D4" s="55" t="s">
        <v>100</v>
      </c>
      <c r="E4" s="79" t="s">
        <v>2</v>
      </c>
      <c r="F4" s="102" t="s">
        <v>31</v>
      </c>
      <c r="G4" s="55" t="s">
        <v>100</v>
      </c>
      <c r="H4" s="77" t="s">
        <v>2</v>
      </c>
      <c r="I4" s="101" t="s">
        <v>31</v>
      </c>
      <c r="J4" s="55" t="s">
        <v>100</v>
      </c>
      <c r="K4" s="79" t="s">
        <v>2</v>
      </c>
      <c r="L4" s="102" t="s">
        <v>31</v>
      </c>
      <c r="M4" s="55" t="s">
        <v>100</v>
      </c>
      <c r="N4" s="77" t="s">
        <v>2</v>
      </c>
      <c r="O4" s="101" t="s">
        <v>31</v>
      </c>
      <c r="P4" s="55" t="s">
        <v>100</v>
      </c>
      <c r="Q4" s="79" t="s">
        <v>2</v>
      </c>
      <c r="R4" s="131">
        <v>2022</v>
      </c>
      <c r="S4" s="101" t="s">
        <v>31</v>
      </c>
      <c r="T4" s="55" t="s">
        <v>100</v>
      </c>
      <c r="U4" s="79" t="s">
        <v>2</v>
      </c>
      <c r="V4" s="102" t="s">
        <v>31</v>
      </c>
      <c r="W4" s="55" t="s">
        <v>100</v>
      </c>
      <c r="X4" s="77" t="s">
        <v>2</v>
      </c>
    </row>
    <row r="5" spans="1:24" s="135" customFormat="1" ht="12.6" thickBot="1">
      <c r="A5" s="74" t="s">
        <v>5</v>
      </c>
      <c r="B5" s="231">
        <v>1</v>
      </c>
      <c r="C5" s="75">
        <v>2</v>
      </c>
      <c r="D5" s="73">
        <v>3</v>
      </c>
      <c r="E5" s="76">
        <v>4</v>
      </c>
      <c r="F5" s="103">
        <v>5</v>
      </c>
      <c r="G5" s="104">
        <v>6</v>
      </c>
      <c r="H5" s="105">
        <v>7</v>
      </c>
      <c r="I5" s="75">
        <v>8</v>
      </c>
      <c r="J5" s="73">
        <v>9</v>
      </c>
      <c r="K5" s="76">
        <v>10</v>
      </c>
      <c r="L5" s="103">
        <v>11</v>
      </c>
      <c r="M5" s="104">
        <v>12</v>
      </c>
      <c r="N5" s="105">
        <v>13</v>
      </c>
      <c r="O5" s="75">
        <v>14</v>
      </c>
      <c r="P5" s="73">
        <v>15</v>
      </c>
      <c r="Q5" s="76">
        <v>16</v>
      </c>
      <c r="R5" s="132">
        <v>17</v>
      </c>
      <c r="S5" s="75">
        <v>18</v>
      </c>
      <c r="T5" s="73">
        <v>19</v>
      </c>
      <c r="U5" s="76">
        <v>20</v>
      </c>
      <c r="V5" s="103">
        <v>21</v>
      </c>
      <c r="W5" s="104">
        <v>22</v>
      </c>
      <c r="X5" s="105">
        <v>23</v>
      </c>
    </row>
    <row r="6" spans="1:24" s="136" customFormat="1" ht="18" customHeight="1" thickBot="1">
      <c r="A6" s="230" t="s">
        <v>62</v>
      </c>
      <c r="B6" s="259">
        <v>3808</v>
      </c>
      <c r="C6" s="260">
        <v>7163</v>
      </c>
      <c r="D6" s="260">
        <v>3708</v>
      </c>
      <c r="E6" s="111">
        <f>D6/C6*100</f>
        <v>51.766019824096055</v>
      </c>
      <c r="F6" s="260">
        <v>1691</v>
      </c>
      <c r="G6" s="260">
        <v>450</v>
      </c>
      <c r="H6" s="111">
        <f>G6/F6*100</f>
        <v>26.611472501478417</v>
      </c>
      <c r="I6" s="260">
        <v>702</v>
      </c>
      <c r="J6" s="260">
        <v>136</v>
      </c>
      <c r="K6" s="111">
        <f>J6/I6*100</f>
        <v>19.373219373219371</v>
      </c>
      <c r="L6" s="261">
        <v>1020</v>
      </c>
      <c r="M6" s="260">
        <v>163</v>
      </c>
      <c r="N6" s="111">
        <f>M6/L6*100</f>
        <v>15.980392156862743</v>
      </c>
      <c r="O6" s="260">
        <v>6496</v>
      </c>
      <c r="P6" s="260">
        <v>2753</v>
      </c>
      <c r="Q6" s="112">
        <f>P6/O6*100</f>
        <v>42.379926108374384</v>
      </c>
      <c r="R6" s="259">
        <v>1000</v>
      </c>
      <c r="S6" s="260">
        <v>2261</v>
      </c>
      <c r="T6" s="260">
        <v>979</v>
      </c>
      <c r="U6" s="111">
        <f>T6/S6*100</f>
        <v>43.299425033171161</v>
      </c>
      <c r="V6" s="261">
        <v>1902</v>
      </c>
      <c r="W6" s="260">
        <v>827</v>
      </c>
      <c r="X6" s="111">
        <f>W6/V6*100</f>
        <v>43.480546792849637</v>
      </c>
    </row>
    <row r="7" spans="1:24" s="126" customFormat="1" ht="18.600000000000001" customHeight="1">
      <c r="A7" s="109" t="s">
        <v>36</v>
      </c>
      <c r="B7" s="262">
        <v>34</v>
      </c>
      <c r="C7" s="263">
        <v>83</v>
      </c>
      <c r="D7" s="264">
        <v>35</v>
      </c>
      <c r="E7" s="107">
        <f t="shared" ref="E7:E27" si="0">D7/C7*100</f>
        <v>42.168674698795186</v>
      </c>
      <c r="F7" s="265">
        <v>12</v>
      </c>
      <c r="G7" s="264">
        <v>7</v>
      </c>
      <c r="H7" s="107">
        <f t="shared" ref="H7:H27" si="1">G7/F7*100</f>
        <v>58.333333333333336</v>
      </c>
      <c r="I7" s="265">
        <v>1</v>
      </c>
      <c r="J7" s="264">
        <v>1</v>
      </c>
      <c r="K7" s="107">
        <f t="shared" ref="K7:K27" si="2">J7/I7*100</f>
        <v>100</v>
      </c>
      <c r="L7" s="265">
        <v>15</v>
      </c>
      <c r="M7" s="264">
        <v>0</v>
      </c>
      <c r="N7" s="107">
        <f t="shared" ref="N7:N27" si="3">M7/L7*100</f>
        <v>0</v>
      </c>
      <c r="O7" s="265">
        <v>74</v>
      </c>
      <c r="P7" s="264">
        <v>25</v>
      </c>
      <c r="Q7" s="128">
        <f t="shared" ref="Q7:Q27" si="4">P7/O7*100</f>
        <v>33.783783783783782</v>
      </c>
      <c r="R7" s="266">
        <v>7</v>
      </c>
      <c r="S7" s="263">
        <v>22</v>
      </c>
      <c r="T7" s="264">
        <v>7</v>
      </c>
      <c r="U7" s="107">
        <f t="shared" ref="U7:U27" si="5">T7/S7*100</f>
        <v>31.818181818181817</v>
      </c>
      <c r="V7" s="265">
        <v>18</v>
      </c>
      <c r="W7" s="264">
        <v>6</v>
      </c>
      <c r="X7" s="107">
        <f t="shared" ref="X7:X27" si="6">W7/V7*100</f>
        <v>33.333333333333329</v>
      </c>
    </row>
    <row r="8" spans="1:24" s="127" customFormat="1" ht="18.600000000000001" customHeight="1">
      <c r="A8" s="109" t="s">
        <v>77</v>
      </c>
      <c r="B8" s="262">
        <v>353</v>
      </c>
      <c r="C8" s="263">
        <v>665</v>
      </c>
      <c r="D8" s="264">
        <v>351</v>
      </c>
      <c r="E8" s="107">
        <f t="shared" si="0"/>
        <v>52.781954887218042</v>
      </c>
      <c r="F8" s="265">
        <v>174</v>
      </c>
      <c r="G8" s="264">
        <v>41</v>
      </c>
      <c r="H8" s="107">
        <f t="shared" si="1"/>
        <v>23.563218390804597</v>
      </c>
      <c r="I8" s="265">
        <v>72</v>
      </c>
      <c r="J8" s="264">
        <v>8</v>
      </c>
      <c r="K8" s="107">
        <f t="shared" si="2"/>
        <v>11.111111111111111</v>
      </c>
      <c r="L8" s="265">
        <v>282</v>
      </c>
      <c r="M8" s="264">
        <v>28</v>
      </c>
      <c r="N8" s="107">
        <f t="shared" si="3"/>
        <v>9.9290780141843982</v>
      </c>
      <c r="O8" s="265">
        <v>637</v>
      </c>
      <c r="P8" s="264">
        <v>233</v>
      </c>
      <c r="Q8" s="128">
        <f t="shared" si="4"/>
        <v>36.577708006279437</v>
      </c>
      <c r="R8" s="266">
        <v>101</v>
      </c>
      <c r="S8" s="263">
        <v>229</v>
      </c>
      <c r="T8" s="264">
        <v>101</v>
      </c>
      <c r="U8" s="107">
        <f t="shared" si="5"/>
        <v>44.104803493449779</v>
      </c>
      <c r="V8" s="265">
        <v>208</v>
      </c>
      <c r="W8" s="264">
        <v>84</v>
      </c>
      <c r="X8" s="107">
        <f t="shared" si="6"/>
        <v>40.384615384615387</v>
      </c>
    </row>
    <row r="9" spans="1:24" s="126" customFormat="1" ht="18.600000000000001" customHeight="1">
      <c r="A9" s="109" t="s">
        <v>38</v>
      </c>
      <c r="B9" s="262">
        <v>98</v>
      </c>
      <c r="C9" s="263">
        <v>279</v>
      </c>
      <c r="D9" s="264">
        <v>96</v>
      </c>
      <c r="E9" s="107">
        <f t="shared" si="0"/>
        <v>34.408602150537639</v>
      </c>
      <c r="F9" s="265">
        <v>87</v>
      </c>
      <c r="G9" s="264">
        <v>11</v>
      </c>
      <c r="H9" s="107">
        <f t="shared" si="1"/>
        <v>12.643678160919542</v>
      </c>
      <c r="I9" s="265">
        <v>41</v>
      </c>
      <c r="J9" s="264">
        <v>2</v>
      </c>
      <c r="K9" s="107">
        <f t="shared" si="2"/>
        <v>4.8780487804878048</v>
      </c>
      <c r="L9" s="265">
        <v>27</v>
      </c>
      <c r="M9" s="264">
        <v>2</v>
      </c>
      <c r="N9" s="107">
        <f t="shared" si="3"/>
        <v>7.4074074074074066</v>
      </c>
      <c r="O9" s="265">
        <v>214</v>
      </c>
      <c r="P9" s="264">
        <v>58</v>
      </c>
      <c r="Q9" s="128">
        <f t="shared" si="4"/>
        <v>27.102803738317753</v>
      </c>
      <c r="R9" s="266">
        <v>26</v>
      </c>
      <c r="S9" s="263">
        <v>74</v>
      </c>
      <c r="T9" s="264">
        <v>25</v>
      </c>
      <c r="U9" s="107">
        <f t="shared" si="5"/>
        <v>33.783783783783782</v>
      </c>
      <c r="V9" s="265">
        <v>54</v>
      </c>
      <c r="W9" s="264">
        <v>21</v>
      </c>
      <c r="X9" s="107">
        <f t="shared" si="6"/>
        <v>38.888888888888893</v>
      </c>
    </row>
    <row r="10" spans="1:24" s="126" customFormat="1" ht="18.600000000000001" customHeight="1">
      <c r="A10" s="109" t="s">
        <v>64</v>
      </c>
      <c r="B10" s="262">
        <v>56</v>
      </c>
      <c r="C10" s="263">
        <v>89</v>
      </c>
      <c r="D10" s="264">
        <v>54</v>
      </c>
      <c r="E10" s="107">
        <f t="shared" si="0"/>
        <v>60.674157303370791</v>
      </c>
      <c r="F10" s="265">
        <v>25</v>
      </c>
      <c r="G10" s="264">
        <v>8</v>
      </c>
      <c r="H10" s="107">
        <f t="shared" si="1"/>
        <v>32</v>
      </c>
      <c r="I10" s="265">
        <v>5</v>
      </c>
      <c r="J10" s="264">
        <v>1</v>
      </c>
      <c r="K10" s="107">
        <f t="shared" si="2"/>
        <v>20</v>
      </c>
      <c r="L10" s="265">
        <v>2</v>
      </c>
      <c r="M10" s="264">
        <v>0</v>
      </c>
      <c r="N10" s="107">
        <f t="shared" si="3"/>
        <v>0</v>
      </c>
      <c r="O10" s="265">
        <v>85</v>
      </c>
      <c r="P10" s="264">
        <v>48</v>
      </c>
      <c r="Q10" s="128">
        <f t="shared" si="4"/>
        <v>56.470588235294116</v>
      </c>
      <c r="R10" s="266">
        <v>24</v>
      </c>
      <c r="S10" s="263">
        <v>32</v>
      </c>
      <c r="T10" s="264">
        <v>23</v>
      </c>
      <c r="U10" s="107">
        <f t="shared" si="5"/>
        <v>71.875</v>
      </c>
      <c r="V10" s="265">
        <v>27</v>
      </c>
      <c r="W10" s="264">
        <v>22</v>
      </c>
      <c r="X10" s="107">
        <f t="shared" si="6"/>
        <v>81.481481481481481</v>
      </c>
    </row>
    <row r="11" spans="1:24" s="126" customFormat="1" ht="18.600000000000001" customHeight="1">
      <c r="A11" s="109" t="s">
        <v>40</v>
      </c>
      <c r="B11" s="262">
        <v>264</v>
      </c>
      <c r="C11" s="263">
        <v>498</v>
      </c>
      <c r="D11" s="264">
        <v>248</v>
      </c>
      <c r="E11" s="107">
        <f t="shared" si="0"/>
        <v>49.799196787148588</v>
      </c>
      <c r="F11" s="265">
        <v>151</v>
      </c>
      <c r="G11" s="264">
        <v>34</v>
      </c>
      <c r="H11" s="107">
        <f t="shared" si="1"/>
        <v>22.516556291390728</v>
      </c>
      <c r="I11" s="265">
        <v>53</v>
      </c>
      <c r="J11" s="264">
        <v>13</v>
      </c>
      <c r="K11" s="107">
        <f t="shared" si="2"/>
        <v>24.528301886792452</v>
      </c>
      <c r="L11" s="265">
        <v>128</v>
      </c>
      <c r="M11" s="264">
        <v>15</v>
      </c>
      <c r="N11" s="107">
        <f t="shared" si="3"/>
        <v>11.71875</v>
      </c>
      <c r="O11" s="265">
        <v>465</v>
      </c>
      <c r="P11" s="264">
        <v>221</v>
      </c>
      <c r="Q11" s="128">
        <f t="shared" si="4"/>
        <v>47.526881720430111</v>
      </c>
      <c r="R11" s="266">
        <v>81</v>
      </c>
      <c r="S11" s="263">
        <v>137</v>
      </c>
      <c r="T11" s="264">
        <v>80</v>
      </c>
      <c r="U11" s="107">
        <f t="shared" si="5"/>
        <v>58.394160583941598</v>
      </c>
      <c r="V11" s="265">
        <v>107</v>
      </c>
      <c r="W11" s="264">
        <v>62</v>
      </c>
      <c r="X11" s="107">
        <f t="shared" si="6"/>
        <v>57.943925233644855</v>
      </c>
    </row>
    <row r="12" spans="1:24" s="126" customFormat="1" ht="18.600000000000001" customHeight="1">
      <c r="A12" s="109" t="s">
        <v>41</v>
      </c>
      <c r="B12" s="262">
        <v>198</v>
      </c>
      <c r="C12" s="263">
        <v>272</v>
      </c>
      <c r="D12" s="264">
        <v>197</v>
      </c>
      <c r="E12" s="107">
        <f t="shared" si="0"/>
        <v>72.42647058823529</v>
      </c>
      <c r="F12" s="265">
        <v>38</v>
      </c>
      <c r="G12" s="264">
        <v>11</v>
      </c>
      <c r="H12" s="107">
        <f t="shared" si="1"/>
        <v>28.947368421052634</v>
      </c>
      <c r="I12" s="265">
        <v>20</v>
      </c>
      <c r="J12" s="264">
        <v>3</v>
      </c>
      <c r="K12" s="107">
        <f t="shared" si="2"/>
        <v>15</v>
      </c>
      <c r="L12" s="265">
        <v>196</v>
      </c>
      <c r="M12" s="264">
        <v>61</v>
      </c>
      <c r="N12" s="107">
        <f t="shared" si="3"/>
        <v>31.122448979591837</v>
      </c>
      <c r="O12" s="265">
        <v>261</v>
      </c>
      <c r="P12" s="264">
        <v>185</v>
      </c>
      <c r="Q12" s="128">
        <f t="shared" si="4"/>
        <v>70.88122605363985</v>
      </c>
      <c r="R12" s="266">
        <v>77</v>
      </c>
      <c r="S12" s="263">
        <v>79</v>
      </c>
      <c r="T12" s="264">
        <v>77</v>
      </c>
      <c r="U12" s="107">
        <f t="shared" si="5"/>
        <v>97.468354430379748</v>
      </c>
      <c r="V12" s="265">
        <v>68</v>
      </c>
      <c r="W12" s="264">
        <v>71</v>
      </c>
      <c r="X12" s="107">
        <f t="shared" si="6"/>
        <v>104.41176470588236</v>
      </c>
    </row>
    <row r="13" spans="1:24" s="126" customFormat="1" ht="18.600000000000001" customHeight="1">
      <c r="A13" s="109" t="s">
        <v>42</v>
      </c>
      <c r="B13" s="262">
        <v>389</v>
      </c>
      <c r="C13" s="263">
        <v>276</v>
      </c>
      <c r="D13" s="264">
        <v>377</v>
      </c>
      <c r="E13" s="107">
        <f t="shared" si="0"/>
        <v>136.59420289855072</v>
      </c>
      <c r="F13" s="265">
        <v>56</v>
      </c>
      <c r="G13" s="264">
        <v>30</v>
      </c>
      <c r="H13" s="107">
        <f t="shared" si="1"/>
        <v>53.571428571428569</v>
      </c>
      <c r="I13" s="265">
        <v>27</v>
      </c>
      <c r="J13" s="264">
        <v>4</v>
      </c>
      <c r="K13" s="107">
        <f t="shared" si="2"/>
        <v>14.814814814814813</v>
      </c>
      <c r="L13" s="265">
        <v>25</v>
      </c>
      <c r="M13" s="264">
        <v>2</v>
      </c>
      <c r="N13" s="107">
        <f t="shared" si="3"/>
        <v>8</v>
      </c>
      <c r="O13" s="265">
        <v>258</v>
      </c>
      <c r="P13" s="264">
        <v>325</v>
      </c>
      <c r="Q13" s="128">
        <f t="shared" si="4"/>
        <v>125.96899224806202</v>
      </c>
      <c r="R13" s="266">
        <v>196</v>
      </c>
      <c r="S13" s="263">
        <v>95</v>
      </c>
      <c r="T13" s="264">
        <v>194</v>
      </c>
      <c r="U13" s="107">
        <f t="shared" si="5"/>
        <v>204.21052631578948</v>
      </c>
      <c r="V13" s="265">
        <v>81</v>
      </c>
      <c r="W13" s="264">
        <v>182</v>
      </c>
      <c r="X13" s="107">
        <f t="shared" si="6"/>
        <v>224.69135802469137</v>
      </c>
    </row>
    <row r="14" spans="1:24" s="126" customFormat="1" ht="18.600000000000001" customHeight="1">
      <c r="A14" s="109" t="s">
        <v>43</v>
      </c>
      <c r="B14" s="262">
        <v>299</v>
      </c>
      <c r="C14" s="263">
        <v>609</v>
      </c>
      <c r="D14" s="264">
        <v>297</v>
      </c>
      <c r="E14" s="107">
        <f t="shared" si="0"/>
        <v>48.768472906403943</v>
      </c>
      <c r="F14" s="265">
        <v>116</v>
      </c>
      <c r="G14" s="264">
        <v>38</v>
      </c>
      <c r="H14" s="107">
        <f t="shared" si="1"/>
        <v>32.758620689655174</v>
      </c>
      <c r="I14" s="265">
        <v>49</v>
      </c>
      <c r="J14" s="264">
        <v>6</v>
      </c>
      <c r="K14" s="107">
        <f t="shared" si="2"/>
        <v>12.244897959183673</v>
      </c>
      <c r="L14" s="265">
        <v>34</v>
      </c>
      <c r="M14" s="264">
        <v>9</v>
      </c>
      <c r="N14" s="107">
        <f t="shared" si="3"/>
        <v>26.47058823529412</v>
      </c>
      <c r="O14" s="265">
        <v>574</v>
      </c>
      <c r="P14" s="264">
        <v>266</v>
      </c>
      <c r="Q14" s="128">
        <f t="shared" si="4"/>
        <v>46.341463414634148</v>
      </c>
      <c r="R14" s="266">
        <v>71</v>
      </c>
      <c r="S14" s="263">
        <v>195</v>
      </c>
      <c r="T14" s="264">
        <v>71</v>
      </c>
      <c r="U14" s="107">
        <f t="shared" si="5"/>
        <v>36.410256410256409</v>
      </c>
      <c r="V14" s="265">
        <v>187</v>
      </c>
      <c r="W14" s="264">
        <v>70</v>
      </c>
      <c r="X14" s="107">
        <f t="shared" si="6"/>
        <v>37.433155080213901</v>
      </c>
    </row>
    <row r="15" spans="1:24" s="126" customFormat="1" ht="18.600000000000001" customHeight="1">
      <c r="A15" s="109" t="s">
        <v>65</v>
      </c>
      <c r="B15" s="262">
        <v>213</v>
      </c>
      <c r="C15" s="263">
        <v>445</v>
      </c>
      <c r="D15" s="264">
        <v>210</v>
      </c>
      <c r="E15" s="107">
        <f t="shared" si="0"/>
        <v>47.191011235955052</v>
      </c>
      <c r="F15" s="265">
        <v>150</v>
      </c>
      <c r="G15" s="264">
        <v>31</v>
      </c>
      <c r="H15" s="107">
        <f t="shared" si="1"/>
        <v>20.666666666666668</v>
      </c>
      <c r="I15" s="265">
        <v>57</v>
      </c>
      <c r="J15" s="264">
        <v>6</v>
      </c>
      <c r="K15" s="107">
        <f t="shared" si="2"/>
        <v>10.526315789473683</v>
      </c>
      <c r="L15" s="265">
        <v>57</v>
      </c>
      <c r="M15" s="264">
        <v>5</v>
      </c>
      <c r="N15" s="107">
        <f t="shared" si="3"/>
        <v>8.7719298245614024</v>
      </c>
      <c r="O15" s="265">
        <v>421</v>
      </c>
      <c r="P15" s="264">
        <v>189</v>
      </c>
      <c r="Q15" s="128">
        <f t="shared" si="4"/>
        <v>44.893111638954871</v>
      </c>
      <c r="R15" s="266">
        <v>79</v>
      </c>
      <c r="S15" s="263">
        <v>114</v>
      </c>
      <c r="T15" s="264">
        <v>79</v>
      </c>
      <c r="U15" s="107">
        <f t="shared" si="5"/>
        <v>69.298245614035096</v>
      </c>
      <c r="V15" s="265">
        <v>99</v>
      </c>
      <c r="W15" s="264">
        <v>77</v>
      </c>
      <c r="X15" s="107">
        <f t="shared" si="6"/>
        <v>77.777777777777786</v>
      </c>
    </row>
    <row r="16" spans="1:24" s="126" customFormat="1" ht="18.600000000000001" customHeight="1">
      <c r="A16" s="109" t="s">
        <v>45</v>
      </c>
      <c r="B16" s="262">
        <v>46</v>
      </c>
      <c r="C16" s="263">
        <v>93</v>
      </c>
      <c r="D16" s="264">
        <v>44</v>
      </c>
      <c r="E16" s="107">
        <f t="shared" si="0"/>
        <v>47.311827956989248</v>
      </c>
      <c r="F16" s="265">
        <v>28</v>
      </c>
      <c r="G16" s="264">
        <v>12</v>
      </c>
      <c r="H16" s="107">
        <f t="shared" si="1"/>
        <v>42.857142857142854</v>
      </c>
      <c r="I16" s="265">
        <v>7</v>
      </c>
      <c r="J16" s="264">
        <v>2</v>
      </c>
      <c r="K16" s="107">
        <f t="shared" si="2"/>
        <v>28.571428571428569</v>
      </c>
      <c r="L16" s="265">
        <v>12</v>
      </c>
      <c r="M16" s="264">
        <v>0</v>
      </c>
      <c r="N16" s="107">
        <f t="shared" si="3"/>
        <v>0</v>
      </c>
      <c r="O16" s="265">
        <v>83</v>
      </c>
      <c r="P16" s="264">
        <v>40</v>
      </c>
      <c r="Q16" s="128">
        <f t="shared" si="4"/>
        <v>48.192771084337352</v>
      </c>
      <c r="R16" s="266">
        <v>8</v>
      </c>
      <c r="S16" s="263">
        <v>20</v>
      </c>
      <c r="T16" s="264">
        <v>8</v>
      </c>
      <c r="U16" s="107">
        <f t="shared" si="5"/>
        <v>40</v>
      </c>
      <c r="V16" s="265">
        <v>15</v>
      </c>
      <c r="W16" s="264">
        <v>2</v>
      </c>
      <c r="X16" s="107">
        <f t="shared" si="6"/>
        <v>13.333333333333334</v>
      </c>
    </row>
    <row r="17" spans="1:24" s="126" customFormat="1" ht="18.600000000000001" customHeight="1">
      <c r="A17" s="109" t="s">
        <v>46</v>
      </c>
      <c r="B17" s="262">
        <v>721</v>
      </c>
      <c r="C17" s="263">
        <v>1590</v>
      </c>
      <c r="D17" s="264">
        <v>693</v>
      </c>
      <c r="E17" s="107">
        <f t="shared" si="0"/>
        <v>43.584905660377359</v>
      </c>
      <c r="F17" s="265">
        <v>236</v>
      </c>
      <c r="G17" s="264">
        <v>38</v>
      </c>
      <c r="H17" s="107">
        <f t="shared" si="1"/>
        <v>16.101694915254235</v>
      </c>
      <c r="I17" s="265">
        <v>106</v>
      </c>
      <c r="J17" s="264">
        <v>18</v>
      </c>
      <c r="K17" s="107">
        <f t="shared" si="2"/>
        <v>16.981132075471699</v>
      </c>
      <c r="L17" s="265">
        <v>13</v>
      </c>
      <c r="M17" s="264">
        <v>0</v>
      </c>
      <c r="N17" s="107">
        <f t="shared" si="3"/>
        <v>0</v>
      </c>
      <c r="O17" s="265">
        <v>1354</v>
      </c>
      <c r="P17" s="264">
        <v>338</v>
      </c>
      <c r="Q17" s="128">
        <f t="shared" si="4"/>
        <v>24.963072378138847</v>
      </c>
      <c r="R17" s="266">
        <v>75</v>
      </c>
      <c r="S17" s="263">
        <v>518</v>
      </c>
      <c r="T17" s="264">
        <v>66</v>
      </c>
      <c r="U17" s="107">
        <f t="shared" si="5"/>
        <v>12.741312741312742</v>
      </c>
      <c r="V17" s="265">
        <v>454</v>
      </c>
      <c r="W17" s="264">
        <v>45</v>
      </c>
      <c r="X17" s="107">
        <f t="shared" si="6"/>
        <v>9.9118942731277535</v>
      </c>
    </row>
    <row r="18" spans="1:24" s="126" customFormat="1" ht="18.600000000000001" customHeight="1">
      <c r="A18" s="109" t="s">
        <v>47</v>
      </c>
      <c r="B18" s="262">
        <v>46</v>
      </c>
      <c r="C18" s="263">
        <v>104</v>
      </c>
      <c r="D18" s="264">
        <v>44</v>
      </c>
      <c r="E18" s="107">
        <f t="shared" si="0"/>
        <v>42.307692307692307</v>
      </c>
      <c r="F18" s="265">
        <v>30</v>
      </c>
      <c r="G18" s="264">
        <v>18</v>
      </c>
      <c r="H18" s="107">
        <f t="shared" si="1"/>
        <v>60</v>
      </c>
      <c r="I18" s="265">
        <v>23</v>
      </c>
      <c r="J18" s="264">
        <v>10</v>
      </c>
      <c r="K18" s="107">
        <f t="shared" si="2"/>
        <v>43.478260869565219</v>
      </c>
      <c r="L18" s="265">
        <v>33</v>
      </c>
      <c r="M18" s="264">
        <v>5</v>
      </c>
      <c r="N18" s="107">
        <f t="shared" si="3"/>
        <v>15.151515151515152</v>
      </c>
      <c r="O18" s="265">
        <v>101</v>
      </c>
      <c r="P18" s="264">
        <v>43</v>
      </c>
      <c r="Q18" s="128">
        <f t="shared" si="4"/>
        <v>42.574257425742573</v>
      </c>
      <c r="R18" s="266">
        <v>4</v>
      </c>
      <c r="S18" s="263">
        <v>39</v>
      </c>
      <c r="T18" s="264">
        <v>4</v>
      </c>
      <c r="U18" s="107">
        <f t="shared" si="5"/>
        <v>10.256410256410255</v>
      </c>
      <c r="V18" s="265">
        <v>29</v>
      </c>
      <c r="W18" s="264">
        <v>4</v>
      </c>
      <c r="X18" s="107">
        <f t="shared" si="6"/>
        <v>13.793103448275861</v>
      </c>
    </row>
    <row r="19" spans="1:24" s="126" customFormat="1" ht="18.600000000000001" customHeight="1">
      <c r="A19" s="109" t="s">
        <v>48</v>
      </c>
      <c r="B19" s="262">
        <v>113</v>
      </c>
      <c r="C19" s="263">
        <v>228</v>
      </c>
      <c r="D19" s="264">
        <v>105</v>
      </c>
      <c r="E19" s="107">
        <f t="shared" si="0"/>
        <v>46.05263157894737</v>
      </c>
      <c r="F19" s="265">
        <v>95</v>
      </c>
      <c r="G19" s="264">
        <v>37</v>
      </c>
      <c r="H19" s="107">
        <f t="shared" si="1"/>
        <v>38.94736842105263</v>
      </c>
      <c r="I19" s="265">
        <v>33</v>
      </c>
      <c r="J19" s="264">
        <v>8</v>
      </c>
      <c r="K19" s="107">
        <f t="shared" si="2"/>
        <v>24.242424242424242</v>
      </c>
      <c r="L19" s="265">
        <v>43</v>
      </c>
      <c r="M19" s="264">
        <v>7</v>
      </c>
      <c r="N19" s="107">
        <f t="shared" si="3"/>
        <v>16.279069767441861</v>
      </c>
      <c r="O19" s="265">
        <v>222</v>
      </c>
      <c r="P19" s="264">
        <v>102</v>
      </c>
      <c r="Q19" s="128">
        <f t="shared" si="4"/>
        <v>45.945945945945951</v>
      </c>
      <c r="R19" s="266">
        <v>40</v>
      </c>
      <c r="S19" s="263">
        <v>69</v>
      </c>
      <c r="T19" s="264">
        <v>37</v>
      </c>
      <c r="U19" s="107">
        <f t="shared" si="5"/>
        <v>53.623188405797109</v>
      </c>
      <c r="V19" s="265">
        <v>51</v>
      </c>
      <c r="W19" s="264">
        <v>28</v>
      </c>
      <c r="X19" s="107">
        <f t="shared" si="6"/>
        <v>54.901960784313729</v>
      </c>
    </row>
    <row r="20" spans="1:24" s="126" customFormat="1" ht="18.600000000000001" customHeight="1">
      <c r="A20" s="109" t="s">
        <v>49</v>
      </c>
      <c r="B20" s="262">
        <v>161</v>
      </c>
      <c r="C20" s="263">
        <v>339</v>
      </c>
      <c r="D20" s="264">
        <v>158</v>
      </c>
      <c r="E20" s="107">
        <f t="shared" si="0"/>
        <v>46.607669616519175</v>
      </c>
      <c r="F20" s="265">
        <v>98</v>
      </c>
      <c r="G20" s="264">
        <v>35</v>
      </c>
      <c r="H20" s="107">
        <f t="shared" si="1"/>
        <v>35.714285714285715</v>
      </c>
      <c r="I20" s="265">
        <v>37</v>
      </c>
      <c r="J20" s="264">
        <v>3</v>
      </c>
      <c r="K20" s="107">
        <f t="shared" si="2"/>
        <v>8.1081081081081088</v>
      </c>
      <c r="L20" s="265">
        <v>26</v>
      </c>
      <c r="M20" s="264">
        <v>9</v>
      </c>
      <c r="N20" s="107">
        <f t="shared" si="3"/>
        <v>34.615384615384613</v>
      </c>
      <c r="O20" s="265">
        <v>317</v>
      </c>
      <c r="P20" s="264">
        <v>114</v>
      </c>
      <c r="Q20" s="128">
        <f t="shared" si="4"/>
        <v>35.962145110410091</v>
      </c>
      <c r="R20" s="266">
        <v>43</v>
      </c>
      <c r="S20" s="263">
        <v>102</v>
      </c>
      <c r="T20" s="264">
        <v>41</v>
      </c>
      <c r="U20" s="107">
        <f t="shared" si="5"/>
        <v>40.196078431372548</v>
      </c>
      <c r="V20" s="265">
        <v>80</v>
      </c>
      <c r="W20" s="264">
        <v>34</v>
      </c>
      <c r="X20" s="107">
        <f t="shared" si="6"/>
        <v>42.5</v>
      </c>
    </row>
    <row r="21" spans="1:24" s="126" customFormat="1" ht="18.600000000000001" customHeight="1">
      <c r="A21" s="109" t="s">
        <v>50</v>
      </c>
      <c r="B21" s="262">
        <v>54</v>
      </c>
      <c r="C21" s="263">
        <v>147</v>
      </c>
      <c r="D21" s="264">
        <v>54</v>
      </c>
      <c r="E21" s="107">
        <f t="shared" si="0"/>
        <v>36.734693877551024</v>
      </c>
      <c r="F21" s="265">
        <v>43</v>
      </c>
      <c r="G21" s="264">
        <v>13</v>
      </c>
      <c r="H21" s="107">
        <f t="shared" si="1"/>
        <v>30.232558139534881</v>
      </c>
      <c r="I21" s="265">
        <v>21</v>
      </c>
      <c r="J21" s="264">
        <v>4</v>
      </c>
      <c r="K21" s="107">
        <f t="shared" si="2"/>
        <v>19.047619047619047</v>
      </c>
      <c r="L21" s="265">
        <v>10</v>
      </c>
      <c r="M21" s="264">
        <v>0</v>
      </c>
      <c r="N21" s="107">
        <f t="shared" si="3"/>
        <v>0</v>
      </c>
      <c r="O21" s="265">
        <v>141</v>
      </c>
      <c r="P21" s="264">
        <v>34</v>
      </c>
      <c r="Q21" s="128">
        <f t="shared" si="4"/>
        <v>24.113475177304963</v>
      </c>
      <c r="R21" s="266">
        <v>8</v>
      </c>
      <c r="S21" s="263">
        <v>51</v>
      </c>
      <c r="T21" s="264">
        <v>8</v>
      </c>
      <c r="U21" s="107">
        <f t="shared" si="5"/>
        <v>15.686274509803921</v>
      </c>
      <c r="V21" s="265">
        <v>35</v>
      </c>
      <c r="W21" s="264">
        <v>5</v>
      </c>
      <c r="X21" s="107">
        <f t="shared" si="6"/>
        <v>14.285714285714285</v>
      </c>
    </row>
    <row r="22" spans="1:24" s="126" customFormat="1" ht="18.600000000000001" customHeight="1">
      <c r="A22" s="109" t="s">
        <v>51</v>
      </c>
      <c r="B22" s="262">
        <v>73</v>
      </c>
      <c r="C22" s="263">
        <v>181</v>
      </c>
      <c r="D22" s="264">
        <v>73</v>
      </c>
      <c r="E22" s="107">
        <f t="shared" si="0"/>
        <v>40.331491712707184</v>
      </c>
      <c r="F22" s="265">
        <v>57</v>
      </c>
      <c r="G22" s="264">
        <v>16</v>
      </c>
      <c r="H22" s="107">
        <f t="shared" si="1"/>
        <v>28.07017543859649</v>
      </c>
      <c r="I22" s="265">
        <v>25</v>
      </c>
      <c r="J22" s="264">
        <v>2</v>
      </c>
      <c r="K22" s="107">
        <f t="shared" si="2"/>
        <v>8</v>
      </c>
      <c r="L22" s="265">
        <v>18</v>
      </c>
      <c r="M22" s="264">
        <v>5</v>
      </c>
      <c r="N22" s="107">
        <f t="shared" si="3"/>
        <v>27.777777777777779</v>
      </c>
      <c r="O22" s="265">
        <v>164</v>
      </c>
      <c r="P22" s="264">
        <v>67</v>
      </c>
      <c r="Q22" s="128">
        <f t="shared" si="4"/>
        <v>40.853658536585364</v>
      </c>
      <c r="R22" s="266">
        <v>21</v>
      </c>
      <c r="S22" s="263">
        <v>43</v>
      </c>
      <c r="T22" s="264">
        <v>21</v>
      </c>
      <c r="U22" s="107">
        <f t="shared" si="5"/>
        <v>48.837209302325576</v>
      </c>
      <c r="V22" s="265">
        <v>39</v>
      </c>
      <c r="W22" s="264">
        <v>18</v>
      </c>
      <c r="X22" s="107">
        <f t="shared" si="6"/>
        <v>46.153846153846153</v>
      </c>
    </row>
    <row r="23" spans="1:24" s="126" customFormat="1" ht="18.600000000000001" customHeight="1">
      <c r="A23" s="109" t="s">
        <v>66</v>
      </c>
      <c r="B23" s="262">
        <v>330</v>
      </c>
      <c r="C23" s="263">
        <v>480</v>
      </c>
      <c r="D23" s="264">
        <v>324</v>
      </c>
      <c r="E23" s="107">
        <f t="shared" si="0"/>
        <v>67.5</v>
      </c>
      <c r="F23" s="265">
        <v>134</v>
      </c>
      <c r="G23" s="264">
        <v>36</v>
      </c>
      <c r="H23" s="107">
        <f t="shared" si="1"/>
        <v>26.865671641791046</v>
      </c>
      <c r="I23" s="265">
        <v>59</v>
      </c>
      <c r="J23" s="264">
        <v>22</v>
      </c>
      <c r="K23" s="107">
        <f t="shared" si="2"/>
        <v>37.288135593220339</v>
      </c>
      <c r="L23" s="265">
        <v>66</v>
      </c>
      <c r="M23" s="264">
        <v>15</v>
      </c>
      <c r="N23" s="107">
        <f t="shared" si="3"/>
        <v>22.727272727272727</v>
      </c>
      <c r="O23" s="265">
        <v>423</v>
      </c>
      <c r="P23" s="264">
        <v>174</v>
      </c>
      <c r="Q23" s="128">
        <f t="shared" si="4"/>
        <v>41.134751773049643</v>
      </c>
      <c r="R23" s="266">
        <v>95</v>
      </c>
      <c r="S23" s="263">
        <v>185</v>
      </c>
      <c r="T23" s="264">
        <v>94</v>
      </c>
      <c r="U23" s="107">
        <f t="shared" si="5"/>
        <v>50.810810810810814</v>
      </c>
      <c r="V23" s="265">
        <v>151</v>
      </c>
      <c r="W23" s="264">
        <v>57</v>
      </c>
      <c r="X23" s="107">
        <f t="shared" si="6"/>
        <v>37.748344370860927</v>
      </c>
    </row>
    <row r="24" spans="1:24" s="126" customFormat="1" ht="18.600000000000001" customHeight="1">
      <c r="A24" s="109" t="s">
        <v>53</v>
      </c>
      <c r="B24" s="262">
        <v>197</v>
      </c>
      <c r="C24" s="263">
        <v>451</v>
      </c>
      <c r="D24" s="264">
        <v>188</v>
      </c>
      <c r="E24" s="107">
        <f t="shared" si="0"/>
        <v>41.685144124168517</v>
      </c>
      <c r="F24" s="265">
        <v>73</v>
      </c>
      <c r="G24" s="264">
        <v>13</v>
      </c>
      <c r="H24" s="107">
        <f t="shared" si="1"/>
        <v>17.80821917808219</v>
      </c>
      <c r="I24" s="265">
        <v>14</v>
      </c>
      <c r="J24" s="264">
        <v>4</v>
      </c>
      <c r="K24" s="107">
        <f t="shared" si="2"/>
        <v>28.571428571428569</v>
      </c>
      <c r="L24" s="265">
        <v>20</v>
      </c>
      <c r="M24" s="264">
        <v>0</v>
      </c>
      <c r="N24" s="107">
        <f t="shared" si="3"/>
        <v>0</v>
      </c>
      <c r="O24" s="265">
        <v>392</v>
      </c>
      <c r="P24" s="264">
        <v>145</v>
      </c>
      <c r="Q24" s="128">
        <f t="shared" si="4"/>
        <v>36.989795918367349</v>
      </c>
      <c r="R24" s="266">
        <v>8</v>
      </c>
      <c r="S24" s="263">
        <v>159</v>
      </c>
      <c r="T24" s="264">
        <v>7</v>
      </c>
      <c r="U24" s="107">
        <f t="shared" si="5"/>
        <v>4.4025157232704402</v>
      </c>
      <c r="V24" s="265">
        <v>117</v>
      </c>
      <c r="W24" s="264">
        <v>7</v>
      </c>
      <c r="X24" s="107">
        <f t="shared" si="6"/>
        <v>5.982905982905983</v>
      </c>
    </row>
    <row r="25" spans="1:24" s="126" customFormat="1" ht="18.600000000000001" customHeight="1">
      <c r="A25" s="109" t="s">
        <v>54</v>
      </c>
      <c r="B25" s="262">
        <v>44</v>
      </c>
      <c r="C25" s="263">
        <v>111</v>
      </c>
      <c r="D25" s="264">
        <v>44</v>
      </c>
      <c r="E25" s="107">
        <f t="shared" si="0"/>
        <v>39.63963963963964</v>
      </c>
      <c r="F25" s="265">
        <v>30</v>
      </c>
      <c r="G25" s="264">
        <v>4</v>
      </c>
      <c r="H25" s="107">
        <f t="shared" si="1"/>
        <v>13.333333333333334</v>
      </c>
      <c r="I25" s="265">
        <v>18</v>
      </c>
      <c r="J25" s="264">
        <v>4</v>
      </c>
      <c r="K25" s="107">
        <f t="shared" si="2"/>
        <v>22.222222222222221</v>
      </c>
      <c r="L25" s="265">
        <v>10</v>
      </c>
      <c r="M25" s="264">
        <v>0</v>
      </c>
      <c r="N25" s="107">
        <f t="shared" si="3"/>
        <v>0</v>
      </c>
      <c r="O25" s="265">
        <v>104</v>
      </c>
      <c r="P25" s="264">
        <v>40</v>
      </c>
      <c r="Q25" s="128">
        <f t="shared" si="4"/>
        <v>38.461538461538467</v>
      </c>
      <c r="R25" s="266">
        <v>2</v>
      </c>
      <c r="S25" s="263">
        <v>38</v>
      </c>
      <c r="T25" s="264">
        <v>2</v>
      </c>
      <c r="U25" s="107">
        <f t="shared" si="5"/>
        <v>5.2631578947368416</v>
      </c>
      <c r="V25" s="265">
        <v>32</v>
      </c>
      <c r="W25" s="264">
        <v>1</v>
      </c>
      <c r="X25" s="107">
        <f t="shared" si="6"/>
        <v>3.125</v>
      </c>
    </row>
    <row r="26" spans="1:24" s="126" customFormat="1" ht="18.600000000000001" customHeight="1">
      <c r="A26" s="109" t="s">
        <v>55</v>
      </c>
      <c r="B26" s="262">
        <v>84</v>
      </c>
      <c r="C26" s="263">
        <v>126</v>
      </c>
      <c r="D26" s="264">
        <v>83</v>
      </c>
      <c r="E26" s="107">
        <f t="shared" si="0"/>
        <v>65.873015873015873</v>
      </c>
      <c r="F26" s="265">
        <v>21</v>
      </c>
      <c r="G26" s="264">
        <v>15</v>
      </c>
      <c r="H26" s="107">
        <f t="shared" si="1"/>
        <v>71.428571428571431</v>
      </c>
      <c r="I26" s="265">
        <v>14</v>
      </c>
      <c r="J26" s="264">
        <v>13</v>
      </c>
      <c r="K26" s="107">
        <f t="shared" si="2"/>
        <v>92.857142857142861</v>
      </c>
      <c r="L26" s="265">
        <v>2</v>
      </c>
      <c r="M26" s="264">
        <v>0</v>
      </c>
      <c r="N26" s="107">
        <f t="shared" si="3"/>
        <v>0</v>
      </c>
      <c r="O26" s="265">
        <v>113</v>
      </c>
      <c r="P26" s="264">
        <v>76</v>
      </c>
      <c r="Q26" s="128">
        <f t="shared" si="4"/>
        <v>67.256637168141594</v>
      </c>
      <c r="R26" s="266">
        <v>34</v>
      </c>
      <c r="S26" s="263">
        <v>37</v>
      </c>
      <c r="T26" s="264">
        <v>34</v>
      </c>
      <c r="U26" s="107">
        <f t="shared" si="5"/>
        <v>91.891891891891902</v>
      </c>
      <c r="V26" s="265">
        <v>28</v>
      </c>
      <c r="W26" s="264">
        <v>31</v>
      </c>
      <c r="X26" s="107">
        <f t="shared" si="6"/>
        <v>110.71428571428572</v>
      </c>
    </row>
    <row r="27" spans="1:24" s="126" customFormat="1" ht="18.600000000000001" customHeight="1" thickBot="1">
      <c r="A27" s="110" t="s">
        <v>56</v>
      </c>
      <c r="B27" s="267">
        <v>35</v>
      </c>
      <c r="C27" s="268">
        <v>97</v>
      </c>
      <c r="D27" s="269">
        <v>33</v>
      </c>
      <c r="E27" s="108">
        <f t="shared" si="0"/>
        <v>34.020618556701031</v>
      </c>
      <c r="F27" s="270">
        <v>37</v>
      </c>
      <c r="G27" s="269">
        <v>2</v>
      </c>
      <c r="H27" s="107">
        <f t="shared" si="1"/>
        <v>5.4054054054054053</v>
      </c>
      <c r="I27" s="270">
        <v>20</v>
      </c>
      <c r="J27" s="269">
        <v>2</v>
      </c>
      <c r="K27" s="107">
        <f t="shared" si="2"/>
        <v>10</v>
      </c>
      <c r="L27" s="270">
        <v>1</v>
      </c>
      <c r="M27" s="269">
        <v>0</v>
      </c>
      <c r="N27" s="107">
        <f t="shared" si="3"/>
        <v>0</v>
      </c>
      <c r="O27" s="270">
        <v>93</v>
      </c>
      <c r="P27" s="269">
        <v>30</v>
      </c>
      <c r="Q27" s="129">
        <f t="shared" si="4"/>
        <v>32.258064516129032</v>
      </c>
      <c r="R27" s="271">
        <v>0</v>
      </c>
      <c r="S27" s="268">
        <v>23</v>
      </c>
      <c r="T27" s="269">
        <v>0</v>
      </c>
      <c r="U27" s="108">
        <f t="shared" si="5"/>
        <v>0</v>
      </c>
      <c r="V27" s="270">
        <v>22</v>
      </c>
      <c r="W27" s="269">
        <v>0</v>
      </c>
      <c r="X27" s="108">
        <f t="shared" si="6"/>
        <v>0</v>
      </c>
    </row>
    <row r="28" spans="1:24" ht="50.25" customHeight="1">
      <c r="A28" s="26"/>
      <c r="B28" s="355" t="s">
        <v>98</v>
      </c>
      <c r="C28" s="355"/>
      <c r="D28" s="355"/>
      <c r="E28" s="355"/>
      <c r="F28" s="355"/>
      <c r="G28" s="355"/>
      <c r="H28" s="355"/>
      <c r="I28" s="355"/>
      <c r="J28" s="355"/>
      <c r="K28" s="355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</row>
    <row r="29" spans="1:24" ht="18" customHeight="1">
      <c r="A29" s="26"/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4" ht="18" customHeight="1">
      <c r="A30" s="26"/>
      <c r="B30" s="26"/>
      <c r="C30" s="26"/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4" ht="18" customHeight="1"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4" ht="18" customHeight="1"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9:21"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9:21"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9:21"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9:21"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9:21"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9:21"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9:21"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9:21"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9:21"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9:21"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9:21"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9:21"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9:21"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9:21"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9:21"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9:21"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9:21"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9:21"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9:21"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9:21"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9:21"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9:21"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9:21"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9:21"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9:21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9:21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9:21"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9:21"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9:21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9:21"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9:21"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9:21"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9:21"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9:21"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9:21"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9:21"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9:21"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9:21"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9:21"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9:21"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9:2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9:21"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9:21"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9:21"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9:21"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9:21"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9:21"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9:21"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9:21"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9:21"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</sheetData>
  <mergeCells count="13">
    <mergeCell ref="B1:K1"/>
    <mergeCell ref="T2:U2"/>
    <mergeCell ref="V2:X2"/>
    <mergeCell ref="A3:A4"/>
    <mergeCell ref="S3:U3"/>
    <mergeCell ref="V3:X3"/>
    <mergeCell ref="L3:N3"/>
    <mergeCell ref="O3:Q3"/>
    <mergeCell ref="B28:K28"/>
    <mergeCell ref="C3:E3"/>
    <mergeCell ref="F3:H3"/>
    <mergeCell ref="I3:K3"/>
    <mergeCell ref="I2:K2"/>
  </mergeCells>
  <pageMargins left="0.31496062992125984" right="0.31496062992125984" top="0.35433070866141736" bottom="0.35433070866141736" header="0.31496062992125984" footer="0.31496062992125984"/>
  <pageSetup paperSize="9" scale="82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workbookViewId="0">
      <selection activeCell="C2" sqref="C2:C3"/>
    </sheetView>
  </sheetViews>
  <sheetFormatPr defaultColWidth="8" defaultRowHeight="13.2"/>
  <cols>
    <col min="1" max="1" width="60.88671875" style="2" customWidth="1"/>
    <col min="2" max="2" width="15" style="2" customWidth="1"/>
    <col min="3" max="3" width="15.109375" style="2" customWidth="1"/>
    <col min="4" max="4" width="10.88671875" style="2" customWidth="1"/>
    <col min="5" max="5" width="11.5546875" style="2" customWidth="1"/>
    <col min="6" max="16384" width="8" style="2"/>
  </cols>
  <sheetData>
    <row r="1" spans="1:11" ht="54.75" customHeight="1">
      <c r="A1" s="341" t="s">
        <v>33</v>
      </c>
      <c r="B1" s="341"/>
      <c r="C1" s="341"/>
      <c r="D1" s="341"/>
      <c r="E1" s="341"/>
    </row>
    <row r="2" spans="1:11" s="3" customFormat="1" ht="23.25" customHeight="1">
      <c r="A2" s="346" t="s">
        <v>0</v>
      </c>
      <c r="B2" s="370" t="s">
        <v>173</v>
      </c>
      <c r="C2" s="370" t="s">
        <v>174</v>
      </c>
      <c r="D2" s="368" t="s">
        <v>1</v>
      </c>
      <c r="E2" s="369"/>
    </row>
    <row r="3" spans="1:11" s="3" customFormat="1" ht="42" customHeight="1">
      <c r="A3" s="347"/>
      <c r="B3" s="371"/>
      <c r="C3" s="371"/>
      <c r="D3" s="94" t="s">
        <v>2</v>
      </c>
      <c r="E3" s="95" t="s">
        <v>34</v>
      </c>
    </row>
    <row r="4" spans="1:11" s="4" customFormat="1" ht="15.75" customHeight="1">
      <c r="A4" s="70" t="s">
        <v>5</v>
      </c>
      <c r="B4" s="71">
        <v>1</v>
      </c>
      <c r="C4" s="71">
        <v>2</v>
      </c>
      <c r="D4" s="71">
        <v>3</v>
      </c>
      <c r="E4" s="71">
        <v>4</v>
      </c>
    </row>
    <row r="5" spans="1:11" s="4" customFormat="1" ht="31.5" customHeight="1">
      <c r="A5" s="5" t="s">
        <v>117</v>
      </c>
      <c r="B5" s="68" t="s">
        <v>84</v>
      </c>
      <c r="C5" s="68">
        <v>1701</v>
      </c>
      <c r="D5" s="10" t="s">
        <v>118</v>
      </c>
      <c r="E5" s="11" t="s">
        <v>118</v>
      </c>
      <c r="K5" s="7"/>
    </row>
    <row r="6" spans="1:11" s="3" customFormat="1" ht="31.5" customHeight="1">
      <c r="A6" s="5" t="s">
        <v>67</v>
      </c>
      <c r="B6" s="68">
        <v>2906</v>
      </c>
      <c r="C6" s="68">
        <v>1657</v>
      </c>
      <c r="D6" s="6">
        <v>57.019958706125266</v>
      </c>
      <c r="E6" s="69">
        <v>-1249</v>
      </c>
      <c r="K6" s="7"/>
    </row>
    <row r="7" spans="1:11" s="3" customFormat="1" ht="54.75" customHeight="1">
      <c r="A7" s="8" t="s">
        <v>68</v>
      </c>
      <c r="B7" s="68">
        <v>542</v>
      </c>
      <c r="C7" s="68">
        <v>177</v>
      </c>
      <c r="D7" s="6">
        <v>32.656826568265686</v>
      </c>
      <c r="E7" s="69">
        <v>-365</v>
      </c>
      <c r="K7" s="7"/>
    </row>
    <row r="8" spans="1:11" s="3" customFormat="1" ht="35.25" customHeight="1">
      <c r="A8" s="9" t="s">
        <v>69</v>
      </c>
      <c r="B8" s="68">
        <v>198</v>
      </c>
      <c r="C8" s="68">
        <v>39</v>
      </c>
      <c r="D8" s="6">
        <v>19.696969696969695</v>
      </c>
      <c r="E8" s="69">
        <v>-159</v>
      </c>
      <c r="K8" s="7"/>
    </row>
    <row r="9" spans="1:11" s="3" customFormat="1" ht="45.75" customHeight="1">
      <c r="A9" s="9" t="s">
        <v>70</v>
      </c>
      <c r="B9" s="68">
        <v>387</v>
      </c>
      <c r="C9" s="68">
        <v>72</v>
      </c>
      <c r="D9" s="6">
        <v>18.604651162790699</v>
      </c>
      <c r="E9" s="69">
        <v>-315</v>
      </c>
      <c r="K9" s="7"/>
    </row>
    <row r="10" spans="1:11" s="3" customFormat="1" ht="55.5" customHeight="1">
      <c r="A10" s="9" t="s">
        <v>73</v>
      </c>
      <c r="B10" s="68">
        <v>2673</v>
      </c>
      <c r="C10" s="68">
        <v>1260</v>
      </c>
      <c r="D10" s="6">
        <v>47.138047138047142</v>
      </c>
      <c r="E10" s="69">
        <v>-1413</v>
      </c>
      <c r="K10" s="7"/>
    </row>
    <row r="11" spans="1:11" s="3" customFormat="1" ht="12.75" customHeight="1">
      <c r="A11" s="348" t="s">
        <v>6</v>
      </c>
      <c r="B11" s="349"/>
      <c r="C11" s="349"/>
      <c r="D11" s="349"/>
      <c r="E11" s="349"/>
      <c r="K11" s="7"/>
    </row>
    <row r="12" spans="1:11" s="3" customFormat="1" ht="15" customHeight="1">
      <c r="A12" s="351"/>
      <c r="B12" s="352"/>
      <c r="C12" s="352"/>
      <c r="D12" s="352"/>
      <c r="E12" s="352"/>
      <c r="K12" s="7"/>
    </row>
    <row r="13" spans="1:11" s="3" customFormat="1" ht="20.25" customHeight="1">
      <c r="A13" s="346" t="s">
        <v>0</v>
      </c>
      <c r="B13" s="354" t="s">
        <v>175</v>
      </c>
      <c r="C13" s="354" t="s">
        <v>176</v>
      </c>
      <c r="D13" s="368" t="s">
        <v>1</v>
      </c>
      <c r="E13" s="369"/>
      <c r="K13" s="7"/>
    </row>
    <row r="14" spans="1:11" ht="35.25" customHeight="1">
      <c r="A14" s="347"/>
      <c r="B14" s="354"/>
      <c r="C14" s="354"/>
      <c r="D14" s="94" t="s">
        <v>2</v>
      </c>
      <c r="E14" s="95" t="s">
        <v>35</v>
      </c>
      <c r="K14" s="7"/>
    </row>
    <row r="15" spans="1:11" ht="24" customHeight="1">
      <c r="A15" s="5" t="s">
        <v>117</v>
      </c>
      <c r="B15" s="68" t="s">
        <v>84</v>
      </c>
      <c r="C15" s="68">
        <v>499</v>
      </c>
      <c r="D15" s="10" t="s">
        <v>118</v>
      </c>
      <c r="E15" s="11" t="s">
        <v>118</v>
      </c>
      <c r="K15" s="7"/>
    </row>
    <row r="16" spans="1:11" ht="25.5" customHeight="1">
      <c r="A16" s="1" t="s">
        <v>67</v>
      </c>
      <c r="B16" s="68">
        <v>1015</v>
      </c>
      <c r="C16" s="68">
        <v>493</v>
      </c>
      <c r="D16" s="10">
        <v>48.571428571428569</v>
      </c>
      <c r="E16" s="69">
        <v>-522</v>
      </c>
      <c r="K16" s="7"/>
    </row>
    <row r="17" spans="1:11" ht="33.75" customHeight="1">
      <c r="A17" s="1" t="s">
        <v>72</v>
      </c>
      <c r="B17" s="68">
        <v>881</v>
      </c>
      <c r="C17" s="68">
        <v>442</v>
      </c>
      <c r="D17" s="10">
        <v>50.17026106696936</v>
      </c>
      <c r="E17" s="72">
        <v>-439</v>
      </c>
      <c r="K17" s="7"/>
    </row>
    <row r="18" spans="1:11" ht="69" customHeight="1">
      <c r="A18" s="367" t="s">
        <v>92</v>
      </c>
      <c r="B18" s="367"/>
      <c r="C18" s="367"/>
      <c r="D18" s="367"/>
      <c r="E18" s="367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zoomScaleSheetLayoutView="90" workbookViewId="0">
      <selection activeCell="B1" sqref="B1:K1"/>
    </sheetView>
  </sheetViews>
  <sheetFormatPr defaultColWidth="9.109375" defaultRowHeight="13.8"/>
  <cols>
    <col min="1" max="1" width="26.5546875" style="338" customWidth="1"/>
    <col min="2" max="2" width="13.44140625" style="338" customWidth="1"/>
    <col min="3" max="3" width="9.5546875" style="338" customWidth="1"/>
    <col min="4" max="11" width="8.6640625" style="338" customWidth="1"/>
    <col min="12" max="13" width="9.44140625" style="338" customWidth="1"/>
    <col min="14" max="14" width="8.5546875" style="338" customWidth="1"/>
    <col min="15" max="16" width="9.44140625" style="338" customWidth="1"/>
    <col min="17" max="17" width="8.5546875" style="338" customWidth="1"/>
    <col min="18" max="18" width="13.33203125" style="338" customWidth="1"/>
    <col min="19" max="19" width="8.6640625" style="338" customWidth="1"/>
    <col min="20" max="20" width="8.88671875" style="338" customWidth="1"/>
    <col min="21" max="21" width="8.5546875" style="338" customWidth="1"/>
    <col min="22" max="16384" width="9.109375" style="338"/>
  </cols>
  <sheetData>
    <row r="1" spans="1:28" s="21" customFormat="1" ht="43.5" customHeight="1">
      <c r="A1" s="20"/>
      <c r="B1" s="380" t="s">
        <v>172</v>
      </c>
      <c r="C1" s="380"/>
      <c r="D1" s="380"/>
      <c r="E1" s="380"/>
      <c r="F1" s="380"/>
      <c r="G1" s="380"/>
      <c r="H1" s="380"/>
      <c r="I1" s="380"/>
      <c r="J1" s="380"/>
      <c r="K1" s="380"/>
      <c r="L1" s="330"/>
      <c r="M1" s="330"/>
      <c r="N1" s="20"/>
      <c r="O1" s="20"/>
      <c r="P1" s="20"/>
      <c r="Q1" s="20"/>
      <c r="R1" s="20"/>
      <c r="S1" s="20"/>
      <c r="T1" s="20"/>
      <c r="U1" s="20"/>
      <c r="X1" s="63" t="s">
        <v>23</v>
      </c>
    </row>
    <row r="2" spans="1:28" s="331" customFormat="1" ht="14.2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2" t="s">
        <v>7</v>
      </c>
      <c r="L2" s="123"/>
      <c r="M2" s="123"/>
      <c r="N2" s="123"/>
      <c r="O2" s="123"/>
      <c r="P2" s="123"/>
      <c r="Q2" s="123"/>
      <c r="R2" s="123"/>
      <c r="T2" s="123"/>
      <c r="U2" s="122"/>
      <c r="V2" s="122"/>
      <c r="W2" s="122"/>
      <c r="X2" s="156" t="s">
        <v>7</v>
      </c>
    </row>
    <row r="3" spans="1:28" s="23" customFormat="1" ht="74.25" customHeight="1">
      <c r="A3" s="364"/>
      <c r="B3" s="228" t="s">
        <v>128</v>
      </c>
      <c r="C3" s="356" t="s">
        <v>9</v>
      </c>
      <c r="D3" s="357"/>
      <c r="E3" s="358"/>
      <c r="F3" s="359" t="s">
        <v>20</v>
      </c>
      <c r="G3" s="357"/>
      <c r="H3" s="360"/>
      <c r="I3" s="356" t="s">
        <v>12</v>
      </c>
      <c r="J3" s="357"/>
      <c r="K3" s="358"/>
      <c r="L3" s="359" t="s">
        <v>13</v>
      </c>
      <c r="M3" s="357"/>
      <c r="N3" s="360"/>
      <c r="O3" s="366" t="s">
        <v>11</v>
      </c>
      <c r="P3" s="366"/>
      <c r="Q3" s="366"/>
      <c r="R3" s="228" t="s">
        <v>87</v>
      </c>
      <c r="S3" s="356" t="s">
        <v>14</v>
      </c>
      <c r="T3" s="357"/>
      <c r="U3" s="358"/>
      <c r="V3" s="359" t="s">
        <v>19</v>
      </c>
      <c r="W3" s="357"/>
      <c r="X3" s="360"/>
    </row>
    <row r="4" spans="1:28" s="24" customFormat="1" ht="26.25" customHeight="1">
      <c r="A4" s="365"/>
      <c r="B4" s="377" t="s">
        <v>88</v>
      </c>
      <c r="C4" s="379" t="s">
        <v>32</v>
      </c>
      <c r="D4" s="375" t="s">
        <v>88</v>
      </c>
      <c r="E4" s="376" t="s">
        <v>2</v>
      </c>
      <c r="F4" s="374" t="s">
        <v>32</v>
      </c>
      <c r="G4" s="375" t="s">
        <v>88</v>
      </c>
      <c r="H4" s="376" t="s">
        <v>2</v>
      </c>
      <c r="I4" s="374" t="s">
        <v>32</v>
      </c>
      <c r="J4" s="375" t="s">
        <v>88</v>
      </c>
      <c r="K4" s="376" t="s">
        <v>2</v>
      </c>
      <c r="L4" s="374" t="s">
        <v>32</v>
      </c>
      <c r="M4" s="375" t="s">
        <v>88</v>
      </c>
      <c r="N4" s="376" t="s">
        <v>2</v>
      </c>
      <c r="O4" s="374" t="s">
        <v>32</v>
      </c>
      <c r="P4" s="375" t="s">
        <v>88</v>
      </c>
      <c r="Q4" s="376" t="s">
        <v>2</v>
      </c>
      <c r="R4" s="377" t="s">
        <v>88</v>
      </c>
      <c r="S4" s="374" t="s">
        <v>32</v>
      </c>
      <c r="T4" s="375" t="s">
        <v>88</v>
      </c>
      <c r="U4" s="376" t="s">
        <v>2</v>
      </c>
      <c r="V4" s="374" t="s">
        <v>32</v>
      </c>
      <c r="W4" s="375" t="s">
        <v>88</v>
      </c>
      <c r="X4" s="373" t="s">
        <v>2</v>
      </c>
    </row>
    <row r="5" spans="1:28" s="24" customFormat="1" ht="15.75" customHeight="1">
      <c r="A5" s="378"/>
      <c r="B5" s="377"/>
      <c r="C5" s="379"/>
      <c r="D5" s="375"/>
      <c r="E5" s="376"/>
      <c r="F5" s="374"/>
      <c r="G5" s="375"/>
      <c r="H5" s="376"/>
      <c r="I5" s="374"/>
      <c r="J5" s="375"/>
      <c r="K5" s="376"/>
      <c r="L5" s="374"/>
      <c r="M5" s="375"/>
      <c r="N5" s="376"/>
      <c r="O5" s="374"/>
      <c r="P5" s="375"/>
      <c r="Q5" s="376"/>
      <c r="R5" s="377"/>
      <c r="S5" s="374"/>
      <c r="T5" s="375"/>
      <c r="U5" s="376"/>
      <c r="V5" s="374"/>
      <c r="W5" s="375"/>
      <c r="X5" s="373"/>
    </row>
    <row r="6" spans="1:28" s="335" customFormat="1" ht="11.25" customHeight="1" thickBot="1">
      <c r="A6" s="74" t="s">
        <v>5</v>
      </c>
      <c r="B6" s="332">
        <v>1</v>
      </c>
      <c r="C6" s="75">
        <v>2</v>
      </c>
      <c r="D6" s="73">
        <v>3</v>
      </c>
      <c r="E6" s="76">
        <v>4</v>
      </c>
      <c r="F6" s="333">
        <v>5</v>
      </c>
      <c r="G6" s="73">
        <v>6</v>
      </c>
      <c r="H6" s="334">
        <v>7</v>
      </c>
      <c r="I6" s="75">
        <v>8</v>
      </c>
      <c r="J6" s="73">
        <v>9</v>
      </c>
      <c r="K6" s="76">
        <v>10</v>
      </c>
      <c r="L6" s="333">
        <v>11</v>
      </c>
      <c r="M6" s="73">
        <v>12</v>
      </c>
      <c r="N6" s="334">
        <v>13</v>
      </c>
      <c r="O6" s="75">
        <v>14</v>
      </c>
      <c r="P6" s="73">
        <v>15</v>
      </c>
      <c r="Q6" s="76">
        <v>16</v>
      </c>
      <c r="R6" s="332">
        <v>17</v>
      </c>
      <c r="S6" s="75">
        <v>18</v>
      </c>
      <c r="T6" s="73">
        <v>19</v>
      </c>
      <c r="U6" s="76">
        <v>20</v>
      </c>
      <c r="V6" s="333">
        <v>21</v>
      </c>
      <c r="W6" s="73">
        <v>22</v>
      </c>
      <c r="X6" s="334">
        <v>23</v>
      </c>
    </row>
    <row r="7" spans="1:28" s="45" customFormat="1" ht="28.5" customHeight="1" thickBot="1">
      <c r="A7" s="223" t="s">
        <v>57</v>
      </c>
      <c r="B7" s="163">
        <v>1701</v>
      </c>
      <c r="C7" s="160">
        <v>2906</v>
      </c>
      <c r="D7" s="159">
        <v>1657</v>
      </c>
      <c r="E7" s="161">
        <v>57.019958706125266</v>
      </c>
      <c r="F7" s="158">
        <v>542</v>
      </c>
      <c r="G7" s="159">
        <v>177</v>
      </c>
      <c r="H7" s="162">
        <v>32.656826568265686</v>
      </c>
      <c r="I7" s="160">
        <v>198</v>
      </c>
      <c r="J7" s="159">
        <v>39</v>
      </c>
      <c r="K7" s="161">
        <v>19.696969696969695</v>
      </c>
      <c r="L7" s="158">
        <v>387</v>
      </c>
      <c r="M7" s="159">
        <v>72</v>
      </c>
      <c r="N7" s="162">
        <v>18.604651162790699</v>
      </c>
      <c r="O7" s="160">
        <v>2673</v>
      </c>
      <c r="P7" s="159">
        <v>1260</v>
      </c>
      <c r="Q7" s="161">
        <v>47.138047138047142</v>
      </c>
      <c r="R7" s="163">
        <v>499</v>
      </c>
      <c r="S7" s="160">
        <v>1015</v>
      </c>
      <c r="T7" s="159">
        <v>493</v>
      </c>
      <c r="U7" s="161">
        <v>48.571428571428569</v>
      </c>
      <c r="V7" s="158">
        <v>881</v>
      </c>
      <c r="W7" s="159">
        <v>442</v>
      </c>
      <c r="X7" s="162">
        <v>50.17026106696936</v>
      </c>
      <c r="Y7" s="47"/>
      <c r="Z7" s="47"/>
      <c r="AA7" s="47"/>
      <c r="AB7" s="47"/>
    </row>
    <row r="8" spans="1:28" s="336" customFormat="1" ht="16.5" customHeight="1">
      <c r="A8" s="310" t="s">
        <v>36</v>
      </c>
      <c r="B8" s="168">
        <v>20</v>
      </c>
      <c r="C8" s="169">
        <v>38</v>
      </c>
      <c r="D8" s="165">
        <v>20</v>
      </c>
      <c r="E8" s="166">
        <v>52.631578947368418</v>
      </c>
      <c r="F8" s="164">
        <v>8</v>
      </c>
      <c r="G8" s="165">
        <v>3</v>
      </c>
      <c r="H8" s="166">
        <v>37.5</v>
      </c>
      <c r="I8" s="164">
        <v>1</v>
      </c>
      <c r="J8" s="165">
        <v>0</v>
      </c>
      <c r="K8" s="166">
        <v>0</v>
      </c>
      <c r="L8" s="164">
        <v>5</v>
      </c>
      <c r="M8" s="165">
        <v>0</v>
      </c>
      <c r="N8" s="166">
        <v>0</v>
      </c>
      <c r="O8" s="164">
        <v>34</v>
      </c>
      <c r="P8" s="165">
        <v>16</v>
      </c>
      <c r="Q8" s="167">
        <v>47.058823529411761</v>
      </c>
      <c r="R8" s="168">
        <v>4</v>
      </c>
      <c r="S8" s="169">
        <v>12</v>
      </c>
      <c r="T8" s="165">
        <v>4</v>
      </c>
      <c r="U8" s="167">
        <v>33.333333333333329</v>
      </c>
      <c r="V8" s="164">
        <v>11</v>
      </c>
      <c r="W8" s="165">
        <v>4</v>
      </c>
      <c r="X8" s="166">
        <v>36.363636363636367</v>
      </c>
      <c r="Y8" s="170"/>
    </row>
    <row r="9" spans="1:28" s="336" customFormat="1" ht="16.5" customHeight="1">
      <c r="A9" s="310" t="s">
        <v>37</v>
      </c>
      <c r="B9" s="175">
        <v>259</v>
      </c>
      <c r="C9" s="176">
        <v>440</v>
      </c>
      <c r="D9" s="172">
        <v>257</v>
      </c>
      <c r="E9" s="173">
        <v>58.409090909090914</v>
      </c>
      <c r="F9" s="171">
        <v>104</v>
      </c>
      <c r="G9" s="172">
        <v>30</v>
      </c>
      <c r="H9" s="173">
        <v>28.846153846153843</v>
      </c>
      <c r="I9" s="171">
        <v>44</v>
      </c>
      <c r="J9" s="172">
        <v>6</v>
      </c>
      <c r="K9" s="173">
        <v>13.636363636363635</v>
      </c>
      <c r="L9" s="171">
        <v>126</v>
      </c>
      <c r="M9" s="172">
        <v>18</v>
      </c>
      <c r="N9" s="173">
        <v>14.285714285714285</v>
      </c>
      <c r="O9" s="171">
        <v>430</v>
      </c>
      <c r="P9" s="172">
        <v>158</v>
      </c>
      <c r="Q9" s="174">
        <v>36.744186046511629</v>
      </c>
      <c r="R9" s="175">
        <v>84</v>
      </c>
      <c r="S9" s="176">
        <v>171</v>
      </c>
      <c r="T9" s="172">
        <v>84</v>
      </c>
      <c r="U9" s="174">
        <v>49.122807017543856</v>
      </c>
      <c r="V9" s="171">
        <v>155</v>
      </c>
      <c r="W9" s="172">
        <v>73</v>
      </c>
      <c r="X9" s="173">
        <v>47.096774193548384</v>
      </c>
      <c r="Y9" s="170"/>
    </row>
    <row r="10" spans="1:28" s="336" customFormat="1" ht="16.5" customHeight="1">
      <c r="A10" s="310" t="s">
        <v>38</v>
      </c>
      <c r="B10" s="175">
        <v>44</v>
      </c>
      <c r="C10" s="176">
        <v>111</v>
      </c>
      <c r="D10" s="172">
        <v>43</v>
      </c>
      <c r="E10" s="173">
        <v>38.738738738738739</v>
      </c>
      <c r="F10" s="171">
        <v>29</v>
      </c>
      <c r="G10" s="172">
        <v>4</v>
      </c>
      <c r="H10" s="173">
        <v>13.793103448275861</v>
      </c>
      <c r="I10" s="171">
        <v>16</v>
      </c>
      <c r="J10" s="172">
        <v>1</v>
      </c>
      <c r="K10" s="173">
        <v>6.25</v>
      </c>
      <c r="L10" s="171">
        <v>20</v>
      </c>
      <c r="M10" s="172">
        <v>1</v>
      </c>
      <c r="N10" s="173">
        <v>5</v>
      </c>
      <c r="O10" s="171">
        <v>89</v>
      </c>
      <c r="P10" s="172">
        <v>28</v>
      </c>
      <c r="Q10" s="174">
        <v>31.460674157303369</v>
      </c>
      <c r="R10" s="175">
        <v>14</v>
      </c>
      <c r="S10" s="176">
        <v>36</v>
      </c>
      <c r="T10" s="172">
        <v>13</v>
      </c>
      <c r="U10" s="174">
        <v>36.111111111111107</v>
      </c>
      <c r="V10" s="171">
        <v>26</v>
      </c>
      <c r="W10" s="172">
        <v>10</v>
      </c>
      <c r="X10" s="173">
        <v>38.461538461538467</v>
      </c>
      <c r="Y10" s="170"/>
    </row>
    <row r="11" spans="1:28" s="336" customFormat="1" ht="16.5" customHeight="1">
      <c r="A11" s="310" t="s">
        <v>39</v>
      </c>
      <c r="B11" s="175">
        <v>30</v>
      </c>
      <c r="C11" s="176">
        <v>30</v>
      </c>
      <c r="D11" s="172">
        <v>30</v>
      </c>
      <c r="E11" s="173">
        <v>100</v>
      </c>
      <c r="F11" s="171">
        <v>5</v>
      </c>
      <c r="G11" s="172">
        <v>5</v>
      </c>
      <c r="H11" s="173">
        <v>100</v>
      </c>
      <c r="I11" s="171">
        <v>3</v>
      </c>
      <c r="J11" s="172">
        <v>1</v>
      </c>
      <c r="K11" s="173">
        <v>33.333333333333329</v>
      </c>
      <c r="L11" s="171">
        <v>2</v>
      </c>
      <c r="M11" s="172">
        <v>0</v>
      </c>
      <c r="N11" s="173">
        <v>0</v>
      </c>
      <c r="O11" s="171">
        <v>30</v>
      </c>
      <c r="P11" s="172">
        <v>29</v>
      </c>
      <c r="Q11" s="174">
        <v>96.666666666666671</v>
      </c>
      <c r="R11" s="175">
        <v>15</v>
      </c>
      <c r="S11" s="176">
        <v>11</v>
      </c>
      <c r="T11" s="172">
        <v>15</v>
      </c>
      <c r="U11" s="174">
        <v>136.36363636363635</v>
      </c>
      <c r="V11" s="171">
        <v>10</v>
      </c>
      <c r="W11" s="172">
        <v>14</v>
      </c>
      <c r="X11" s="173">
        <v>140</v>
      </c>
      <c r="Y11" s="170"/>
    </row>
    <row r="12" spans="1:28" s="336" customFormat="1" ht="16.5" customHeight="1">
      <c r="A12" s="310" t="s">
        <v>40</v>
      </c>
      <c r="B12" s="175">
        <v>89</v>
      </c>
      <c r="C12" s="176">
        <v>123</v>
      </c>
      <c r="D12" s="172">
        <v>81</v>
      </c>
      <c r="E12" s="173">
        <v>65.853658536585371</v>
      </c>
      <c r="F12" s="171">
        <v>29</v>
      </c>
      <c r="G12" s="172">
        <v>5</v>
      </c>
      <c r="H12" s="173">
        <v>17.241379310344829</v>
      </c>
      <c r="I12" s="171">
        <v>5</v>
      </c>
      <c r="J12" s="172">
        <v>4</v>
      </c>
      <c r="K12" s="173">
        <v>80</v>
      </c>
      <c r="L12" s="171">
        <v>11</v>
      </c>
      <c r="M12" s="172">
        <v>2</v>
      </c>
      <c r="N12" s="173">
        <v>18.181818181818183</v>
      </c>
      <c r="O12" s="171">
        <v>117</v>
      </c>
      <c r="P12" s="172">
        <v>73</v>
      </c>
      <c r="Q12" s="174">
        <v>62.393162393162392</v>
      </c>
      <c r="R12" s="175">
        <v>38</v>
      </c>
      <c r="S12" s="176">
        <v>38</v>
      </c>
      <c r="T12" s="172">
        <v>38</v>
      </c>
      <c r="U12" s="174">
        <v>100</v>
      </c>
      <c r="V12" s="171">
        <v>30</v>
      </c>
      <c r="W12" s="172">
        <v>33</v>
      </c>
      <c r="X12" s="173">
        <v>110.00000000000001</v>
      </c>
      <c r="Y12" s="170"/>
    </row>
    <row r="13" spans="1:28" s="336" customFormat="1" ht="16.5" customHeight="1">
      <c r="A13" s="310" t="s">
        <v>41</v>
      </c>
      <c r="B13" s="175">
        <v>124</v>
      </c>
      <c r="C13" s="176">
        <v>159</v>
      </c>
      <c r="D13" s="172">
        <v>123</v>
      </c>
      <c r="E13" s="173">
        <v>77.358490566037744</v>
      </c>
      <c r="F13" s="171">
        <v>17</v>
      </c>
      <c r="G13" s="172">
        <v>3</v>
      </c>
      <c r="H13" s="173">
        <v>17.647058823529413</v>
      </c>
      <c r="I13" s="171">
        <v>9</v>
      </c>
      <c r="J13" s="172">
        <v>2</v>
      </c>
      <c r="K13" s="173">
        <v>22.222222222222221</v>
      </c>
      <c r="L13" s="171">
        <v>111</v>
      </c>
      <c r="M13" s="172">
        <v>42</v>
      </c>
      <c r="N13" s="173">
        <v>37.837837837837839</v>
      </c>
      <c r="O13" s="171">
        <v>154</v>
      </c>
      <c r="P13" s="172">
        <v>119</v>
      </c>
      <c r="Q13" s="174">
        <v>77.272727272727266</v>
      </c>
      <c r="R13" s="175">
        <v>60</v>
      </c>
      <c r="S13" s="176">
        <v>48</v>
      </c>
      <c r="T13" s="172">
        <v>60</v>
      </c>
      <c r="U13" s="174">
        <v>125</v>
      </c>
      <c r="V13" s="171">
        <v>42</v>
      </c>
      <c r="W13" s="172">
        <v>57</v>
      </c>
      <c r="X13" s="173">
        <v>135.71428571428572</v>
      </c>
      <c r="Y13" s="170"/>
    </row>
    <row r="14" spans="1:28" s="336" customFormat="1" ht="16.5" customHeight="1">
      <c r="A14" s="310" t="s">
        <v>42</v>
      </c>
      <c r="B14" s="175">
        <v>186</v>
      </c>
      <c r="C14" s="176">
        <v>166</v>
      </c>
      <c r="D14" s="172">
        <v>178</v>
      </c>
      <c r="E14" s="173">
        <v>107.22891566265061</v>
      </c>
      <c r="F14" s="171">
        <v>29</v>
      </c>
      <c r="G14" s="172">
        <v>16</v>
      </c>
      <c r="H14" s="173">
        <v>55.172413793103445</v>
      </c>
      <c r="I14" s="171">
        <v>12</v>
      </c>
      <c r="J14" s="172">
        <v>2</v>
      </c>
      <c r="K14" s="173">
        <v>16.666666666666664</v>
      </c>
      <c r="L14" s="171">
        <v>9</v>
      </c>
      <c r="M14" s="172">
        <v>0</v>
      </c>
      <c r="N14" s="173">
        <v>0</v>
      </c>
      <c r="O14" s="171">
        <v>158</v>
      </c>
      <c r="P14" s="172">
        <v>153</v>
      </c>
      <c r="Q14" s="174">
        <v>96.835443037974684</v>
      </c>
      <c r="R14" s="175">
        <v>89</v>
      </c>
      <c r="S14" s="176">
        <v>62</v>
      </c>
      <c r="T14" s="172">
        <v>89</v>
      </c>
      <c r="U14" s="174">
        <v>143.54838709677421</v>
      </c>
      <c r="V14" s="171">
        <v>54</v>
      </c>
      <c r="W14" s="172">
        <v>87</v>
      </c>
      <c r="X14" s="173">
        <v>161.11111111111111</v>
      </c>
      <c r="Y14" s="170"/>
    </row>
    <row r="15" spans="1:28" s="336" customFormat="1" ht="16.5" customHeight="1">
      <c r="A15" s="310" t="s">
        <v>43</v>
      </c>
      <c r="B15" s="175">
        <v>200</v>
      </c>
      <c r="C15" s="176">
        <v>373</v>
      </c>
      <c r="D15" s="172">
        <v>199</v>
      </c>
      <c r="E15" s="173">
        <v>53.351206434316353</v>
      </c>
      <c r="F15" s="171">
        <v>48</v>
      </c>
      <c r="G15" s="172">
        <v>20</v>
      </c>
      <c r="H15" s="173">
        <v>41.666666666666671</v>
      </c>
      <c r="I15" s="171">
        <v>24</v>
      </c>
      <c r="J15" s="172">
        <v>1</v>
      </c>
      <c r="K15" s="173">
        <v>4.1666666666666661</v>
      </c>
      <c r="L15" s="171">
        <v>16</v>
      </c>
      <c r="M15" s="172">
        <v>0</v>
      </c>
      <c r="N15" s="173">
        <v>0</v>
      </c>
      <c r="O15" s="171">
        <v>350</v>
      </c>
      <c r="P15" s="172">
        <v>181</v>
      </c>
      <c r="Q15" s="174">
        <v>51.714285714285715</v>
      </c>
      <c r="R15" s="175">
        <v>56</v>
      </c>
      <c r="S15" s="176">
        <v>129</v>
      </c>
      <c r="T15" s="172">
        <v>56</v>
      </c>
      <c r="U15" s="174">
        <v>43.410852713178294</v>
      </c>
      <c r="V15" s="171">
        <v>123</v>
      </c>
      <c r="W15" s="172">
        <v>55</v>
      </c>
      <c r="X15" s="173">
        <v>44.715447154471541</v>
      </c>
      <c r="Y15" s="170"/>
    </row>
    <row r="16" spans="1:28" s="336" customFormat="1" ht="16.5" customHeight="1">
      <c r="A16" s="310" t="s">
        <v>44</v>
      </c>
      <c r="B16" s="175">
        <v>65</v>
      </c>
      <c r="C16" s="176">
        <v>128</v>
      </c>
      <c r="D16" s="172">
        <v>62</v>
      </c>
      <c r="E16" s="173">
        <v>48.4375</v>
      </c>
      <c r="F16" s="171">
        <v>38</v>
      </c>
      <c r="G16" s="172">
        <v>9</v>
      </c>
      <c r="H16" s="173">
        <v>23.684210526315788</v>
      </c>
      <c r="I16" s="171">
        <v>5</v>
      </c>
      <c r="J16" s="172">
        <v>0</v>
      </c>
      <c r="K16" s="173">
        <v>0</v>
      </c>
      <c r="L16" s="171">
        <v>23</v>
      </c>
      <c r="M16" s="172">
        <v>0</v>
      </c>
      <c r="N16" s="173">
        <v>0</v>
      </c>
      <c r="O16" s="171">
        <v>118</v>
      </c>
      <c r="P16" s="172">
        <v>59</v>
      </c>
      <c r="Q16" s="174">
        <v>50</v>
      </c>
      <c r="R16" s="175">
        <v>30</v>
      </c>
      <c r="S16" s="176">
        <v>30</v>
      </c>
      <c r="T16" s="172">
        <v>30</v>
      </c>
      <c r="U16" s="174">
        <v>100</v>
      </c>
      <c r="V16" s="171">
        <v>28</v>
      </c>
      <c r="W16" s="172">
        <v>30</v>
      </c>
      <c r="X16" s="173">
        <v>107.14285714285714</v>
      </c>
      <c r="Y16" s="170"/>
    </row>
    <row r="17" spans="1:25" s="336" customFormat="1" ht="16.5" customHeight="1">
      <c r="A17" s="310" t="s">
        <v>45</v>
      </c>
      <c r="B17" s="175">
        <v>14</v>
      </c>
      <c r="C17" s="176">
        <v>48</v>
      </c>
      <c r="D17" s="172">
        <v>12</v>
      </c>
      <c r="E17" s="173">
        <v>25</v>
      </c>
      <c r="F17" s="171">
        <v>13</v>
      </c>
      <c r="G17" s="172">
        <v>3</v>
      </c>
      <c r="H17" s="173">
        <v>23.076923076923077</v>
      </c>
      <c r="I17" s="171">
        <v>3</v>
      </c>
      <c r="J17" s="172">
        <v>0</v>
      </c>
      <c r="K17" s="173">
        <v>0</v>
      </c>
      <c r="L17" s="171">
        <v>5</v>
      </c>
      <c r="M17" s="172">
        <v>0</v>
      </c>
      <c r="N17" s="173">
        <v>0</v>
      </c>
      <c r="O17" s="171">
        <v>44</v>
      </c>
      <c r="P17" s="172">
        <v>12</v>
      </c>
      <c r="Q17" s="174">
        <v>27.27272727272727</v>
      </c>
      <c r="R17" s="175">
        <v>2</v>
      </c>
      <c r="S17" s="176">
        <v>12</v>
      </c>
      <c r="T17" s="172">
        <v>2</v>
      </c>
      <c r="U17" s="174">
        <v>16.666666666666664</v>
      </c>
      <c r="V17" s="171">
        <v>9</v>
      </c>
      <c r="W17" s="172">
        <v>1</v>
      </c>
      <c r="X17" s="173">
        <v>11.111111111111111</v>
      </c>
      <c r="Y17" s="170"/>
    </row>
    <row r="18" spans="1:25" s="336" customFormat="1" ht="16.5" customHeight="1">
      <c r="A18" s="310" t="s">
        <v>46</v>
      </c>
      <c r="B18" s="175">
        <v>283</v>
      </c>
      <c r="C18" s="176">
        <v>631</v>
      </c>
      <c r="D18" s="172">
        <v>279</v>
      </c>
      <c r="E18" s="173">
        <v>44.215530903328052</v>
      </c>
      <c r="F18" s="171">
        <v>88</v>
      </c>
      <c r="G18" s="172">
        <v>15</v>
      </c>
      <c r="H18" s="173">
        <v>17.045454545454543</v>
      </c>
      <c r="I18" s="171">
        <v>29</v>
      </c>
      <c r="J18" s="172">
        <v>5</v>
      </c>
      <c r="K18" s="173">
        <v>17.241379310344829</v>
      </c>
      <c r="L18" s="171">
        <v>8</v>
      </c>
      <c r="M18" s="172">
        <v>0</v>
      </c>
      <c r="N18" s="173">
        <v>0</v>
      </c>
      <c r="O18" s="171">
        <v>535</v>
      </c>
      <c r="P18" s="172">
        <v>133</v>
      </c>
      <c r="Q18" s="174">
        <v>24.859813084112151</v>
      </c>
      <c r="R18" s="175">
        <v>19</v>
      </c>
      <c r="S18" s="176">
        <v>217</v>
      </c>
      <c r="T18" s="172">
        <v>19</v>
      </c>
      <c r="U18" s="174">
        <v>8.7557603686635943</v>
      </c>
      <c r="V18" s="171">
        <v>188</v>
      </c>
      <c r="W18" s="172">
        <v>10</v>
      </c>
      <c r="X18" s="173">
        <v>5.3191489361702127</v>
      </c>
      <c r="Y18" s="170"/>
    </row>
    <row r="19" spans="1:25" s="336" customFormat="1" ht="16.5" customHeight="1">
      <c r="A19" s="310" t="s">
        <v>47</v>
      </c>
      <c r="B19" s="175">
        <v>13</v>
      </c>
      <c r="C19" s="176">
        <v>19</v>
      </c>
      <c r="D19" s="172">
        <v>12</v>
      </c>
      <c r="E19" s="173">
        <v>63.157894736842103</v>
      </c>
      <c r="F19" s="171">
        <v>0</v>
      </c>
      <c r="G19" s="172">
        <v>5</v>
      </c>
      <c r="H19" s="173"/>
      <c r="I19" s="171">
        <v>0</v>
      </c>
      <c r="J19" s="172">
        <v>1</v>
      </c>
      <c r="K19" s="173"/>
      <c r="L19" s="171">
        <v>11</v>
      </c>
      <c r="M19" s="172">
        <v>0</v>
      </c>
      <c r="N19" s="173">
        <v>0</v>
      </c>
      <c r="O19" s="171">
        <v>18</v>
      </c>
      <c r="P19" s="172">
        <v>12</v>
      </c>
      <c r="Q19" s="174">
        <v>66.666666666666657</v>
      </c>
      <c r="R19" s="175">
        <v>2</v>
      </c>
      <c r="S19" s="176">
        <v>13</v>
      </c>
      <c r="T19" s="172">
        <v>2</v>
      </c>
      <c r="U19" s="174">
        <v>15.384615384615385</v>
      </c>
      <c r="V19" s="171">
        <v>8</v>
      </c>
      <c r="W19" s="172">
        <v>2</v>
      </c>
      <c r="X19" s="173">
        <v>25</v>
      </c>
      <c r="Y19" s="170"/>
    </row>
    <row r="20" spans="1:25" s="336" customFormat="1" ht="16.5" customHeight="1">
      <c r="A20" s="310" t="s">
        <v>48</v>
      </c>
      <c r="B20" s="175">
        <v>27</v>
      </c>
      <c r="C20" s="176">
        <v>29</v>
      </c>
      <c r="D20" s="172">
        <v>22</v>
      </c>
      <c r="E20" s="173">
        <v>75.862068965517238</v>
      </c>
      <c r="F20" s="171">
        <v>17</v>
      </c>
      <c r="G20" s="172">
        <v>12</v>
      </c>
      <c r="H20" s="173">
        <v>70.588235294117652</v>
      </c>
      <c r="I20" s="171">
        <v>1</v>
      </c>
      <c r="J20" s="172">
        <v>2</v>
      </c>
      <c r="K20" s="173">
        <v>200</v>
      </c>
      <c r="L20" s="171">
        <v>3</v>
      </c>
      <c r="M20" s="172">
        <v>0</v>
      </c>
      <c r="N20" s="173">
        <v>0</v>
      </c>
      <c r="O20" s="171">
        <v>29</v>
      </c>
      <c r="P20" s="172">
        <v>22</v>
      </c>
      <c r="Q20" s="174">
        <v>75.862068965517238</v>
      </c>
      <c r="R20" s="175">
        <v>12</v>
      </c>
      <c r="S20" s="176">
        <v>8</v>
      </c>
      <c r="T20" s="172">
        <v>10</v>
      </c>
      <c r="U20" s="174">
        <v>125</v>
      </c>
      <c r="V20" s="171">
        <v>5</v>
      </c>
      <c r="W20" s="172">
        <v>8</v>
      </c>
      <c r="X20" s="173">
        <v>160</v>
      </c>
      <c r="Y20" s="170"/>
    </row>
    <row r="21" spans="1:25" s="336" customFormat="1" ht="16.5" customHeight="1">
      <c r="A21" s="310" t="s">
        <v>49</v>
      </c>
      <c r="B21" s="175">
        <v>129</v>
      </c>
      <c r="C21" s="176">
        <v>221</v>
      </c>
      <c r="D21" s="172">
        <v>127</v>
      </c>
      <c r="E21" s="173">
        <v>57.466063348416284</v>
      </c>
      <c r="F21" s="171">
        <v>50</v>
      </c>
      <c r="G21" s="172">
        <v>32</v>
      </c>
      <c r="H21" s="173">
        <v>64</v>
      </c>
      <c r="I21" s="171">
        <v>11</v>
      </c>
      <c r="J21" s="172">
        <v>3</v>
      </c>
      <c r="K21" s="173">
        <v>27.27272727272727</v>
      </c>
      <c r="L21" s="171">
        <v>14</v>
      </c>
      <c r="M21" s="172">
        <v>7</v>
      </c>
      <c r="N21" s="173">
        <v>50</v>
      </c>
      <c r="O21" s="171">
        <v>205</v>
      </c>
      <c r="P21" s="172">
        <v>94</v>
      </c>
      <c r="Q21" s="174">
        <v>45.853658536585371</v>
      </c>
      <c r="R21" s="175">
        <v>35</v>
      </c>
      <c r="S21" s="176">
        <v>77</v>
      </c>
      <c r="T21" s="172">
        <v>34</v>
      </c>
      <c r="U21" s="174">
        <v>44.155844155844157</v>
      </c>
      <c r="V21" s="171">
        <v>65</v>
      </c>
      <c r="W21" s="172">
        <v>28</v>
      </c>
      <c r="X21" s="173">
        <v>43.07692307692308</v>
      </c>
      <c r="Y21" s="170"/>
    </row>
    <row r="22" spans="1:25" s="336" customFormat="1" ht="16.5" customHeight="1">
      <c r="A22" s="310" t="s">
        <v>50</v>
      </c>
      <c r="B22" s="175">
        <v>17</v>
      </c>
      <c r="C22" s="176">
        <v>35</v>
      </c>
      <c r="D22" s="172">
        <v>17</v>
      </c>
      <c r="E22" s="173">
        <v>48.571428571428569</v>
      </c>
      <c r="F22" s="171">
        <v>6</v>
      </c>
      <c r="G22" s="172">
        <v>1</v>
      </c>
      <c r="H22" s="173">
        <v>16.666666666666664</v>
      </c>
      <c r="I22" s="171">
        <v>3</v>
      </c>
      <c r="J22" s="172">
        <v>0</v>
      </c>
      <c r="K22" s="173">
        <v>0</v>
      </c>
      <c r="L22" s="171">
        <v>2</v>
      </c>
      <c r="M22" s="172">
        <v>0</v>
      </c>
      <c r="N22" s="173">
        <v>0</v>
      </c>
      <c r="O22" s="171">
        <v>35</v>
      </c>
      <c r="P22" s="172">
        <v>7</v>
      </c>
      <c r="Q22" s="174">
        <v>20</v>
      </c>
      <c r="R22" s="175">
        <v>4</v>
      </c>
      <c r="S22" s="176">
        <v>17</v>
      </c>
      <c r="T22" s="172">
        <v>4</v>
      </c>
      <c r="U22" s="174">
        <v>23.52941176470588</v>
      </c>
      <c r="V22" s="171">
        <v>14</v>
      </c>
      <c r="W22" s="172">
        <v>3</v>
      </c>
      <c r="X22" s="173">
        <v>21.428571428571427</v>
      </c>
      <c r="Y22" s="170"/>
    </row>
    <row r="23" spans="1:25" s="336" customFormat="1" ht="16.5" customHeight="1">
      <c r="A23" s="310" t="s">
        <v>51</v>
      </c>
      <c r="B23" s="175">
        <v>21</v>
      </c>
      <c r="C23" s="176">
        <v>38</v>
      </c>
      <c r="D23" s="172">
        <v>21</v>
      </c>
      <c r="E23" s="173">
        <v>55.26315789473685</v>
      </c>
      <c r="F23" s="171">
        <v>10</v>
      </c>
      <c r="G23" s="172">
        <v>2</v>
      </c>
      <c r="H23" s="173">
        <v>20</v>
      </c>
      <c r="I23" s="171">
        <v>6</v>
      </c>
      <c r="J23" s="172">
        <v>0</v>
      </c>
      <c r="K23" s="173">
        <v>0</v>
      </c>
      <c r="L23" s="171">
        <v>0</v>
      </c>
      <c r="M23" s="172">
        <v>0</v>
      </c>
      <c r="N23" s="173"/>
      <c r="O23" s="171">
        <v>37</v>
      </c>
      <c r="P23" s="172">
        <v>20</v>
      </c>
      <c r="Q23" s="174">
        <v>54.054054054054056</v>
      </c>
      <c r="R23" s="175">
        <v>7</v>
      </c>
      <c r="S23" s="176">
        <v>13</v>
      </c>
      <c r="T23" s="172">
        <v>7</v>
      </c>
      <c r="U23" s="174">
        <v>53.846153846153847</v>
      </c>
      <c r="V23" s="171">
        <v>11</v>
      </c>
      <c r="W23" s="172">
        <v>5</v>
      </c>
      <c r="X23" s="173">
        <v>45.454545454545453</v>
      </c>
      <c r="Y23" s="170"/>
    </row>
    <row r="24" spans="1:25" s="336" customFormat="1" ht="16.5" customHeight="1">
      <c r="A24" s="310" t="s">
        <v>52</v>
      </c>
      <c r="B24" s="175">
        <v>32</v>
      </c>
      <c r="C24" s="176">
        <v>43</v>
      </c>
      <c r="D24" s="172">
        <v>30</v>
      </c>
      <c r="E24" s="173">
        <v>69.767441860465112</v>
      </c>
      <c r="F24" s="171">
        <v>10</v>
      </c>
      <c r="G24" s="172">
        <v>2</v>
      </c>
      <c r="H24" s="173">
        <v>20</v>
      </c>
      <c r="I24" s="171">
        <v>4</v>
      </c>
      <c r="J24" s="172">
        <v>2</v>
      </c>
      <c r="K24" s="173">
        <v>50</v>
      </c>
      <c r="L24" s="171">
        <v>6</v>
      </c>
      <c r="M24" s="172">
        <v>2</v>
      </c>
      <c r="N24" s="173">
        <v>33.333333333333329</v>
      </c>
      <c r="O24" s="171">
        <v>38</v>
      </c>
      <c r="P24" s="172">
        <v>19</v>
      </c>
      <c r="Q24" s="174">
        <v>50</v>
      </c>
      <c r="R24" s="175">
        <v>9</v>
      </c>
      <c r="S24" s="176">
        <v>16</v>
      </c>
      <c r="T24" s="172">
        <v>8</v>
      </c>
      <c r="U24" s="174">
        <v>50</v>
      </c>
      <c r="V24" s="171">
        <v>16</v>
      </c>
      <c r="W24" s="172">
        <v>5</v>
      </c>
      <c r="X24" s="173">
        <v>31.25</v>
      </c>
      <c r="Y24" s="170"/>
    </row>
    <row r="25" spans="1:25" s="336" customFormat="1" ht="16.5" customHeight="1">
      <c r="A25" s="310" t="s">
        <v>53</v>
      </c>
      <c r="B25" s="175">
        <v>79</v>
      </c>
      <c r="C25" s="176">
        <v>150</v>
      </c>
      <c r="D25" s="172">
        <v>77</v>
      </c>
      <c r="E25" s="173">
        <v>51.333333333333329</v>
      </c>
      <c r="F25" s="171">
        <v>13</v>
      </c>
      <c r="G25" s="172">
        <v>3</v>
      </c>
      <c r="H25" s="173">
        <v>23.076923076923077</v>
      </c>
      <c r="I25" s="171">
        <v>3</v>
      </c>
      <c r="J25" s="172">
        <v>2</v>
      </c>
      <c r="K25" s="173">
        <v>66.666666666666657</v>
      </c>
      <c r="L25" s="171">
        <v>7</v>
      </c>
      <c r="M25" s="172">
        <v>0</v>
      </c>
      <c r="N25" s="173">
        <v>0</v>
      </c>
      <c r="O25" s="171">
        <v>133</v>
      </c>
      <c r="P25" s="172">
        <v>64</v>
      </c>
      <c r="Q25" s="174">
        <v>48.120300751879697</v>
      </c>
      <c r="R25" s="175">
        <v>4</v>
      </c>
      <c r="S25" s="176">
        <v>61</v>
      </c>
      <c r="T25" s="172">
        <v>3</v>
      </c>
      <c r="U25" s="174">
        <v>4.918032786885246</v>
      </c>
      <c r="V25" s="171">
        <v>48</v>
      </c>
      <c r="W25" s="172">
        <v>3</v>
      </c>
      <c r="X25" s="173">
        <v>6.25</v>
      </c>
      <c r="Y25" s="170"/>
    </row>
    <row r="26" spans="1:25" s="336" customFormat="1" ht="16.5" customHeight="1">
      <c r="A26" s="310" t="s">
        <v>54</v>
      </c>
      <c r="B26" s="175">
        <v>13</v>
      </c>
      <c r="C26" s="176">
        <v>28</v>
      </c>
      <c r="D26" s="172">
        <v>13</v>
      </c>
      <c r="E26" s="173">
        <v>46.428571428571431</v>
      </c>
      <c r="F26" s="171">
        <v>5</v>
      </c>
      <c r="G26" s="172">
        <v>0</v>
      </c>
      <c r="H26" s="173">
        <v>0</v>
      </c>
      <c r="I26" s="171">
        <v>5</v>
      </c>
      <c r="J26" s="172">
        <v>0</v>
      </c>
      <c r="K26" s="173">
        <v>0</v>
      </c>
      <c r="L26" s="171">
        <v>6</v>
      </c>
      <c r="M26" s="172">
        <v>0</v>
      </c>
      <c r="N26" s="173">
        <v>0</v>
      </c>
      <c r="O26" s="171">
        <v>27</v>
      </c>
      <c r="P26" s="172">
        <v>13</v>
      </c>
      <c r="Q26" s="174">
        <v>48.148148148148145</v>
      </c>
      <c r="R26" s="175">
        <v>0</v>
      </c>
      <c r="S26" s="176">
        <v>13</v>
      </c>
      <c r="T26" s="172">
        <v>0</v>
      </c>
      <c r="U26" s="174">
        <v>0</v>
      </c>
      <c r="V26" s="171">
        <v>12</v>
      </c>
      <c r="W26" s="172">
        <v>0</v>
      </c>
      <c r="X26" s="173">
        <v>0</v>
      </c>
      <c r="Y26" s="170"/>
    </row>
    <row r="27" spans="1:25" s="336" customFormat="1" ht="16.5" customHeight="1">
      <c r="A27" s="310" t="s">
        <v>55</v>
      </c>
      <c r="B27" s="175">
        <v>38</v>
      </c>
      <c r="C27" s="176">
        <v>57</v>
      </c>
      <c r="D27" s="172">
        <v>38</v>
      </c>
      <c r="E27" s="173">
        <v>66.666666666666657</v>
      </c>
      <c r="F27" s="171">
        <v>10</v>
      </c>
      <c r="G27" s="172">
        <v>7</v>
      </c>
      <c r="H27" s="173">
        <v>70</v>
      </c>
      <c r="I27" s="171">
        <v>7</v>
      </c>
      <c r="J27" s="172">
        <v>6</v>
      </c>
      <c r="K27" s="173">
        <v>85.714285714285708</v>
      </c>
      <c r="L27" s="171">
        <v>1</v>
      </c>
      <c r="M27" s="172">
        <v>0</v>
      </c>
      <c r="N27" s="173">
        <v>0</v>
      </c>
      <c r="O27" s="171">
        <v>53</v>
      </c>
      <c r="P27" s="172">
        <v>33</v>
      </c>
      <c r="Q27" s="174">
        <v>62.264150943396224</v>
      </c>
      <c r="R27" s="175">
        <v>15</v>
      </c>
      <c r="S27" s="176">
        <v>20</v>
      </c>
      <c r="T27" s="172">
        <v>15</v>
      </c>
      <c r="U27" s="174">
        <v>75</v>
      </c>
      <c r="V27" s="171">
        <v>16</v>
      </c>
      <c r="W27" s="172">
        <v>14</v>
      </c>
      <c r="X27" s="173">
        <v>87.5</v>
      </c>
      <c r="Y27" s="170"/>
    </row>
    <row r="28" spans="1:25" s="183" customFormat="1" ht="16.2" thickBot="1">
      <c r="A28" s="311" t="s">
        <v>56</v>
      </c>
      <c r="B28" s="181">
        <v>18</v>
      </c>
      <c r="C28" s="182">
        <v>39</v>
      </c>
      <c r="D28" s="178">
        <v>16</v>
      </c>
      <c r="E28" s="179">
        <v>41.025641025641022</v>
      </c>
      <c r="F28" s="177">
        <v>13</v>
      </c>
      <c r="G28" s="178">
        <v>0</v>
      </c>
      <c r="H28" s="179">
        <v>0</v>
      </c>
      <c r="I28" s="177">
        <v>7</v>
      </c>
      <c r="J28" s="178">
        <v>1</v>
      </c>
      <c r="K28" s="179">
        <v>14.285714285714285</v>
      </c>
      <c r="L28" s="177">
        <v>1</v>
      </c>
      <c r="M28" s="178">
        <v>0</v>
      </c>
      <c r="N28" s="179">
        <v>0</v>
      </c>
      <c r="O28" s="177">
        <v>39</v>
      </c>
      <c r="P28" s="178">
        <v>15</v>
      </c>
      <c r="Q28" s="180">
        <v>38.461538461538467</v>
      </c>
      <c r="R28" s="181">
        <v>0</v>
      </c>
      <c r="S28" s="182">
        <v>11</v>
      </c>
      <c r="T28" s="178">
        <v>0</v>
      </c>
      <c r="U28" s="180">
        <v>0</v>
      </c>
      <c r="V28" s="177">
        <v>10</v>
      </c>
      <c r="W28" s="178">
        <v>0</v>
      </c>
      <c r="X28" s="179">
        <v>0</v>
      </c>
    </row>
    <row r="29" spans="1:25" ht="68.25" customHeight="1">
      <c r="A29" s="26"/>
      <c r="B29" s="372" t="s">
        <v>129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</row>
    <row r="30" spans="1:25">
      <c r="A30" s="26"/>
      <c r="B30" s="26"/>
      <c r="C30" s="26"/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5"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5"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9:21"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9:21"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9:21"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9:21"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9:21"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9:21"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9:21"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9:21"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9:21"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9:21"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9:21"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9:21"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9:21"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9:21"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9:21"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9:21"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9:21"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9:21"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9:21"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9:21"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9:21"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9:21"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9:21"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9:21"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9:21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9:21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9:21"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9:21"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9:21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9:21"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9:21"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9:21"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9:21"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9:21"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9:21"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9:21"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9:21"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9:21"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9:21"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9:21"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9:2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9:21"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9:21"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9:21"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9:21"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9:21"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9:21"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9:21"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9:21"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9:21"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</sheetData>
  <mergeCells count="33">
    <mergeCell ref="B1:K1"/>
    <mergeCell ref="S3:U3"/>
    <mergeCell ref="U4:U5"/>
    <mergeCell ref="L3:N3"/>
    <mergeCell ref="M4:M5"/>
    <mergeCell ref="N4:N5"/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  <mergeCell ref="B4:B5"/>
    <mergeCell ref="C4:C5"/>
    <mergeCell ref="D4:D5"/>
    <mergeCell ref="B29:K29"/>
    <mergeCell ref="V3:X3"/>
    <mergeCell ref="X4:X5"/>
    <mergeCell ref="V4:V5"/>
    <mergeCell ref="W4:W5"/>
    <mergeCell ref="O3:Q3"/>
    <mergeCell ref="O4:O5"/>
    <mergeCell ref="P4:P5"/>
    <mergeCell ref="Q4:Q5"/>
    <mergeCell ref="R4:R5"/>
    <mergeCell ref="S4:S5"/>
    <mergeCell ref="L4:L5"/>
    <mergeCell ref="T4:T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sqref="A1:E1"/>
    </sheetView>
  </sheetViews>
  <sheetFormatPr defaultColWidth="8" defaultRowHeight="13.2"/>
  <cols>
    <col min="1" max="1" width="61.6640625" style="2" customWidth="1"/>
    <col min="2" max="2" width="16.33203125" style="13" customWidth="1"/>
    <col min="3" max="3" width="16.6640625" style="13" customWidth="1"/>
    <col min="4" max="4" width="12.5546875" style="2" customWidth="1"/>
    <col min="5" max="5" width="12.44140625" style="2" customWidth="1"/>
    <col min="6" max="16384" width="8" style="2"/>
  </cols>
  <sheetData>
    <row r="1" spans="1:9" ht="80.25" customHeight="1">
      <c r="A1" s="341" t="s">
        <v>119</v>
      </c>
      <c r="B1" s="341"/>
      <c r="C1" s="341"/>
      <c r="D1" s="341"/>
      <c r="E1" s="341"/>
    </row>
    <row r="2" spans="1:9" ht="9.75" customHeight="1">
      <c r="A2" s="384"/>
      <c r="B2" s="384"/>
      <c r="C2" s="384"/>
      <c r="D2" s="384"/>
      <c r="E2" s="384"/>
    </row>
    <row r="3" spans="1:9" s="3" customFormat="1" ht="23.25" customHeight="1">
      <c r="A3" s="346" t="s">
        <v>0</v>
      </c>
      <c r="B3" s="370" t="s">
        <v>160</v>
      </c>
      <c r="C3" s="370" t="s">
        <v>161</v>
      </c>
      <c r="D3" s="382" t="s">
        <v>1</v>
      </c>
      <c r="E3" s="383"/>
    </row>
    <row r="4" spans="1:9" s="3" customFormat="1" ht="32.25" customHeight="1">
      <c r="A4" s="347"/>
      <c r="B4" s="371"/>
      <c r="C4" s="371"/>
      <c r="D4" s="94" t="s">
        <v>2</v>
      </c>
      <c r="E4" s="95" t="s">
        <v>34</v>
      </c>
    </row>
    <row r="5" spans="1:9" s="4" customFormat="1" ht="15.75" customHeight="1">
      <c r="A5" s="70" t="s">
        <v>5</v>
      </c>
      <c r="B5" s="71">
        <v>1</v>
      </c>
      <c r="C5" s="71">
        <v>2</v>
      </c>
      <c r="D5" s="71">
        <v>3</v>
      </c>
      <c r="E5" s="71">
        <v>4</v>
      </c>
    </row>
    <row r="6" spans="1:9" s="4" customFormat="1" ht="29.25" customHeight="1">
      <c r="A6" s="5" t="s">
        <v>117</v>
      </c>
      <c r="B6" s="222" t="s">
        <v>84</v>
      </c>
      <c r="C6" s="96">
        <v>353</v>
      </c>
      <c r="D6" s="15" t="s">
        <v>75</v>
      </c>
      <c r="E6" s="11" t="s">
        <v>75</v>
      </c>
      <c r="I6" s="7"/>
    </row>
    <row r="7" spans="1:9" s="3" customFormat="1" ht="29.25" customHeight="1">
      <c r="A7" s="5" t="s">
        <v>67</v>
      </c>
      <c r="B7" s="97">
        <v>710</v>
      </c>
      <c r="C7" s="98">
        <v>344</v>
      </c>
      <c r="D7" s="14">
        <v>48.450704225352112</v>
      </c>
      <c r="E7" s="69">
        <v>-366</v>
      </c>
      <c r="I7" s="7"/>
    </row>
    <row r="8" spans="1:9" s="3" customFormat="1" ht="48.75" customHeight="1">
      <c r="A8" s="8" t="s">
        <v>68</v>
      </c>
      <c r="B8" s="97">
        <v>174</v>
      </c>
      <c r="C8" s="98">
        <v>74</v>
      </c>
      <c r="D8" s="14">
        <v>42.528735632183903</v>
      </c>
      <c r="E8" s="69">
        <v>-100</v>
      </c>
      <c r="I8" s="7"/>
    </row>
    <row r="9" spans="1:9" s="3" customFormat="1" ht="34.5" customHeight="1">
      <c r="A9" s="9" t="s">
        <v>69</v>
      </c>
      <c r="B9" s="97">
        <v>27</v>
      </c>
      <c r="C9" s="98">
        <v>5</v>
      </c>
      <c r="D9" s="14">
        <v>18.518518518518519</v>
      </c>
      <c r="E9" s="69">
        <v>-22</v>
      </c>
      <c r="I9" s="7"/>
    </row>
    <row r="10" spans="1:9" s="3" customFormat="1" ht="48.75" customHeight="1">
      <c r="A10" s="9" t="s">
        <v>70</v>
      </c>
      <c r="B10" s="97">
        <v>16</v>
      </c>
      <c r="C10" s="98">
        <v>4</v>
      </c>
      <c r="D10" s="14">
        <v>25</v>
      </c>
      <c r="E10" s="69">
        <v>-12</v>
      </c>
      <c r="I10" s="7"/>
    </row>
    <row r="11" spans="1:9" s="3" customFormat="1" ht="54.75" customHeight="1">
      <c r="A11" s="9" t="s">
        <v>71</v>
      </c>
      <c r="B11" s="99">
        <v>642</v>
      </c>
      <c r="C11" s="99">
        <v>230</v>
      </c>
      <c r="D11" s="6">
        <v>35.825545171339563</v>
      </c>
      <c r="E11" s="69">
        <v>-412</v>
      </c>
      <c r="I11" s="7"/>
    </row>
    <row r="12" spans="1:9" s="3" customFormat="1" ht="12.75" customHeight="1">
      <c r="A12" s="348" t="s">
        <v>6</v>
      </c>
      <c r="B12" s="349"/>
      <c r="C12" s="349"/>
      <c r="D12" s="349"/>
      <c r="E12" s="349"/>
      <c r="I12" s="7"/>
    </row>
    <row r="13" spans="1:9" s="3" customFormat="1" ht="18" customHeight="1">
      <c r="A13" s="351"/>
      <c r="B13" s="352"/>
      <c r="C13" s="352"/>
      <c r="D13" s="352"/>
      <c r="E13" s="352"/>
      <c r="I13" s="7"/>
    </row>
    <row r="14" spans="1:9" s="3" customFormat="1" ht="20.25" customHeight="1">
      <c r="A14" s="346" t="s">
        <v>0</v>
      </c>
      <c r="B14" s="354" t="s">
        <v>162</v>
      </c>
      <c r="C14" s="354" t="s">
        <v>163</v>
      </c>
      <c r="D14" s="382" t="s">
        <v>1</v>
      </c>
      <c r="E14" s="383"/>
      <c r="I14" s="7"/>
    </row>
    <row r="15" spans="1:9" ht="34.5" customHeight="1">
      <c r="A15" s="347"/>
      <c r="B15" s="354"/>
      <c r="C15" s="354"/>
      <c r="D15" s="100" t="s">
        <v>2</v>
      </c>
      <c r="E15" s="95" t="s">
        <v>58</v>
      </c>
      <c r="I15" s="7"/>
    </row>
    <row r="16" spans="1:9" ht="28.5" customHeight="1">
      <c r="A16" s="5" t="s">
        <v>117</v>
      </c>
      <c r="B16" s="184" t="s">
        <v>84</v>
      </c>
      <c r="C16" s="96">
        <v>48</v>
      </c>
      <c r="D16" s="15" t="s">
        <v>75</v>
      </c>
      <c r="E16" s="11" t="s">
        <v>75</v>
      </c>
      <c r="I16" s="7"/>
    </row>
    <row r="17" spans="1:9" ht="25.5" customHeight="1">
      <c r="A17" s="1" t="s">
        <v>67</v>
      </c>
      <c r="B17" s="97">
        <v>230</v>
      </c>
      <c r="C17" s="98">
        <v>48</v>
      </c>
      <c r="D17" s="15">
        <v>20.869565217391305</v>
      </c>
      <c r="E17" s="69">
        <v>-182</v>
      </c>
      <c r="I17" s="7"/>
    </row>
    <row r="18" spans="1:9" ht="27.75" customHeight="1">
      <c r="A18" s="1" t="s">
        <v>72</v>
      </c>
      <c r="B18" s="97">
        <v>197</v>
      </c>
      <c r="C18" s="98">
        <v>37</v>
      </c>
      <c r="D18" s="15">
        <v>18.781725888324875</v>
      </c>
      <c r="E18" s="69">
        <v>-160</v>
      </c>
      <c r="I18" s="7"/>
    </row>
    <row r="19" spans="1:9" ht="52.5" customHeight="1">
      <c r="A19" s="381" t="s">
        <v>120</v>
      </c>
      <c r="B19" s="381"/>
      <c r="C19" s="381"/>
      <c r="D19" s="381"/>
      <c r="E19" s="381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Normal="100" zoomScaleSheetLayoutView="85" workbookViewId="0">
      <selection activeCell="B1" sqref="B1:K1"/>
    </sheetView>
  </sheetViews>
  <sheetFormatPr defaultRowHeight="15.6"/>
  <cols>
    <col min="1" max="1" width="29.109375" style="37" bestFit="1" customWidth="1"/>
    <col min="2" max="2" width="15.109375" style="37" customWidth="1"/>
    <col min="3" max="3" width="11" style="36" customWidth="1"/>
    <col min="4" max="4" width="11.109375" style="36" customWidth="1"/>
    <col min="5" max="5" width="9.6640625" style="38" bestFit="1" customWidth="1"/>
    <col min="6" max="6" width="10.109375" style="36" customWidth="1"/>
    <col min="7" max="7" width="8.88671875" style="36" customWidth="1"/>
    <col min="8" max="8" width="8.5546875" style="38" customWidth="1"/>
    <col min="9" max="9" width="8.109375" style="36" customWidth="1"/>
    <col min="10" max="10" width="7.5546875" style="36" customWidth="1"/>
    <col min="11" max="11" width="9.6640625" style="38" bestFit="1" customWidth="1"/>
    <col min="12" max="13" width="8.6640625" style="38" customWidth="1"/>
    <col min="14" max="14" width="8.77734375" style="38" customWidth="1"/>
    <col min="15" max="15" width="8.109375" style="36" customWidth="1"/>
    <col min="16" max="16" width="8.6640625" style="36" customWidth="1"/>
    <col min="17" max="17" width="8.109375" style="38" customWidth="1"/>
    <col min="18" max="18" width="16.109375" style="36" customWidth="1"/>
    <col min="19" max="20" width="9.5546875" style="36" customWidth="1"/>
    <col min="21" max="21" width="8.5546875" style="38" customWidth="1"/>
    <col min="22" max="23" width="9.5546875" style="36" customWidth="1"/>
    <col min="24" max="24" width="9.33203125" style="38" customWidth="1"/>
    <col min="25" max="27" width="8.88671875" style="36"/>
    <col min="28" max="28" width="10.88671875" style="36" bestFit="1" customWidth="1"/>
    <col min="29" max="249" width="8.88671875" style="36"/>
    <col min="250" max="250" width="18.6640625" style="36" customWidth="1"/>
    <col min="251" max="252" width="9.44140625" style="36" customWidth="1"/>
    <col min="253" max="253" width="7.6640625" style="36" customWidth="1"/>
    <col min="254" max="254" width="9.33203125" style="36" customWidth="1"/>
    <col min="255" max="255" width="9.88671875" style="36" customWidth="1"/>
    <col min="256" max="256" width="7.109375" style="36" customWidth="1"/>
    <col min="257" max="257" width="8.5546875" style="36" customWidth="1"/>
    <col min="258" max="258" width="8.88671875" style="36" customWidth="1"/>
    <col min="259" max="259" width="7.109375" style="36" customWidth="1"/>
    <col min="260" max="260" width="9" style="36" customWidth="1"/>
    <col min="261" max="261" width="8.6640625" style="36" customWidth="1"/>
    <col min="262" max="262" width="6.5546875" style="36" customWidth="1"/>
    <col min="263" max="263" width="8.109375" style="36" customWidth="1"/>
    <col min="264" max="264" width="7.5546875" style="36" customWidth="1"/>
    <col min="265" max="265" width="7" style="36" customWidth="1"/>
    <col min="266" max="267" width="8.6640625" style="36" customWidth="1"/>
    <col min="268" max="268" width="7.33203125" style="36" customWidth="1"/>
    <col min="269" max="269" width="8.109375" style="36" customWidth="1"/>
    <col min="270" max="270" width="8.6640625" style="36" customWidth="1"/>
    <col min="271" max="271" width="6.44140625" style="36" customWidth="1"/>
    <col min="272" max="273" width="9.33203125" style="36" customWidth="1"/>
    <col min="274" max="274" width="6.44140625" style="36" customWidth="1"/>
    <col min="275" max="276" width="9.5546875" style="36" customWidth="1"/>
    <col min="277" max="277" width="6.44140625" style="36" customWidth="1"/>
    <col min="278" max="279" width="9.5546875" style="36" customWidth="1"/>
    <col min="280" max="280" width="6.6640625" style="36" customWidth="1"/>
    <col min="281" max="283" width="8.88671875" style="36"/>
    <col min="284" max="284" width="10.88671875" style="36" bestFit="1" customWidth="1"/>
    <col min="285" max="505" width="8.88671875" style="36"/>
    <col min="506" max="506" width="18.6640625" style="36" customWidth="1"/>
    <col min="507" max="508" width="9.44140625" style="36" customWidth="1"/>
    <col min="509" max="509" width="7.6640625" style="36" customWidth="1"/>
    <col min="510" max="510" width="9.33203125" style="36" customWidth="1"/>
    <col min="511" max="511" width="9.88671875" style="36" customWidth="1"/>
    <col min="512" max="512" width="7.109375" style="36" customWidth="1"/>
    <col min="513" max="513" width="8.5546875" style="36" customWidth="1"/>
    <col min="514" max="514" width="8.88671875" style="36" customWidth="1"/>
    <col min="515" max="515" width="7.109375" style="36" customWidth="1"/>
    <col min="516" max="516" width="9" style="36" customWidth="1"/>
    <col min="517" max="517" width="8.6640625" style="36" customWidth="1"/>
    <col min="518" max="518" width="6.5546875" style="36" customWidth="1"/>
    <col min="519" max="519" width="8.109375" style="36" customWidth="1"/>
    <col min="520" max="520" width="7.5546875" style="36" customWidth="1"/>
    <col min="521" max="521" width="7" style="36" customWidth="1"/>
    <col min="522" max="523" width="8.6640625" style="36" customWidth="1"/>
    <col min="524" max="524" width="7.33203125" style="36" customWidth="1"/>
    <col min="525" max="525" width="8.109375" style="36" customWidth="1"/>
    <col min="526" max="526" width="8.6640625" style="36" customWidth="1"/>
    <col min="527" max="527" width="6.44140625" style="36" customWidth="1"/>
    <col min="528" max="529" width="9.33203125" style="36" customWidth="1"/>
    <col min="530" max="530" width="6.44140625" style="36" customWidth="1"/>
    <col min="531" max="532" width="9.5546875" style="36" customWidth="1"/>
    <col min="533" max="533" width="6.44140625" style="36" customWidth="1"/>
    <col min="534" max="535" width="9.5546875" style="36" customWidth="1"/>
    <col min="536" max="536" width="6.6640625" style="36" customWidth="1"/>
    <col min="537" max="539" width="8.88671875" style="36"/>
    <col min="540" max="540" width="10.88671875" style="36" bestFit="1" customWidth="1"/>
    <col min="541" max="761" width="8.88671875" style="36"/>
    <col min="762" max="762" width="18.6640625" style="36" customWidth="1"/>
    <col min="763" max="764" width="9.44140625" style="36" customWidth="1"/>
    <col min="765" max="765" width="7.6640625" style="36" customWidth="1"/>
    <col min="766" max="766" width="9.33203125" style="36" customWidth="1"/>
    <col min="767" max="767" width="9.88671875" style="36" customWidth="1"/>
    <col min="768" max="768" width="7.109375" style="36" customWidth="1"/>
    <col min="769" max="769" width="8.5546875" style="36" customWidth="1"/>
    <col min="770" max="770" width="8.88671875" style="36" customWidth="1"/>
    <col min="771" max="771" width="7.109375" style="36" customWidth="1"/>
    <col min="772" max="772" width="9" style="36" customWidth="1"/>
    <col min="773" max="773" width="8.6640625" style="36" customWidth="1"/>
    <col min="774" max="774" width="6.5546875" style="36" customWidth="1"/>
    <col min="775" max="775" width="8.109375" style="36" customWidth="1"/>
    <col min="776" max="776" width="7.5546875" style="36" customWidth="1"/>
    <col min="777" max="777" width="7" style="36" customWidth="1"/>
    <col min="778" max="779" width="8.6640625" style="36" customWidth="1"/>
    <col min="780" max="780" width="7.33203125" style="36" customWidth="1"/>
    <col min="781" max="781" width="8.109375" style="36" customWidth="1"/>
    <col min="782" max="782" width="8.6640625" style="36" customWidth="1"/>
    <col min="783" max="783" width="6.44140625" style="36" customWidth="1"/>
    <col min="784" max="785" width="9.33203125" style="36" customWidth="1"/>
    <col min="786" max="786" width="6.44140625" style="36" customWidth="1"/>
    <col min="787" max="788" width="9.5546875" style="36" customWidth="1"/>
    <col min="789" max="789" width="6.44140625" style="36" customWidth="1"/>
    <col min="790" max="791" width="9.5546875" style="36" customWidth="1"/>
    <col min="792" max="792" width="6.6640625" style="36" customWidth="1"/>
    <col min="793" max="795" width="8.88671875" style="36"/>
    <col min="796" max="796" width="10.88671875" style="36" bestFit="1" customWidth="1"/>
    <col min="797" max="1017" width="8.88671875" style="36"/>
    <col min="1018" max="1018" width="18.6640625" style="36" customWidth="1"/>
    <col min="1019" max="1020" width="9.44140625" style="36" customWidth="1"/>
    <col min="1021" max="1021" width="7.6640625" style="36" customWidth="1"/>
    <col min="1022" max="1022" width="9.33203125" style="36" customWidth="1"/>
    <col min="1023" max="1023" width="9.88671875" style="36" customWidth="1"/>
    <col min="1024" max="1024" width="7.109375" style="36" customWidth="1"/>
    <col min="1025" max="1025" width="8.5546875" style="36" customWidth="1"/>
    <col min="1026" max="1026" width="8.88671875" style="36" customWidth="1"/>
    <col min="1027" max="1027" width="7.109375" style="36" customWidth="1"/>
    <col min="1028" max="1028" width="9" style="36" customWidth="1"/>
    <col min="1029" max="1029" width="8.6640625" style="36" customWidth="1"/>
    <col min="1030" max="1030" width="6.5546875" style="36" customWidth="1"/>
    <col min="1031" max="1031" width="8.109375" style="36" customWidth="1"/>
    <col min="1032" max="1032" width="7.5546875" style="36" customWidth="1"/>
    <col min="1033" max="1033" width="7" style="36" customWidth="1"/>
    <col min="1034" max="1035" width="8.6640625" style="36" customWidth="1"/>
    <col min="1036" max="1036" width="7.33203125" style="36" customWidth="1"/>
    <col min="1037" max="1037" width="8.109375" style="36" customWidth="1"/>
    <col min="1038" max="1038" width="8.6640625" style="36" customWidth="1"/>
    <col min="1039" max="1039" width="6.44140625" style="36" customWidth="1"/>
    <col min="1040" max="1041" width="9.33203125" style="36" customWidth="1"/>
    <col min="1042" max="1042" width="6.44140625" style="36" customWidth="1"/>
    <col min="1043" max="1044" width="9.5546875" style="36" customWidth="1"/>
    <col min="1045" max="1045" width="6.44140625" style="36" customWidth="1"/>
    <col min="1046" max="1047" width="9.5546875" style="36" customWidth="1"/>
    <col min="1048" max="1048" width="6.6640625" style="36" customWidth="1"/>
    <col min="1049" max="1051" width="8.88671875" style="36"/>
    <col min="1052" max="1052" width="10.88671875" style="36" bestFit="1" customWidth="1"/>
    <col min="1053" max="1273" width="8.88671875" style="36"/>
    <col min="1274" max="1274" width="18.6640625" style="36" customWidth="1"/>
    <col min="1275" max="1276" width="9.44140625" style="36" customWidth="1"/>
    <col min="1277" max="1277" width="7.6640625" style="36" customWidth="1"/>
    <col min="1278" max="1278" width="9.33203125" style="36" customWidth="1"/>
    <col min="1279" max="1279" width="9.88671875" style="36" customWidth="1"/>
    <col min="1280" max="1280" width="7.109375" style="36" customWidth="1"/>
    <col min="1281" max="1281" width="8.5546875" style="36" customWidth="1"/>
    <col min="1282" max="1282" width="8.88671875" style="36" customWidth="1"/>
    <col min="1283" max="1283" width="7.109375" style="36" customWidth="1"/>
    <col min="1284" max="1284" width="9" style="36" customWidth="1"/>
    <col min="1285" max="1285" width="8.6640625" style="36" customWidth="1"/>
    <col min="1286" max="1286" width="6.5546875" style="36" customWidth="1"/>
    <col min="1287" max="1287" width="8.109375" style="36" customWidth="1"/>
    <col min="1288" max="1288" width="7.5546875" style="36" customWidth="1"/>
    <col min="1289" max="1289" width="7" style="36" customWidth="1"/>
    <col min="1290" max="1291" width="8.6640625" style="36" customWidth="1"/>
    <col min="1292" max="1292" width="7.33203125" style="36" customWidth="1"/>
    <col min="1293" max="1293" width="8.109375" style="36" customWidth="1"/>
    <col min="1294" max="1294" width="8.6640625" style="36" customWidth="1"/>
    <col min="1295" max="1295" width="6.44140625" style="36" customWidth="1"/>
    <col min="1296" max="1297" width="9.33203125" style="36" customWidth="1"/>
    <col min="1298" max="1298" width="6.44140625" style="36" customWidth="1"/>
    <col min="1299" max="1300" width="9.5546875" style="36" customWidth="1"/>
    <col min="1301" max="1301" width="6.44140625" style="36" customWidth="1"/>
    <col min="1302" max="1303" width="9.5546875" style="36" customWidth="1"/>
    <col min="1304" max="1304" width="6.6640625" style="36" customWidth="1"/>
    <col min="1305" max="1307" width="8.88671875" style="36"/>
    <col min="1308" max="1308" width="10.88671875" style="36" bestFit="1" customWidth="1"/>
    <col min="1309" max="1529" width="8.88671875" style="36"/>
    <col min="1530" max="1530" width="18.6640625" style="36" customWidth="1"/>
    <col min="1531" max="1532" width="9.44140625" style="36" customWidth="1"/>
    <col min="1533" max="1533" width="7.6640625" style="36" customWidth="1"/>
    <col min="1534" max="1534" width="9.33203125" style="36" customWidth="1"/>
    <col min="1535" max="1535" width="9.88671875" style="36" customWidth="1"/>
    <col min="1536" max="1536" width="7.109375" style="36" customWidth="1"/>
    <col min="1537" max="1537" width="8.5546875" style="36" customWidth="1"/>
    <col min="1538" max="1538" width="8.88671875" style="36" customWidth="1"/>
    <col min="1539" max="1539" width="7.109375" style="36" customWidth="1"/>
    <col min="1540" max="1540" width="9" style="36" customWidth="1"/>
    <col min="1541" max="1541" width="8.6640625" style="36" customWidth="1"/>
    <col min="1542" max="1542" width="6.5546875" style="36" customWidth="1"/>
    <col min="1543" max="1543" width="8.109375" style="36" customWidth="1"/>
    <col min="1544" max="1544" width="7.5546875" style="36" customWidth="1"/>
    <col min="1545" max="1545" width="7" style="36" customWidth="1"/>
    <col min="1546" max="1547" width="8.6640625" style="36" customWidth="1"/>
    <col min="1548" max="1548" width="7.33203125" style="36" customWidth="1"/>
    <col min="1549" max="1549" width="8.109375" style="36" customWidth="1"/>
    <col min="1550" max="1550" width="8.6640625" style="36" customWidth="1"/>
    <col min="1551" max="1551" width="6.44140625" style="36" customWidth="1"/>
    <col min="1552" max="1553" width="9.33203125" style="36" customWidth="1"/>
    <col min="1554" max="1554" width="6.44140625" style="36" customWidth="1"/>
    <col min="1555" max="1556" width="9.5546875" style="36" customWidth="1"/>
    <col min="1557" max="1557" width="6.44140625" style="36" customWidth="1"/>
    <col min="1558" max="1559" width="9.5546875" style="36" customWidth="1"/>
    <col min="1560" max="1560" width="6.6640625" style="36" customWidth="1"/>
    <col min="1561" max="1563" width="8.88671875" style="36"/>
    <col min="1564" max="1564" width="10.88671875" style="36" bestFit="1" customWidth="1"/>
    <col min="1565" max="1785" width="8.88671875" style="36"/>
    <col min="1786" max="1786" width="18.6640625" style="36" customWidth="1"/>
    <col min="1787" max="1788" width="9.44140625" style="36" customWidth="1"/>
    <col min="1789" max="1789" width="7.6640625" style="36" customWidth="1"/>
    <col min="1790" max="1790" width="9.33203125" style="36" customWidth="1"/>
    <col min="1791" max="1791" width="9.88671875" style="36" customWidth="1"/>
    <col min="1792" max="1792" width="7.109375" style="36" customWidth="1"/>
    <col min="1793" max="1793" width="8.5546875" style="36" customWidth="1"/>
    <col min="1794" max="1794" width="8.88671875" style="36" customWidth="1"/>
    <col min="1795" max="1795" width="7.109375" style="36" customWidth="1"/>
    <col min="1796" max="1796" width="9" style="36" customWidth="1"/>
    <col min="1797" max="1797" width="8.6640625" style="36" customWidth="1"/>
    <col min="1798" max="1798" width="6.5546875" style="36" customWidth="1"/>
    <col min="1799" max="1799" width="8.109375" style="36" customWidth="1"/>
    <col min="1800" max="1800" width="7.5546875" style="36" customWidth="1"/>
    <col min="1801" max="1801" width="7" style="36" customWidth="1"/>
    <col min="1802" max="1803" width="8.6640625" style="36" customWidth="1"/>
    <col min="1804" max="1804" width="7.33203125" style="36" customWidth="1"/>
    <col min="1805" max="1805" width="8.109375" style="36" customWidth="1"/>
    <col min="1806" max="1806" width="8.6640625" style="36" customWidth="1"/>
    <col min="1807" max="1807" width="6.44140625" style="36" customWidth="1"/>
    <col min="1808" max="1809" width="9.33203125" style="36" customWidth="1"/>
    <col min="1810" max="1810" width="6.44140625" style="36" customWidth="1"/>
    <col min="1811" max="1812" width="9.5546875" style="36" customWidth="1"/>
    <col min="1813" max="1813" width="6.44140625" style="36" customWidth="1"/>
    <col min="1814" max="1815" width="9.5546875" style="36" customWidth="1"/>
    <col min="1816" max="1816" width="6.6640625" style="36" customWidth="1"/>
    <col min="1817" max="1819" width="8.88671875" style="36"/>
    <col min="1820" max="1820" width="10.88671875" style="36" bestFit="1" customWidth="1"/>
    <col min="1821" max="2041" width="8.88671875" style="36"/>
    <col min="2042" max="2042" width="18.6640625" style="36" customWidth="1"/>
    <col min="2043" max="2044" width="9.44140625" style="36" customWidth="1"/>
    <col min="2045" max="2045" width="7.6640625" style="36" customWidth="1"/>
    <col min="2046" max="2046" width="9.33203125" style="36" customWidth="1"/>
    <col min="2047" max="2047" width="9.88671875" style="36" customWidth="1"/>
    <col min="2048" max="2048" width="7.109375" style="36" customWidth="1"/>
    <col min="2049" max="2049" width="8.5546875" style="36" customWidth="1"/>
    <col min="2050" max="2050" width="8.88671875" style="36" customWidth="1"/>
    <col min="2051" max="2051" width="7.109375" style="36" customWidth="1"/>
    <col min="2052" max="2052" width="9" style="36" customWidth="1"/>
    <col min="2053" max="2053" width="8.6640625" style="36" customWidth="1"/>
    <col min="2054" max="2054" width="6.5546875" style="36" customWidth="1"/>
    <col min="2055" max="2055" width="8.109375" style="36" customWidth="1"/>
    <col min="2056" max="2056" width="7.5546875" style="36" customWidth="1"/>
    <col min="2057" max="2057" width="7" style="36" customWidth="1"/>
    <col min="2058" max="2059" width="8.6640625" style="36" customWidth="1"/>
    <col min="2060" max="2060" width="7.33203125" style="36" customWidth="1"/>
    <col min="2061" max="2061" width="8.109375" style="36" customWidth="1"/>
    <col min="2062" max="2062" width="8.6640625" style="36" customWidth="1"/>
    <col min="2063" max="2063" width="6.44140625" style="36" customWidth="1"/>
    <col min="2064" max="2065" width="9.33203125" style="36" customWidth="1"/>
    <col min="2066" max="2066" width="6.44140625" style="36" customWidth="1"/>
    <col min="2067" max="2068" width="9.5546875" style="36" customWidth="1"/>
    <col min="2069" max="2069" width="6.44140625" style="36" customWidth="1"/>
    <col min="2070" max="2071" width="9.5546875" style="36" customWidth="1"/>
    <col min="2072" max="2072" width="6.6640625" style="36" customWidth="1"/>
    <col min="2073" max="2075" width="8.88671875" style="36"/>
    <col min="2076" max="2076" width="10.88671875" style="36" bestFit="1" customWidth="1"/>
    <col min="2077" max="2297" width="8.88671875" style="36"/>
    <col min="2298" max="2298" width="18.6640625" style="36" customWidth="1"/>
    <col min="2299" max="2300" width="9.44140625" style="36" customWidth="1"/>
    <col min="2301" max="2301" width="7.6640625" style="36" customWidth="1"/>
    <col min="2302" max="2302" width="9.33203125" style="36" customWidth="1"/>
    <col min="2303" max="2303" width="9.88671875" style="36" customWidth="1"/>
    <col min="2304" max="2304" width="7.109375" style="36" customWidth="1"/>
    <col min="2305" max="2305" width="8.5546875" style="36" customWidth="1"/>
    <col min="2306" max="2306" width="8.88671875" style="36" customWidth="1"/>
    <col min="2307" max="2307" width="7.109375" style="36" customWidth="1"/>
    <col min="2308" max="2308" width="9" style="36" customWidth="1"/>
    <col min="2309" max="2309" width="8.6640625" style="36" customWidth="1"/>
    <col min="2310" max="2310" width="6.5546875" style="36" customWidth="1"/>
    <col min="2311" max="2311" width="8.109375" style="36" customWidth="1"/>
    <col min="2312" max="2312" width="7.5546875" style="36" customWidth="1"/>
    <col min="2313" max="2313" width="7" style="36" customWidth="1"/>
    <col min="2314" max="2315" width="8.6640625" style="36" customWidth="1"/>
    <col min="2316" max="2316" width="7.33203125" style="36" customWidth="1"/>
    <col min="2317" max="2317" width="8.109375" style="36" customWidth="1"/>
    <col min="2318" max="2318" width="8.6640625" style="36" customWidth="1"/>
    <col min="2319" max="2319" width="6.44140625" style="36" customWidth="1"/>
    <col min="2320" max="2321" width="9.33203125" style="36" customWidth="1"/>
    <col min="2322" max="2322" width="6.44140625" style="36" customWidth="1"/>
    <col min="2323" max="2324" width="9.5546875" style="36" customWidth="1"/>
    <col min="2325" max="2325" width="6.44140625" style="36" customWidth="1"/>
    <col min="2326" max="2327" width="9.5546875" style="36" customWidth="1"/>
    <col min="2328" max="2328" width="6.6640625" style="36" customWidth="1"/>
    <col min="2329" max="2331" width="8.88671875" style="36"/>
    <col min="2332" max="2332" width="10.88671875" style="36" bestFit="1" customWidth="1"/>
    <col min="2333" max="2553" width="8.88671875" style="36"/>
    <col min="2554" max="2554" width="18.6640625" style="36" customWidth="1"/>
    <col min="2555" max="2556" width="9.44140625" style="36" customWidth="1"/>
    <col min="2557" max="2557" width="7.6640625" style="36" customWidth="1"/>
    <col min="2558" max="2558" width="9.33203125" style="36" customWidth="1"/>
    <col min="2559" max="2559" width="9.88671875" style="36" customWidth="1"/>
    <col min="2560" max="2560" width="7.109375" style="36" customWidth="1"/>
    <col min="2561" max="2561" width="8.5546875" style="36" customWidth="1"/>
    <col min="2562" max="2562" width="8.88671875" style="36" customWidth="1"/>
    <col min="2563" max="2563" width="7.109375" style="36" customWidth="1"/>
    <col min="2564" max="2564" width="9" style="36" customWidth="1"/>
    <col min="2565" max="2565" width="8.6640625" style="36" customWidth="1"/>
    <col min="2566" max="2566" width="6.5546875" style="36" customWidth="1"/>
    <col min="2567" max="2567" width="8.109375" style="36" customWidth="1"/>
    <col min="2568" max="2568" width="7.5546875" style="36" customWidth="1"/>
    <col min="2569" max="2569" width="7" style="36" customWidth="1"/>
    <col min="2570" max="2571" width="8.6640625" style="36" customWidth="1"/>
    <col min="2572" max="2572" width="7.33203125" style="36" customWidth="1"/>
    <col min="2573" max="2573" width="8.109375" style="36" customWidth="1"/>
    <col min="2574" max="2574" width="8.6640625" style="36" customWidth="1"/>
    <col min="2575" max="2575" width="6.44140625" style="36" customWidth="1"/>
    <col min="2576" max="2577" width="9.33203125" style="36" customWidth="1"/>
    <col min="2578" max="2578" width="6.44140625" style="36" customWidth="1"/>
    <col min="2579" max="2580" width="9.5546875" style="36" customWidth="1"/>
    <col min="2581" max="2581" width="6.44140625" style="36" customWidth="1"/>
    <col min="2582" max="2583" width="9.5546875" style="36" customWidth="1"/>
    <col min="2584" max="2584" width="6.6640625" style="36" customWidth="1"/>
    <col min="2585" max="2587" width="8.88671875" style="36"/>
    <col min="2588" max="2588" width="10.88671875" style="36" bestFit="1" customWidth="1"/>
    <col min="2589" max="2809" width="8.88671875" style="36"/>
    <col min="2810" max="2810" width="18.6640625" style="36" customWidth="1"/>
    <col min="2811" max="2812" width="9.44140625" style="36" customWidth="1"/>
    <col min="2813" max="2813" width="7.6640625" style="36" customWidth="1"/>
    <col min="2814" max="2814" width="9.33203125" style="36" customWidth="1"/>
    <col min="2815" max="2815" width="9.88671875" style="36" customWidth="1"/>
    <col min="2816" max="2816" width="7.109375" style="36" customWidth="1"/>
    <col min="2817" max="2817" width="8.5546875" style="36" customWidth="1"/>
    <col min="2818" max="2818" width="8.88671875" style="36" customWidth="1"/>
    <col min="2819" max="2819" width="7.109375" style="36" customWidth="1"/>
    <col min="2820" max="2820" width="9" style="36" customWidth="1"/>
    <col min="2821" max="2821" width="8.6640625" style="36" customWidth="1"/>
    <col min="2822" max="2822" width="6.5546875" style="36" customWidth="1"/>
    <col min="2823" max="2823" width="8.109375" style="36" customWidth="1"/>
    <col min="2824" max="2824" width="7.5546875" style="36" customWidth="1"/>
    <col min="2825" max="2825" width="7" style="36" customWidth="1"/>
    <col min="2826" max="2827" width="8.6640625" style="36" customWidth="1"/>
    <col min="2828" max="2828" width="7.33203125" style="36" customWidth="1"/>
    <col min="2829" max="2829" width="8.109375" style="36" customWidth="1"/>
    <col min="2830" max="2830" width="8.6640625" style="36" customWidth="1"/>
    <col min="2831" max="2831" width="6.44140625" style="36" customWidth="1"/>
    <col min="2832" max="2833" width="9.33203125" style="36" customWidth="1"/>
    <col min="2834" max="2834" width="6.44140625" style="36" customWidth="1"/>
    <col min="2835" max="2836" width="9.5546875" style="36" customWidth="1"/>
    <col min="2837" max="2837" width="6.44140625" style="36" customWidth="1"/>
    <col min="2838" max="2839" width="9.5546875" style="36" customWidth="1"/>
    <col min="2840" max="2840" width="6.6640625" style="36" customWidth="1"/>
    <col min="2841" max="2843" width="8.88671875" style="36"/>
    <col min="2844" max="2844" width="10.88671875" style="36" bestFit="1" customWidth="1"/>
    <col min="2845" max="3065" width="8.88671875" style="36"/>
    <col min="3066" max="3066" width="18.6640625" style="36" customWidth="1"/>
    <col min="3067" max="3068" width="9.44140625" style="36" customWidth="1"/>
    <col min="3069" max="3069" width="7.6640625" style="36" customWidth="1"/>
    <col min="3070" max="3070" width="9.33203125" style="36" customWidth="1"/>
    <col min="3071" max="3071" width="9.88671875" style="36" customWidth="1"/>
    <col min="3072" max="3072" width="7.109375" style="36" customWidth="1"/>
    <col min="3073" max="3073" width="8.5546875" style="36" customWidth="1"/>
    <col min="3074" max="3074" width="8.88671875" style="36" customWidth="1"/>
    <col min="3075" max="3075" width="7.109375" style="36" customWidth="1"/>
    <col min="3076" max="3076" width="9" style="36" customWidth="1"/>
    <col min="3077" max="3077" width="8.6640625" style="36" customWidth="1"/>
    <col min="3078" max="3078" width="6.5546875" style="36" customWidth="1"/>
    <col min="3079" max="3079" width="8.109375" style="36" customWidth="1"/>
    <col min="3080" max="3080" width="7.5546875" style="36" customWidth="1"/>
    <col min="3081" max="3081" width="7" style="36" customWidth="1"/>
    <col min="3082" max="3083" width="8.6640625" style="36" customWidth="1"/>
    <col min="3084" max="3084" width="7.33203125" style="36" customWidth="1"/>
    <col min="3085" max="3085" width="8.109375" style="36" customWidth="1"/>
    <col min="3086" max="3086" width="8.6640625" style="36" customWidth="1"/>
    <col min="3087" max="3087" width="6.44140625" style="36" customWidth="1"/>
    <col min="3088" max="3089" width="9.33203125" style="36" customWidth="1"/>
    <col min="3090" max="3090" width="6.44140625" style="36" customWidth="1"/>
    <col min="3091" max="3092" width="9.5546875" style="36" customWidth="1"/>
    <col min="3093" max="3093" width="6.44140625" style="36" customWidth="1"/>
    <col min="3094" max="3095" width="9.5546875" style="36" customWidth="1"/>
    <col min="3096" max="3096" width="6.6640625" style="36" customWidth="1"/>
    <col min="3097" max="3099" width="8.88671875" style="36"/>
    <col min="3100" max="3100" width="10.88671875" style="36" bestFit="1" customWidth="1"/>
    <col min="3101" max="3321" width="8.88671875" style="36"/>
    <col min="3322" max="3322" width="18.6640625" style="36" customWidth="1"/>
    <col min="3323" max="3324" width="9.44140625" style="36" customWidth="1"/>
    <col min="3325" max="3325" width="7.6640625" style="36" customWidth="1"/>
    <col min="3326" max="3326" width="9.33203125" style="36" customWidth="1"/>
    <col min="3327" max="3327" width="9.88671875" style="36" customWidth="1"/>
    <col min="3328" max="3328" width="7.109375" style="36" customWidth="1"/>
    <col min="3329" max="3329" width="8.5546875" style="36" customWidth="1"/>
    <col min="3330" max="3330" width="8.88671875" style="36" customWidth="1"/>
    <col min="3331" max="3331" width="7.109375" style="36" customWidth="1"/>
    <col min="3332" max="3332" width="9" style="36" customWidth="1"/>
    <col min="3333" max="3333" width="8.6640625" style="36" customWidth="1"/>
    <col min="3334" max="3334" width="6.5546875" style="36" customWidth="1"/>
    <col min="3335" max="3335" width="8.109375" style="36" customWidth="1"/>
    <col min="3336" max="3336" width="7.5546875" style="36" customWidth="1"/>
    <col min="3337" max="3337" width="7" style="36" customWidth="1"/>
    <col min="3338" max="3339" width="8.6640625" style="36" customWidth="1"/>
    <col min="3340" max="3340" width="7.33203125" style="36" customWidth="1"/>
    <col min="3341" max="3341" width="8.109375" style="36" customWidth="1"/>
    <col min="3342" max="3342" width="8.6640625" style="36" customWidth="1"/>
    <col min="3343" max="3343" width="6.44140625" style="36" customWidth="1"/>
    <col min="3344" max="3345" width="9.33203125" style="36" customWidth="1"/>
    <col min="3346" max="3346" width="6.44140625" style="36" customWidth="1"/>
    <col min="3347" max="3348" width="9.5546875" style="36" customWidth="1"/>
    <col min="3349" max="3349" width="6.44140625" style="36" customWidth="1"/>
    <col min="3350" max="3351" width="9.5546875" style="36" customWidth="1"/>
    <col min="3352" max="3352" width="6.6640625" style="36" customWidth="1"/>
    <col min="3353" max="3355" width="8.88671875" style="36"/>
    <col min="3356" max="3356" width="10.88671875" style="36" bestFit="1" customWidth="1"/>
    <col min="3357" max="3577" width="8.88671875" style="36"/>
    <col min="3578" max="3578" width="18.6640625" style="36" customWidth="1"/>
    <col min="3579" max="3580" width="9.44140625" style="36" customWidth="1"/>
    <col min="3581" max="3581" width="7.6640625" style="36" customWidth="1"/>
    <col min="3582" max="3582" width="9.33203125" style="36" customWidth="1"/>
    <col min="3583" max="3583" width="9.88671875" style="36" customWidth="1"/>
    <col min="3584" max="3584" width="7.109375" style="36" customWidth="1"/>
    <col min="3585" max="3585" width="8.5546875" style="36" customWidth="1"/>
    <col min="3586" max="3586" width="8.88671875" style="36" customWidth="1"/>
    <col min="3587" max="3587" width="7.109375" style="36" customWidth="1"/>
    <col min="3588" max="3588" width="9" style="36" customWidth="1"/>
    <col min="3589" max="3589" width="8.6640625" style="36" customWidth="1"/>
    <col min="3590" max="3590" width="6.5546875" style="36" customWidth="1"/>
    <col min="3591" max="3591" width="8.109375" style="36" customWidth="1"/>
    <col min="3592" max="3592" width="7.5546875" style="36" customWidth="1"/>
    <col min="3593" max="3593" width="7" style="36" customWidth="1"/>
    <col min="3594" max="3595" width="8.6640625" style="36" customWidth="1"/>
    <col min="3596" max="3596" width="7.33203125" style="36" customWidth="1"/>
    <col min="3597" max="3597" width="8.109375" style="36" customWidth="1"/>
    <col min="3598" max="3598" width="8.6640625" style="36" customWidth="1"/>
    <col min="3599" max="3599" width="6.44140625" style="36" customWidth="1"/>
    <col min="3600" max="3601" width="9.33203125" style="36" customWidth="1"/>
    <col min="3602" max="3602" width="6.44140625" style="36" customWidth="1"/>
    <col min="3603" max="3604" width="9.5546875" style="36" customWidth="1"/>
    <col min="3605" max="3605" width="6.44140625" style="36" customWidth="1"/>
    <col min="3606" max="3607" width="9.5546875" style="36" customWidth="1"/>
    <col min="3608" max="3608" width="6.6640625" style="36" customWidth="1"/>
    <col min="3609" max="3611" width="8.88671875" style="36"/>
    <col min="3612" max="3612" width="10.88671875" style="36" bestFit="1" customWidth="1"/>
    <col min="3613" max="3833" width="8.88671875" style="36"/>
    <col min="3834" max="3834" width="18.6640625" style="36" customWidth="1"/>
    <col min="3835" max="3836" width="9.44140625" style="36" customWidth="1"/>
    <col min="3837" max="3837" width="7.6640625" style="36" customWidth="1"/>
    <col min="3838" max="3838" width="9.33203125" style="36" customWidth="1"/>
    <col min="3839" max="3839" width="9.88671875" style="36" customWidth="1"/>
    <col min="3840" max="3840" width="7.109375" style="36" customWidth="1"/>
    <col min="3841" max="3841" width="8.5546875" style="36" customWidth="1"/>
    <col min="3842" max="3842" width="8.88671875" style="36" customWidth="1"/>
    <col min="3843" max="3843" width="7.109375" style="36" customWidth="1"/>
    <col min="3844" max="3844" width="9" style="36" customWidth="1"/>
    <col min="3845" max="3845" width="8.6640625" style="36" customWidth="1"/>
    <col min="3846" max="3846" width="6.5546875" style="36" customWidth="1"/>
    <col min="3847" max="3847" width="8.109375" style="36" customWidth="1"/>
    <col min="3848" max="3848" width="7.5546875" style="36" customWidth="1"/>
    <col min="3849" max="3849" width="7" style="36" customWidth="1"/>
    <col min="3850" max="3851" width="8.6640625" style="36" customWidth="1"/>
    <col min="3852" max="3852" width="7.33203125" style="36" customWidth="1"/>
    <col min="3853" max="3853" width="8.109375" style="36" customWidth="1"/>
    <col min="3854" max="3854" width="8.6640625" style="36" customWidth="1"/>
    <col min="3855" max="3855" width="6.44140625" style="36" customWidth="1"/>
    <col min="3856" max="3857" width="9.33203125" style="36" customWidth="1"/>
    <col min="3858" max="3858" width="6.44140625" style="36" customWidth="1"/>
    <col min="3859" max="3860" width="9.5546875" style="36" customWidth="1"/>
    <col min="3861" max="3861" width="6.44140625" style="36" customWidth="1"/>
    <col min="3862" max="3863" width="9.5546875" style="36" customWidth="1"/>
    <col min="3864" max="3864" width="6.6640625" style="36" customWidth="1"/>
    <col min="3865" max="3867" width="8.88671875" style="36"/>
    <col min="3868" max="3868" width="10.88671875" style="36" bestFit="1" customWidth="1"/>
    <col min="3869" max="4089" width="8.88671875" style="36"/>
    <col min="4090" max="4090" width="18.6640625" style="36" customWidth="1"/>
    <col min="4091" max="4092" width="9.44140625" style="36" customWidth="1"/>
    <col min="4093" max="4093" width="7.6640625" style="36" customWidth="1"/>
    <col min="4094" max="4094" width="9.33203125" style="36" customWidth="1"/>
    <col min="4095" max="4095" width="9.88671875" style="36" customWidth="1"/>
    <col min="4096" max="4096" width="7.109375" style="36" customWidth="1"/>
    <col min="4097" max="4097" width="8.5546875" style="36" customWidth="1"/>
    <col min="4098" max="4098" width="8.88671875" style="36" customWidth="1"/>
    <col min="4099" max="4099" width="7.109375" style="36" customWidth="1"/>
    <col min="4100" max="4100" width="9" style="36" customWidth="1"/>
    <col min="4101" max="4101" width="8.6640625" style="36" customWidth="1"/>
    <col min="4102" max="4102" width="6.5546875" style="36" customWidth="1"/>
    <col min="4103" max="4103" width="8.109375" style="36" customWidth="1"/>
    <col min="4104" max="4104" width="7.5546875" style="36" customWidth="1"/>
    <col min="4105" max="4105" width="7" style="36" customWidth="1"/>
    <col min="4106" max="4107" width="8.6640625" style="36" customWidth="1"/>
    <col min="4108" max="4108" width="7.33203125" style="36" customWidth="1"/>
    <col min="4109" max="4109" width="8.109375" style="36" customWidth="1"/>
    <col min="4110" max="4110" width="8.6640625" style="36" customWidth="1"/>
    <col min="4111" max="4111" width="6.44140625" style="36" customWidth="1"/>
    <col min="4112" max="4113" width="9.33203125" style="36" customWidth="1"/>
    <col min="4114" max="4114" width="6.44140625" style="36" customWidth="1"/>
    <col min="4115" max="4116" width="9.5546875" style="36" customWidth="1"/>
    <col min="4117" max="4117" width="6.44140625" style="36" customWidth="1"/>
    <col min="4118" max="4119" width="9.5546875" style="36" customWidth="1"/>
    <col min="4120" max="4120" width="6.6640625" style="36" customWidth="1"/>
    <col min="4121" max="4123" width="8.88671875" style="36"/>
    <col min="4124" max="4124" width="10.88671875" style="36" bestFit="1" customWidth="1"/>
    <col min="4125" max="4345" width="8.88671875" style="36"/>
    <col min="4346" max="4346" width="18.6640625" style="36" customWidth="1"/>
    <col min="4347" max="4348" width="9.44140625" style="36" customWidth="1"/>
    <col min="4349" max="4349" width="7.6640625" style="36" customWidth="1"/>
    <col min="4350" max="4350" width="9.33203125" style="36" customWidth="1"/>
    <col min="4351" max="4351" width="9.88671875" style="36" customWidth="1"/>
    <col min="4352" max="4352" width="7.109375" style="36" customWidth="1"/>
    <col min="4353" max="4353" width="8.5546875" style="36" customWidth="1"/>
    <col min="4354" max="4354" width="8.88671875" style="36" customWidth="1"/>
    <col min="4355" max="4355" width="7.109375" style="36" customWidth="1"/>
    <col min="4356" max="4356" width="9" style="36" customWidth="1"/>
    <col min="4357" max="4357" width="8.6640625" style="36" customWidth="1"/>
    <col min="4358" max="4358" width="6.5546875" style="36" customWidth="1"/>
    <col min="4359" max="4359" width="8.109375" style="36" customWidth="1"/>
    <col min="4360" max="4360" width="7.5546875" style="36" customWidth="1"/>
    <col min="4361" max="4361" width="7" style="36" customWidth="1"/>
    <col min="4362" max="4363" width="8.6640625" style="36" customWidth="1"/>
    <col min="4364" max="4364" width="7.33203125" style="36" customWidth="1"/>
    <col min="4365" max="4365" width="8.109375" style="36" customWidth="1"/>
    <col min="4366" max="4366" width="8.6640625" style="36" customWidth="1"/>
    <col min="4367" max="4367" width="6.44140625" style="36" customWidth="1"/>
    <col min="4368" max="4369" width="9.33203125" style="36" customWidth="1"/>
    <col min="4370" max="4370" width="6.44140625" style="36" customWidth="1"/>
    <col min="4371" max="4372" width="9.5546875" style="36" customWidth="1"/>
    <col min="4373" max="4373" width="6.44140625" style="36" customWidth="1"/>
    <col min="4374" max="4375" width="9.5546875" style="36" customWidth="1"/>
    <col min="4376" max="4376" width="6.6640625" style="36" customWidth="1"/>
    <col min="4377" max="4379" width="8.88671875" style="36"/>
    <col min="4380" max="4380" width="10.88671875" style="36" bestFit="1" customWidth="1"/>
    <col min="4381" max="4601" width="8.88671875" style="36"/>
    <col min="4602" max="4602" width="18.6640625" style="36" customWidth="1"/>
    <col min="4603" max="4604" width="9.44140625" style="36" customWidth="1"/>
    <col min="4605" max="4605" width="7.6640625" style="36" customWidth="1"/>
    <col min="4606" max="4606" width="9.33203125" style="36" customWidth="1"/>
    <col min="4607" max="4607" width="9.88671875" style="36" customWidth="1"/>
    <col min="4608" max="4608" width="7.109375" style="36" customWidth="1"/>
    <col min="4609" max="4609" width="8.5546875" style="36" customWidth="1"/>
    <col min="4610" max="4610" width="8.88671875" style="36" customWidth="1"/>
    <col min="4611" max="4611" width="7.109375" style="36" customWidth="1"/>
    <col min="4612" max="4612" width="9" style="36" customWidth="1"/>
    <col min="4613" max="4613" width="8.6640625" style="36" customWidth="1"/>
    <col min="4614" max="4614" width="6.5546875" style="36" customWidth="1"/>
    <col min="4615" max="4615" width="8.109375" style="36" customWidth="1"/>
    <col min="4616" max="4616" width="7.5546875" style="36" customWidth="1"/>
    <col min="4617" max="4617" width="7" style="36" customWidth="1"/>
    <col min="4618" max="4619" width="8.6640625" style="36" customWidth="1"/>
    <col min="4620" max="4620" width="7.33203125" style="36" customWidth="1"/>
    <col min="4621" max="4621" width="8.109375" style="36" customWidth="1"/>
    <col min="4622" max="4622" width="8.6640625" style="36" customWidth="1"/>
    <col min="4623" max="4623" width="6.44140625" style="36" customWidth="1"/>
    <col min="4624" max="4625" width="9.33203125" style="36" customWidth="1"/>
    <col min="4626" max="4626" width="6.44140625" style="36" customWidth="1"/>
    <col min="4627" max="4628" width="9.5546875" style="36" customWidth="1"/>
    <col min="4629" max="4629" width="6.44140625" style="36" customWidth="1"/>
    <col min="4630" max="4631" width="9.5546875" style="36" customWidth="1"/>
    <col min="4632" max="4632" width="6.6640625" style="36" customWidth="1"/>
    <col min="4633" max="4635" width="8.88671875" style="36"/>
    <col min="4636" max="4636" width="10.88671875" style="36" bestFit="1" customWidth="1"/>
    <col min="4637" max="4857" width="8.88671875" style="36"/>
    <col min="4858" max="4858" width="18.6640625" style="36" customWidth="1"/>
    <col min="4859" max="4860" width="9.44140625" style="36" customWidth="1"/>
    <col min="4861" max="4861" width="7.6640625" style="36" customWidth="1"/>
    <col min="4862" max="4862" width="9.33203125" style="36" customWidth="1"/>
    <col min="4863" max="4863" width="9.88671875" style="36" customWidth="1"/>
    <col min="4864" max="4864" width="7.109375" style="36" customWidth="1"/>
    <col min="4865" max="4865" width="8.5546875" style="36" customWidth="1"/>
    <col min="4866" max="4866" width="8.88671875" style="36" customWidth="1"/>
    <col min="4867" max="4867" width="7.109375" style="36" customWidth="1"/>
    <col min="4868" max="4868" width="9" style="36" customWidth="1"/>
    <col min="4869" max="4869" width="8.6640625" style="36" customWidth="1"/>
    <col min="4870" max="4870" width="6.5546875" style="36" customWidth="1"/>
    <col min="4871" max="4871" width="8.109375" style="36" customWidth="1"/>
    <col min="4872" max="4872" width="7.5546875" style="36" customWidth="1"/>
    <col min="4873" max="4873" width="7" style="36" customWidth="1"/>
    <col min="4874" max="4875" width="8.6640625" style="36" customWidth="1"/>
    <col min="4876" max="4876" width="7.33203125" style="36" customWidth="1"/>
    <col min="4877" max="4877" width="8.109375" style="36" customWidth="1"/>
    <col min="4878" max="4878" width="8.6640625" style="36" customWidth="1"/>
    <col min="4879" max="4879" width="6.44140625" style="36" customWidth="1"/>
    <col min="4880" max="4881" width="9.33203125" style="36" customWidth="1"/>
    <col min="4882" max="4882" width="6.44140625" style="36" customWidth="1"/>
    <col min="4883" max="4884" width="9.5546875" style="36" customWidth="1"/>
    <col min="4885" max="4885" width="6.44140625" style="36" customWidth="1"/>
    <col min="4886" max="4887" width="9.5546875" style="36" customWidth="1"/>
    <col min="4888" max="4888" width="6.6640625" style="36" customWidth="1"/>
    <col min="4889" max="4891" width="8.88671875" style="36"/>
    <col min="4892" max="4892" width="10.88671875" style="36" bestFit="1" customWidth="1"/>
    <col min="4893" max="5113" width="8.88671875" style="36"/>
    <col min="5114" max="5114" width="18.6640625" style="36" customWidth="1"/>
    <col min="5115" max="5116" width="9.44140625" style="36" customWidth="1"/>
    <col min="5117" max="5117" width="7.6640625" style="36" customWidth="1"/>
    <col min="5118" max="5118" width="9.33203125" style="36" customWidth="1"/>
    <col min="5119" max="5119" width="9.88671875" style="36" customWidth="1"/>
    <col min="5120" max="5120" width="7.109375" style="36" customWidth="1"/>
    <col min="5121" max="5121" width="8.5546875" style="36" customWidth="1"/>
    <col min="5122" max="5122" width="8.88671875" style="36" customWidth="1"/>
    <col min="5123" max="5123" width="7.109375" style="36" customWidth="1"/>
    <col min="5124" max="5124" width="9" style="36" customWidth="1"/>
    <col min="5125" max="5125" width="8.6640625" style="36" customWidth="1"/>
    <col min="5126" max="5126" width="6.5546875" style="36" customWidth="1"/>
    <col min="5127" max="5127" width="8.109375" style="36" customWidth="1"/>
    <col min="5128" max="5128" width="7.5546875" style="36" customWidth="1"/>
    <col min="5129" max="5129" width="7" style="36" customWidth="1"/>
    <col min="5130" max="5131" width="8.6640625" style="36" customWidth="1"/>
    <col min="5132" max="5132" width="7.33203125" style="36" customWidth="1"/>
    <col min="5133" max="5133" width="8.109375" style="36" customWidth="1"/>
    <col min="5134" max="5134" width="8.6640625" style="36" customWidth="1"/>
    <col min="5135" max="5135" width="6.44140625" style="36" customWidth="1"/>
    <col min="5136" max="5137" width="9.33203125" style="36" customWidth="1"/>
    <col min="5138" max="5138" width="6.44140625" style="36" customWidth="1"/>
    <col min="5139" max="5140" width="9.5546875" style="36" customWidth="1"/>
    <col min="5141" max="5141" width="6.44140625" style="36" customWidth="1"/>
    <col min="5142" max="5143" width="9.5546875" style="36" customWidth="1"/>
    <col min="5144" max="5144" width="6.6640625" style="36" customWidth="1"/>
    <col min="5145" max="5147" width="8.88671875" style="36"/>
    <col min="5148" max="5148" width="10.88671875" style="36" bestFit="1" customWidth="1"/>
    <col min="5149" max="5369" width="8.88671875" style="36"/>
    <col min="5370" max="5370" width="18.6640625" style="36" customWidth="1"/>
    <col min="5371" max="5372" width="9.44140625" style="36" customWidth="1"/>
    <col min="5373" max="5373" width="7.6640625" style="36" customWidth="1"/>
    <col min="5374" max="5374" width="9.33203125" style="36" customWidth="1"/>
    <col min="5375" max="5375" width="9.88671875" style="36" customWidth="1"/>
    <col min="5376" max="5376" width="7.109375" style="36" customWidth="1"/>
    <col min="5377" max="5377" width="8.5546875" style="36" customWidth="1"/>
    <col min="5378" max="5378" width="8.88671875" style="36" customWidth="1"/>
    <col min="5379" max="5379" width="7.109375" style="36" customWidth="1"/>
    <col min="5380" max="5380" width="9" style="36" customWidth="1"/>
    <col min="5381" max="5381" width="8.6640625" style="36" customWidth="1"/>
    <col min="5382" max="5382" width="6.5546875" style="36" customWidth="1"/>
    <col min="5383" max="5383" width="8.109375" style="36" customWidth="1"/>
    <col min="5384" max="5384" width="7.5546875" style="36" customWidth="1"/>
    <col min="5385" max="5385" width="7" style="36" customWidth="1"/>
    <col min="5386" max="5387" width="8.6640625" style="36" customWidth="1"/>
    <col min="5388" max="5388" width="7.33203125" style="36" customWidth="1"/>
    <col min="5389" max="5389" width="8.109375" style="36" customWidth="1"/>
    <col min="5390" max="5390" width="8.6640625" style="36" customWidth="1"/>
    <col min="5391" max="5391" width="6.44140625" style="36" customWidth="1"/>
    <col min="5392" max="5393" width="9.33203125" style="36" customWidth="1"/>
    <col min="5394" max="5394" width="6.44140625" style="36" customWidth="1"/>
    <col min="5395" max="5396" width="9.5546875" style="36" customWidth="1"/>
    <col min="5397" max="5397" width="6.44140625" style="36" customWidth="1"/>
    <col min="5398" max="5399" width="9.5546875" style="36" customWidth="1"/>
    <col min="5400" max="5400" width="6.6640625" style="36" customWidth="1"/>
    <col min="5401" max="5403" width="8.88671875" style="36"/>
    <col min="5404" max="5404" width="10.88671875" style="36" bestFit="1" customWidth="1"/>
    <col min="5405" max="5625" width="8.88671875" style="36"/>
    <col min="5626" max="5626" width="18.6640625" style="36" customWidth="1"/>
    <col min="5627" max="5628" width="9.44140625" style="36" customWidth="1"/>
    <col min="5629" max="5629" width="7.6640625" style="36" customWidth="1"/>
    <col min="5630" max="5630" width="9.33203125" style="36" customWidth="1"/>
    <col min="5631" max="5631" width="9.88671875" style="36" customWidth="1"/>
    <col min="5632" max="5632" width="7.109375" style="36" customWidth="1"/>
    <col min="5633" max="5633" width="8.5546875" style="36" customWidth="1"/>
    <col min="5634" max="5634" width="8.88671875" style="36" customWidth="1"/>
    <col min="5635" max="5635" width="7.109375" style="36" customWidth="1"/>
    <col min="5636" max="5636" width="9" style="36" customWidth="1"/>
    <col min="5637" max="5637" width="8.6640625" style="36" customWidth="1"/>
    <col min="5638" max="5638" width="6.5546875" style="36" customWidth="1"/>
    <col min="5639" max="5639" width="8.109375" style="36" customWidth="1"/>
    <col min="5640" max="5640" width="7.5546875" style="36" customWidth="1"/>
    <col min="5641" max="5641" width="7" style="36" customWidth="1"/>
    <col min="5642" max="5643" width="8.6640625" style="36" customWidth="1"/>
    <col min="5644" max="5644" width="7.33203125" style="36" customWidth="1"/>
    <col min="5645" max="5645" width="8.109375" style="36" customWidth="1"/>
    <col min="5646" max="5646" width="8.6640625" style="36" customWidth="1"/>
    <col min="5647" max="5647" width="6.44140625" style="36" customWidth="1"/>
    <col min="5648" max="5649" width="9.33203125" style="36" customWidth="1"/>
    <col min="5650" max="5650" width="6.44140625" style="36" customWidth="1"/>
    <col min="5651" max="5652" width="9.5546875" style="36" customWidth="1"/>
    <col min="5653" max="5653" width="6.44140625" style="36" customWidth="1"/>
    <col min="5654" max="5655" width="9.5546875" style="36" customWidth="1"/>
    <col min="5656" max="5656" width="6.6640625" style="36" customWidth="1"/>
    <col min="5657" max="5659" width="8.88671875" style="36"/>
    <col min="5660" max="5660" width="10.88671875" style="36" bestFit="1" customWidth="1"/>
    <col min="5661" max="5881" width="8.88671875" style="36"/>
    <col min="5882" max="5882" width="18.6640625" style="36" customWidth="1"/>
    <col min="5883" max="5884" width="9.44140625" style="36" customWidth="1"/>
    <col min="5885" max="5885" width="7.6640625" style="36" customWidth="1"/>
    <col min="5886" max="5886" width="9.33203125" style="36" customWidth="1"/>
    <col min="5887" max="5887" width="9.88671875" style="36" customWidth="1"/>
    <col min="5888" max="5888" width="7.109375" style="36" customWidth="1"/>
    <col min="5889" max="5889" width="8.5546875" style="36" customWidth="1"/>
    <col min="5890" max="5890" width="8.88671875" style="36" customWidth="1"/>
    <col min="5891" max="5891" width="7.109375" style="36" customWidth="1"/>
    <col min="5892" max="5892" width="9" style="36" customWidth="1"/>
    <col min="5893" max="5893" width="8.6640625" style="36" customWidth="1"/>
    <col min="5894" max="5894" width="6.5546875" style="36" customWidth="1"/>
    <col min="5895" max="5895" width="8.109375" style="36" customWidth="1"/>
    <col min="5896" max="5896" width="7.5546875" style="36" customWidth="1"/>
    <col min="5897" max="5897" width="7" style="36" customWidth="1"/>
    <col min="5898" max="5899" width="8.6640625" style="36" customWidth="1"/>
    <col min="5900" max="5900" width="7.33203125" style="36" customWidth="1"/>
    <col min="5901" max="5901" width="8.109375" style="36" customWidth="1"/>
    <col min="5902" max="5902" width="8.6640625" style="36" customWidth="1"/>
    <col min="5903" max="5903" width="6.44140625" style="36" customWidth="1"/>
    <col min="5904" max="5905" width="9.33203125" style="36" customWidth="1"/>
    <col min="5906" max="5906" width="6.44140625" style="36" customWidth="1"/>
    <col min="5907" max="5908" width="9.5546875" style="36" customWidth="1"/>
    <col min="5909" max="5909" width="6.44140625" style="36" customWidth="1"/>
    <col min="5910" max="5911" width="9.5546875" style="36" customWidth="1"/>
    <col min="5912" max="5912" width="6.6640625" style="36" customWidth="1"/>
    <col min="5913" max="5915" width="8.88671875" style="36"/>
    <col min="5916" max="5916" width="10.88671875" style="36" bestFit="1" customWidth="1"/>
    <col min="5917" max="6137" width="8.88671875" style="36"/>
    <col min="6138" max="6138" width="18.6640625" style="36" customWidth="1"/>
    <col min="6139" max="6140" width="9.44140625" style="36" customWidth="1"/>
    <col min="6141" max="6141" width="7.6640625" style="36" customWidth="1"/>
    <col min="6142" max="6142" width="9.33203125" style="36" customWidth="1"/>
    <col min="6143" max="6143" width="9.88671875" style="36" customWidth="1"/>
    <col min="6144" max="6144" width="7.109375" style="36" customWidth="1"/>
    <col min="6145" max="6145" width="8.5546875" style="36" customWidth="1"/>
    <col min="6146" max="6146" width="8.88671875" style="36" customWidth="1"/>
    <col min="6147" max="6147" width="7.109375" style="36" customWidth="1"/>
    <col min="6148" max="6148" width="9" style="36" customWidth="1"/>
    <col min="6149" max="6149" width="8.6640625" style="36" customWidth="1"/>
    <col min="6150" max="6150" width="6.5546875" style="36" customWidth="1"/>
    <col min="6151" max="6151" width="8.109375" style="36" customWidth="1"/>
    <col min="6152" max="6152" width="7.5546875" style="36" customWidth="1"/>
    <col min="6153" max="6153" width="7" style="36" customWidth="1"/>
    <col min="6154" max="6155" width="8.6640625" style="36" customWidth="1"/>
    <col min="6156" max="6156" width="7.33203125" style="36" customWidth="1"/>
    <col min="6157" max="6157" width="8.109375" style="36" customWidth="1"/>
    <col min="6158" max="6158" width="8.6640625" style="36" customWidth="1"/>
    <col min="6159" max="6159" width="6.44140625" style="36" customWidth="1"/>
    <col min="6160" max="6161" width="9.33203125" style="36" customWidth="1"/>
    <col min="6162" max="6162" width="6.44140625" style="36" customWidth="1"/>
    <col min="6163" max="6164" width="9.5546875" style="36" customWidth="1"/>
    <col min="6165" max="6165" width="6.44140625" style="36" customWidth="1"/>
    <col min="6166" max="6167" width="9.5546875" style="36" customWidth="1"/>
    <col min="6168" max="6168" width="6.6640625" style="36" customWidth="1"/>
    <col min="6169" max="6171" width="8.88671875" style="36"/>
    <col min="6172" max="6172" width="10.88671875" style="36" bestFit="1" customWidth="1"/>
    <col min="6173" max="6393" width="8.88671875" style="36"/>
    <col min="6394" max="6394" width="18.6640625" style="36" customWidth="1"/>
    <col min="6395" max="6396" width="9.44140625" style="36" customWidth="1"/>
    <col min="6397" max="6397" width="7.6640625" style="36" customWidth="1"/>
    <col min="6398" max="6398" width="9.33203125" style="36" customWidth="1"/>
    <col min="6399" max="6399" width="9.88671875" style="36" customWidth="1"/>
    <col min="6400" max="6400" width="7.109375" style="36" customWidth="1"/>
    <col min="6401" max="6401" width="8.5546875" style="36" customWidth="1"/>
    <col min="6402" max="6402" width="8.88671875" style="36" customWidth="1"/>
    <col min="6403" max="6403" width="7.109375" style="36" customWidth="1"/>
    <col min="6404" max="6404" width="9" style="36" customWidth="1"/>
    <col min="6405" max="6405" width="8.6640625" style="36" customWidth="1"/>
    <col min="6406" max="6406" width="6.5546875" style="36" customWidth="1"/>
    <col min="6407" max="6407" width="8.109375" style="36" customWidth="1"/>
    <col min="6408" max="6408" width="7.5546875" style="36" customWidth="1"/>
    <col min="6409" max="6409" width="7" style="36" customWidth="1"/>
    <col min="6410" max="6411" width="8.6640625" style="36" customWidth="1"/>
    <col min="6412" max="6412" width="7.33203125" style="36" customWidth="1"/>
    <col min="6413" max="6413" width="8.109375" style="36" customWidth="1"/>
    <col min="6414" max="6414" width="8.6640625" style="36" customWidth="1"/>
    <col min="6415" max="6415" width="6.44140625" style="36" customWidth="1"/>
    <col min="6416" max="6417" width="9.33203125" style="36" customWidth="1"/>
    <col min="6418" max="6418" width="6.44140625" style="36" customWidth="1"/>
    <col min="6419" max="6420" width="9.5546875" style="36" customWidth="1"/>
    <col min="6421" max="6421" width="6.44140625" style="36" customWidth="1"/>
    <col min="6422" max="6423" width="9.5546875" style="36" customWidth="1"/>
    <col min="6424" max="6424" width="6.6640625" style="36" customWidth="1"/>
    <col min="6425" max="6427" width="8.88671875" style="36"/>
    <col min="6428" max="6428" width="10.88671875" style="36" bestFit="1" customWidth="1"/>
    <col min="6429" max="6649" width="8.88671875" style="36"/>
    <col min="6650" max="6650" width="18.6640625" style="36" customWidth="1"/>
    <col min="6651" max="6652" width="9.44140625" style="36" customWidth="1"/>
    <col min="6653" max="6653" width="7.6640625" style="36" customWidth="1"/>
    <col min="6654" max="6654" width="9.33203125" style="36" customWidth="1"/>
    <col min="6655" max="6655" width="9.88671875" style="36" customWidth="1"/>
    <col min="6656" max="6656" width="7.109375" style="36" customWidth="1"/>
    <col min="6657" max="6657" width="8.5546875" style="36" customWidth="1"/>
    <col min="6658" max="6658" width="8.88671875" style="36" customWidth="1"/>
    <col min="6659" max="6659" width="7.109375" style="36" customWidth="1"/>
    <col min="6660" max="6660" width="9" style="36" customWidth="1"/>
    <col min="6661" max="6661" width="8.6640625" style="36" customWidth="1"/>
    <col min="6662" max="6662" width="6.5546875" style="36" customWidth="1"/>
    <col min="6663" max="6663" width="8.109375" style="36" customWidth="1"/>
    <col min="6664" max="6664" width="7.5546875" style="36" customWidth="1"/>
    <col min="6665" max="6665" width="7" style="36" customWidth="1"/>
    <col min="6666" max="6667" width="8.6640625" style="36" customWidth="1"/>
    <col min="6668" max="6668" width="7.33203125" style="36" customWidth="1"/>
    <col min="6669" max="6669" width="8.109375" style="36" customWidth="1"/>
    <col min="6670" max="6670" width="8.6640625" style="36" customWidth="1"/>
    <col min="6671" max="6671" width="6.44140625" style="36" customWidth="1"/>
    <col min="6672" max="6673" width="9.33203125" style="36" customWidth="1"/>
    <col min="6674" max="6674" width="6.44140625" style="36" customWidth="1"/>
    <col min="6675" max="6676" width="9.5546875" style="36" customWidth="1"/>
    <col min="6677" max="6677" width="6.44140625" style="36" customWidth="1"/>
    <col min="6678" max="6679" width="9.5546875" style="36" customWidth="1"/>
    <col min="6680" max="6680" width="6.6640625" style="36" customWidth="1"/>
    <col min="6681" max="6683" width="8.88671875" style="36"/>
    <col min="6684" max="6684" width="10.88671875" style="36" bestFit="1" customWidth="1"/>
    <col min="6685" max="6905" width="8.88671875" style="36"/>
    <col min="6906" max="6906" width="18.6640625" style="36" customWidth="1"/>
    <col min="6907" max="6908" width="9.44140625" style="36" customWidth="1"/>
    <col min="6909" max="6909" width="7.6640625" style="36" customWidth="1"/>
    <col min="6910" max="6910" width="9.33203125" style="36" customWidth="1"/>
    <col min="6911" max="6911" width="9.88671875" style="36" customWidth="1"/>
    <col min="6912" max="6912" width="7.109375" style="36" customWidth="1"/>
    <col min="6913" max="6913" width="8.5546875" style="36" customWidth="1"/>
    <col min="6914" max="6914" width="8.88671875" style="36" customWidth="1"/>
    <col min="6915" max="6915" width="7.109375" style="36" customWidth="1"/>
    <col min="6916" max="6916" width="9" style="36" customWidth="1"/>
    <col min="6917" max="6917" width="8.6640625" style="36" customWidth="1"/>
    <col min="6918" max="6918" width="6.5546875" style="36" customWidth="1"/>
    <col min="6919" max="6919" width="8.109375" style="36" customWidth="1"/>
    <col min="6920" max="6920" width="7.5546875" style="36" customWidth="1"/>
    <col min="6921" max="6921" width="7" style="36" customWidth="1"/>
    <col min="6922" max="6923" width="8.6640625" style="36" customWidth="1"/>
    <col min="6924" max="6924" width="7.33203125" style="36" customWidth="1"/>
    <col min="6925" max="6925" width="8.109375" style="36" customWidth="1"/>
    <col min="6926" max="6926" width="8.6640625" style="36" customWidth="1"/>
    <col min="6927" max="6927" width="6.44140625" style="36" customWidth="1"/>
    <col min="6928" max="6929" width="9.33203125" style="36" customWidth="1"/>
    <col min="6930" max="6930" width="6.44140625" style="36" customWidth="1"/>
    <col min="6931" max="6932" width="9.5546875" style="36" customWidth="1"/>
    <col min="6933" max="6933" width="6.44140625" style="36" customWidth="1"/>
    <col min="6934" max="6935" width="9.5546875" style="36" customWidth="1"/>
    <col min="6936" max="6936" width="6.6640625" style="36" customWidth="1"/>
    <col min="6937" max="6939" width="8.88671875" style="36"/>
    <col min="6940" max="6940" width="10.88671875" style="36" bestFit="1" customWidth="1"/>
    <col min="6941" max="7161" width="8.88671875" style="36"/>
    <col min="7162" max="7162" width="18.6640625" style="36" customWidth="1"/>
    <col min="7163" max="7164" width="9.44140625" style="36" customWidth="1"/>
    <col min="7165" max="7165" width="7.6640625" style="36" customWidth="1"/>
    <col min="7166" max="7166" width="9.33203125" style="36" customWidth="1"/>
    <col min="7167" max="7167" width="9.88671875" style="36" customWidth="1"/>
    <col min="7168" max="7168" width="7.109375" style="36" customWidth="1"/>
    <col min="7169" max="7169" width="8.5546875" style="36" customWidth="1"/>
    <col min="7170" max="7170" width="8.88671875" style="36" customWidth="1"/>
    <col min="7171" max="7171" width="7.109375" style="36" customWidth="1"/>
    <col min="7172" max="7172" width="9" style="36" customWidth="1"/>
    <col min="7173" max="7173" width="8.6640625" style="36" customWidth="1"/>
    <col min="7174" max="7174" width="6.5546875" style="36" customWidth="1"/>
    <col min="7175" max="7175" width="8.109375" style="36" customWidth="1"/>
    <col min="7176" max="7176" width="7.5546875" style="36" customWidth="1"/>
    <col min="7177" max="7177" width="7" style="36" customWidth="1"/>
    <col min="7178" max="7179" width="8.6640625" style="36" customWidth="1"/>
    <col min="7180" max="7180" width="7.33203125" style="36" customWidth="1"/>
    <col min="7181" max="7181" width="8.109375" style="36" customWidth="1"/>
    <col min="7182" max="7182" width="8.6640625" style="36" customWidth="1"/>
    <col min="7183" max="7183" width="6.44140625" style="36" customWidth="1"/>
    <col min="7184" max="7185" width="9.33203125" style="36" customWidth="1"/>
    <col min="7186" max="7186" width="6.44140625" style="36" customWidth="1"/>
    <col min="7187" max="7188" width="9.5546875" style="36" customWidth="1"/>
    <col min="7189" max="7189" width="6.44140625" style="36" customWidth="1"/>
    <col min="7190" max="7191" width="9.5546875" style="36" customWidth="1"/>
    <col min="7192" max="7192" width="6.6640625" style="36" customWidth="1"/>
    <col min="7193" max="7195" width="8.88671875" style="36"/>
    <col min="7196" max="7196" width="10.88671875" style="36" bestFit="1" customWidth="1"/>
    <col min="7197" max="7417" width="8.88671875" style="36"/>
    <col min="7418" max="7418" width="18.6640625" style="36" customWidth="1"/>
    <col min="7419" max="7420" width="9.44140625" style="36" customWidth="1"/>
    <col min="7421" max="7421" width="7.6640625" style="36" customWidth="1"/>
    <col min="7422" max="7422" width="9.33203125" style="36" customWidth="1"/>
    <col min="7423" max="7423" width="9.88671875" style="36" customWidth="1"/>
    <col min="7424" max="7424" width="7.109375" style="36" customWidth="1"/>
    <col min="7425" max="7425" width="8.5546875" style="36" customWidth="1"/>
    <col min="7426" max="7426" width="8.88671875" style="36" customWidth="1"/>
    <col min="7427" max="7427" width="7.109375" style="36" customWidth="1"/>
    <col min="7428" max="7428" width="9" style="36" customWidth="1"/>
    <col min="7429" max="7429" width="8.6640625" style="36" customWidth="1"/>
    <col min="7430" max="7430" width="6.5546875" style="36" customWidth="1"/>
    <col min="7431" max="7431" width="8.109375" style="36" customWidth="1"/>
    <col min="7432" max="7432" width="7.5546875" style="36" customWidth="1"/>
    <col min="7433" max="7433" width="7" style="36" customWidth="1"/>
    <col min="7434" max="7435" width="8.6640625" style="36" customWidth="1"/>
    <col min="7436" max="7436" width="7.33203125" style="36" customWidth="1"/>
    <col min="7437" max="7437" width="8.109375" style="36" customWidth="1"/>
    <col min="7438" max="7438" width="8.6640625" style="36" customWidth="1"/>
    <col min="7439" max="7439" width="6.44140625" style="36" customWidth="1"/>
    <col min="7440" max="7441" width="9.33203125" style="36" customWidth="1"/>
    <col min="7442" max="7442" width="6.44140625" style="36" customWidth="1"/>
    <col min="7443" max="7444" width="9.5546875" style="36" customWidth="1"/>
    <col min="7445" max="7445" width="6.44140625" style="36" customWidth="1"/>
    <col min="7446" max="7447" width="9.5546875" style="36" customWidth="1"/>
    <col min="7448" max="7448" width="6.6640625" style="36" customWidth="1"/>
    <col min="7449" max="7451" width="8.88671875" style="36"/>
    <col min="7452" max="7452" width="10.88671875" style="36" bestFit="1" customWidth="1"/>
    <col min="7453" max="7673" width="8.88671875" style="36"/>
    <col min="7674" max="7674" width="18.6640625" style="36" customWidth="1"/>
    <col min="7675" max="7676" width="9.44140625" style="36" customWidth="1"/>
    <col min="7677" max="7677" width="7.6640625" style="36" customWidth="1"/>
    <col min="7678" max="7678" width="9.33203125" style="36" customWidth="1"/>
    <col min="7679" max="7679" width="9.88671875" style="36" customWidth="1"/>
    <col min="7680" max="7680" width="7.109375" style="36" customWidth="1"/>
    <col min="7681" max="7681" width="8.5546875" style="36" customWidth="1"/>
    <col min="7682" max="7682" width="8.88671875" style="36" customWidth="1"/>
    <col min="7683" max="7683" width="7.109375" style="36" customWidth="1"/>
    <col min="7684" max="7684" width="9" style="36" customWidth="1"/>
    <col min="7685" max="7685" width="8.6640625" style="36" customWidth="1"/>
    <col min="7686" max="7686" width="6.5546875" style="36" customWidth="1"/>
    <col min="7687" max="7687" width="8.109375" style="36" customWidth="1"/>
    <col min="7688" max="7688" width="7.5546875" style="36" customWidth="1"/>
    <col min="7689" max="7689" width="7" style="36" customWidth="1"/>
    <col min="7690" max="7691" width="8.6640625" style="36" customWidth="1"/>
    <col min="7692" max="7692" width="7.33203125" style="36" customWidth="1"/>
    <col min="7693" max="7693" width="8.109375" style="36" customWidth="1"/>
    <col min="7694" max="7694" width="8.6640625" style="36" customWidth="1"/>
    <col min="7695" max="7695" width="6.44140625" style="36" customWidth="1"/>
    <col min="7696" max="7697" width="9.33203125" style="36" customWidth="1"/>
    <col min="7698" max="7698" width="6.44140625" style="36" customWidth="1"/>
    <col min="7699" max="7700" width="9.5546875" style="36" customWidth="1"/>
    <col min="7701" max="7701" width="6.44140625" style="36" customWidth="1"/>
    <col min="7702" max="7703" width="9.5546875" style="36" customWidth="1"/>
    <col min="7704" max="7704" width="6.6640625" style="36" customWidth="1"/>
    <col min="7705" max="7707" width="8.88671875" style="36"/>
    <col min="7708" max="7708" width="10.88671875" style="36" bestFit="1" customWidth="1"/>
    <col min="7709" max="7929" width="8.88671875" style="36"/>
    <col min="7930" max="7930" width="18.6640625" style="36" customWidth="1"/>
    <col min="7931" max="7932" width="9.44140625" style="36" customWidth="1"/>
    <col min="7933" max="7933" width="7.6640625" style="36" customWidth="1"/>
    <col min="7934" max="7934" width="9.33203125" style="36" customWidth="1"/>
    <col min="7935" max="7935" width="9.88671875" style="36" customWidth="1"/>
    <col min="7936" max="7936" width="7.109375" style="36" customWidth="1"/>
    <col min="7937" max="7937" width="8.5546875" style="36" customWidth="1"/>
    <col min="7938" max="7938" width="8.88671875" style="36" customWidth="1"/>
    <col min="7939" max="7939" width="7.109375" style="36" customWidth="1"/>
    <col min="7940" max="7940" width="9" style="36" customWidth="1"/>
    <col min="7941" max="7941" width="8.6640625" style="36" customWidth="1"/>
    <col min="7942" max="7942" width="6.5546875" style="36" customWidth="1"/>
    <col min="7943" max="7943" width="8.109375" style="36" customWidth="1"/>
    <col min="7944" max="7944" width="7.5546875" style="36" customWidth="1"/>
    <col min="7945" max="7945" width="7" style="36" customWidth="1"/>
    <col min="7946" max="7947" width="8.6640625" style="36" customWidth="1"/>
    <col min="7948" max="7948" width="7.33203125" style="36" customWidth="1"/>
    <col min="7949" max="7949" width="8.109375" style="36" customWidth="1"/>
    <col min="7950" max="7950" width="8.6640625" style="36" customWidth="1"/>
    <col min="7951" max="7951" width="6.44140625" style="36" customWidth="1"/>
    <col min="7952" max="7953" width="9.33203125" style="36" customWidth="1"/>
    <col min="7954" max="7954" width="6.44140625" style="36" customWidth="1"/>
    <col min="7955" max="7956" width="9.5546875" style="36" customWidth="1"/>
    <col min="7957" max="7957" width="6.44140625" style="36" customWidth="1"/>
    <col min="7958" max="7959" width="9.5546875" style="36" customWidth="1"/>
    <col min="7960" max="7960" width="6.6640625" style="36" customWidth="1"/>
    <col min="7961" max="7963" width="8.88671875" style="36"/>
    <col min="7964" max="7964" width="10.88671875" style="36" bestFit="1" customWidth="1"/>
    <col min="7965" max="8185" width="8.88671875" style="36"/>
    <col min="8186" max="8186" width="18.6640625" style="36" customWidth="1"/>
    <col min="8187" max="8188" width="9.44140625" style="36" customWidth="1"/>
    <col min="8189" max="8189" width="7.6640625" style="36" customWidth="1"/>
    <col min="8190" max="8190" width="9.33203125" style="36" customWidth="1"/>
    <col min="8191" max="8191" width="9.88671875" style="36" customWidth="1"/>
    <col min="8192" max="8192" width="7.109375" style="36" customWidth="1"/>
    <col min="8193" max="8193" width="8.5546875" style="36" customWidth="1"/>
    <col min="8194" max="8194" width="8.88671875" style="36" customWidth="1"/>
    <col min="8195" max="8195" width="7.109375" style="36" customWidth="1"/>
    <col min="8196" max="8196" width="9" style="36" customWidth="1"/>
    <col min="8197" max="8197" width="8.6640625" style="36" customWidth="1"/>
    <col min="8198" max="8198" width="6.5546875" style="36" customWidth="1"/>
    <col min="8199" max="8199" width="8.109375" style="36" customWidth="1"/>
    <col min="8200" max="8200" width="7.5546875" style="36" customWidth="1"/>
    <col min="8201" max="8201" width="7" style="36" customWidth="1"/>
    <col min="8202" max="8203" width="8.6640625" style="36" customWidth="1"/>
    <col min="8204" max="8204" width="7.33203125" style="36" customWidth="1"/>
    <col min="8205" max="8205" width="8.109375" style="36" customWidth="1"/>
    <col min="8206" max="8206" width="8.6640625" style="36" customWidth="1"/>
    <col min="8207" max="8207" width="6.44140625" style="36" customWidth="1"/>
    <col min="8208" max="8209" width="9.33203125" style="36" customWidth="1"/>
    <col min="8210" max="8210" width="6.44140625" style="36" customWidth="1"/>
    <col min="8211" max="8212" width="9.5546875" style="36" customWidth="1"/>
    <col min="8213" max="8213" width="6.44140625" style="36" customWidth="1"/>
    <col min="8214" max="8215" width="9.5546875" style="36" customWidth="1"/>
    <col min="8216" max="8216" width="6.6640625" style="36" customWidth="1"/>
    <col min="8217" max="8219" width="8.88671875" style="36"/>
    <col min="8220" max="8220" width="10.88671875" style="36" bestFit="1" customWidth="1"/>
    <col min="8221" max="8441" width="8.88671875" style="36"/>
    <col min="8442" max="8442" width="18.6640625" style="36" customWidth="1"/>
    <col min="8443" max="8444" width="9.44140625" style="36" customWidth="1"/>
    <col min="8445" max="8445" width="7.6640625" style="36" customWidth="1"/>
    <col min="8446" max="8446" width="9.33203125" style="36" customWidth="1"/>
    <col min="8447" max="8447" width="9.88671875" style="36" customWidth="1"/>
    <col min="8448" max="8448" width="7.109375" style="36" customWidth="1"/>
    <col min="8449" max="8449" width="8.5546875" style="36" customWidth="1"/>
    <col min="8450" max="8450" width="8.88671875" style="36" customWidth="1"/>
    <col min="8451" max="8451" width="7.109375" style="36" customWidth="1"/>
    <col min="8452" max="8452" width="9" style="36" customWidth="1"/>
    <col min="8453" max="8453" width="8.6640625" style="36" customWidth="1"/>
    <col min="8454" max="8454" width="6.5546875" style="36" customWidth="1"/>
    <col min="8455" max="8455" width="8.109375" style="36" customWidth="1"/>
    <col min="8456" max="8456" width="7.5546875" style="36" customWidth="1"/>
    <col min="8457" max="8457" width="7" style="36" customWidth="1"/>
    <col min="8458" max="8459" width="8.6640625" style="36" customWidth="1"/>
    <col min="8460" max="8460" width="7.33203125" style="36" customWidth="1"/>
    <col min="8461" max="8461" width="8.109375" style="36" customWidth="1"/>
    <col min="8462" max="8462" width="8.6640625" style="36" customWidth="1"/>
    <col min="8463" max="8463" width="6.44140625" style="36" customWidth="1"/>
    <col min="8464" max="8465" width="9.33203125" style="36" customWidth="1"/>
    <col min="8466" max="8466" width="6.44140625" style="36" customWidth="1"/>
    <col min="8467" max="8468" width="9.5546875" style="36" customWidth="1"/>
    <col min="8469" max="8469" width="6.44140625" style="36" customWidth="1"/>
    <col min="8470" max="8471" width="9.5546875" style="36" customWidth="1"/>
    <col min="8472" max="8472" width="6.6640625" style="36" customWidth="1"/>
    <col min="8473" max="8475" width="8.88671875" style="36"/>
    <col min="8476" max="8476" width="10.88671875" style="36" bestFit="1" customWidth="1"/>
    <col min="8477" max="8697" width="8.88671875" style="36"/>
    <col min="8698" max="8698" width="18.6640625" style="36" customWidth="1"/>
    <col min="8699" max="8700" width="9.44140625" style="36" customWidth="1"/>
    <col min="8701" max="8701" width="7.6640625" style="36" customWidth="1"/>
    <col min="8702" max="8702" width="9.33203125" style="36" customWidth="1"/>
    <col min="8703" max="8703" width="9.88671875" style="36" customWidth="1"/>
    <col min="8704" max="8704" width="7.109375" style="36" customWidth="1"/>
    <col min="8705" max="8705" width="8.5546875" style="36" customWidth="1"/>
    <col min="8706" max="8706" width="8.88671875" style="36" customWidth="1"/>
    <col min="8707" max="8707" width="7.109375" style="36" customWidth="1"/>
    <col min="8708" max="8708" width="9" style="36" customWidth="1"/>
    <col min="8709" max="8709" width="8.6640625" style="36" customWidth="1"/>
    <col min="8710" max="8710" width="6.5546875" style="36" customWidth="1"/>
    <col min="8711" max="8711" width="8.109375" style="36" customWidth="1"/>
    <col min="8712" max="8712" width="7.5546875" style="36" customWidth="1"/>
    <col min="8713" max="8713" width="7" style="36" customWidth="1"/>
    <col min="8714" max="8715" width="8.6640625" style="36" customWidth="1"/>
    <col min="8716" max="8716" width="7.33203125" style="36" customWidth="1"/>
    <col min="8717" max="8717" width="8.109375" style="36" customWidth="1"/>
    <col min="8718" max="8718" width="8.6640625" style="36" customWidth="1"/>
    <col min="8719" max="8719" width="6.44140625" style="36" customWidth="1"/>
    <col min="8720" max="8721" width="9.33203125" style="36" customWidth="1"/>
    <col min="8722" max="8722" width="6.44140625" style="36" customWidth="1"/>
    <col min="8723" max="8724" width="9.5546875" style="36" customWidth="1"/>
    <col min="8725" max="8725" width="6.44140625" style="36" customWidth="1"/>
    <col min="8726" max="8727" width="9.5546875" style="36" customWidth="1"/>
    <col min="8728" max="8728" width="6.6640625" style="36" customWidth="1"/>
    <col min="8729" max="8731" width="8.88671875" style="36"/>
    <col min="8732" max="8732" width="10.88671875" style="36" bestFit="1" customWidth="1"/>
    <col min="8733" max="8953" width="8.88671875" style="36"/>
    <col min="8954" max="8954" width="18.6640625" style="36" customWidth="1"/>
    <col min="8955" max="8956" width="9.44140625" style="36" customWidth="1"/>
    <col min="8957" max="8957" width="7.6640625" style="36" customWidth="1"/>
    <col min="8958" max="8958" width="9.33203125" style="36" customWidth="1"/>
    <col min="8959" max="8959" width="9.88671875" style="36" customWidth="1"/>
    <col min="8960" max="8960" width="7.109375" style="36" customWidth="1"/>
    <col min="8961" max="8961" width="8.5546875" style="36" customWidth="1"/>
    <col min="8962" max="8962" width="8.88671875" style="36" customWidth="1"/>
    <col min="8963" max="8963" width="7.109375" style="36" customWidth="1"/>
    <col min="8964" max="8964" width="9" style="36" customWidth="1"/>
    <col min="8965" max="8965" width="8.6640625" style="36" customWidth="1"/>
    <col min="8966" max="8966" width="6.5546875" style="36" customWidth="1"/>
    <col min="8967" max="8967" width="8.109375" style="36" customWidth="1"/>
    <col min="8968" max="8968" width="7.5546875" style="36" customWidth="1"/>
    <col min="8969" max="8969" width="7" style="36" customWidth="1"/>
    <col min="8970" max="8971" width="8.6640625" style="36" customWidth="1"/>
    <col min="8972" max="8972" width="7.33203125" style="36" customWidth="1"/>
    <col min="8973" max="8973" width="8.109375" style="36" customWidth="1"/>
    <col min="8974" max="8974" width="8.6640625" style="36" customWidth="1"/>
    <col min="8975" max="8975" width="6.44140625" style="36" customWidth="1"/>
    <col min="8976" max="8977" width="9.33203125" style="36" customWidth="1"/>
    <col min="8978" max="8978" width="6.44140625" style="36" customWidth="1"/>
    <col min="8979" max="8980" width="9.5546875" style="36" customWidth="1"/>
    <col min="8981" max="8981" width="6.44140625" style="36" customWidth="1"/>
    <col min="8982" max="8983" width="9.5546875" style="36" customWidth="1"/>
    <col min="8984" max="8984" width="6.6640625" style="36" customWidth="1"/>
    <col min="8985" max="8987" width="8.88671875" style="36"/>
    <col min="8988" max="8988" width="10.88671875" style="36" bestFit="1" customWidth="1"/>
    <col min="8989" max="9209" width="8.88671875" style="36"/>
    <col min="9210" max="9210" width="18.6640625" style="36" customWidth="1"/>
    <col min="9211" max="9212" width="9.44140625" style="36" customWidth="1"/>
    <col min="9213" max="9213" width="7.6640625" style="36" customWidth="1"/>
    <col min="9214" max="9214" width="9.33203125" style="36" customWidth="1"/>
    <col min="9215" max="9215" width="9.88671875" style="36" customWidth="1"/>
    <col min="9216" max="9216" width="7.109375" style="36" customWidth="1"/>
    <col min="9217" max="9217" width="8.5546875" style="36" customWidth="1"/>
    <col min="9218" max="9218" width="8.88671875" style="36" customWidth="1"/>
    <col min="9219" max="9219" width="7.109375" style="36" customWidth="1"/>
    <col min="9220" max="9220" width="9" style="36" customWidth="1"/>
    <col min="9221" max="9221" width="8.6640625" style="36" customWidth="1"/>
    <col min="9222" max="9222" width="6.5546875" style="36" customWidth="1"/>
    <col min="9223" max="9223" width="8.109375" style="36" customWidth="1"/>
    <col min="9224" max="9224" width="7.5546875" style="36" customWidth="1"/>
    <col min="9225" max="9225" width="7" style="36" customWidth="1"/>
    <col min="9226" max="9227" width="8.6640625" style="36" customWidth="1"/>
    <col min="9228" max="9228" width="7.33203125" style="36" customWidth="1"/>
    <col min="9229" max="9229" width="8.109375" style="36" customWidth="1"/>
    <col min="9230" max="9230" width="8.6640625" style="36" customWidth="1"/>
    <col min="9231" max="9231" width="6.44140625" style="36" customWidth="1"/>
    <col min="9232" max="9233" width="9.33203125" style="36" customWidth="1"/>
    <col min="9234" max="9234" width="6.44140625" style="36" customWidth="1"/>
    <col min="9235" max="9236" width="9.5546875" style="36" customWidth="1"/>
    <col min="9237" max="9237" width="6.44140625" style="36" customWidth="1"/>
    <col min="9238" max="9239" width="9.5546875" style="36" customWidth="1"/>
    <col min="9240" max="9240" width="6.6640625" style="36" customWidth="1"/>
    <col min="9241" max="9243" width="8.88671875" style="36"/>
    <col min="9244" max="9244" width="10.88671875" style="36" bestFit="1" customWidth="1"/>
    <col min="9245" max="9465" width="8.88671875" style="36"/>
    <col min="9466" max="9466" width="18.6640625" style="36" customWidth="1"/>
    <col min="9467" max="9468" width="9.44140625" style="36" customWidth="1"/>
    <col min="9469" max="9469" width="7.6640625" style="36" customWidth="1"/>
    <col min="9470" max="9470" width="9.33203125" style="36" customWidth="1"/>
    <col min="9471" max="9471" width="9.88671875" style="36" customWidth="1"/>
    <col min="9472" max="9472" width="7.109375" style="36" customWidth="1"/>
    <col min="9473" max="9473" width="8.5546875" style="36" customWidth="1"/>
    <col min="9474" max="9474" width="8.88671875" style="36" customWidth="1"/>
    <col min="9475" max="9475" width="7.109375" style="36" customWidth="1"/>
    <col min="9476" max="9476" width="9" style="36" customWidth="1"/>
    <col min="9477" max="9477" width="8.6640625" style="36" customWidth="1"/>
    <col min="9478" max="9478" width="6.5546875" style="36" customWidth="1"/>
    <col min="9479" max="9479" width="8.109375" style="36" customWidth="1"/>
    <col min="9480" max="9480" width="7.5546875" style="36" customWidth="1"/>
    <col min="9481" max="9481" width="7" style="36" customWidth="1"/>
    <col min="9482" max="9483" width="8.6640625" style="36" customWidth="1"/>
    <col min="9484" max="9484" width="7.33203125" style="36" customWidth="1"/>
    <col min="9485" max="9485" width="8.109375" style="36" customWidth="1"/>
    <col min="9486" max="9486" width="8.6640625" style="36" customWidth="1"/>
    <col min="9487" max="9487" width="6.44140625" style="36" customWidth="1"/>
    <col min="9488" max="9489" width="9.33203125" style="36" customWidth="1"/>
    <col min="9490" max="9490" width="6.44140625" style="36" customWidth="1"/>
    <col min="9491" max="9492" width="9.5546875" style="36" customWidth="1"/>
    <col min="9493" max="9493" width="6.44140625" style="36" customWidth="1"/>
    <col min="9494" max="9495" width="9.5546875" style="36" customWidth="1"/>
    <col min="9496" max="9496" width="6.6640625" style="36" customWidth="1"/>
    <col min="9497" max="9499" width="8.88671875" style="36"/>
    <col min="9500" max="9500" width="10.88671875" style="36" bestFit="1" customWidth="1"/>
    <col min="9501" max="9721" width="8.88671875" style="36"/>
    <col min="9722" max="9722" width="18.6640625" style="36" customWidth="1"/>
    <col min="9723" max="9724" width="9.44140625" style="36" customWidth="1"/>
    <col min="9725" max="9725" width="7.6640625" style="36" customWidth="1"/>
    <col min="9726" max="9726" width="9.33203125" style="36" customWidth="1"/>
    <col min="9727" max="9727" width="9.88671875" style="36" customWidth="1"/>
    <col min="9728" max="9728" width="7.109375" style="36" customWidth="1"/>
    <col min="9729" max="9729" width="8.5546875" style="36" customWidth="1"/>
    <col min="9730" max="9730" width="8.88671875" style="36" customWidth="1"/>
    <col min="9731" max="9731" width="7.109375" style="36" customWidth="1"/>
    <col min="9732" max="9732" width="9" style="36" customWidth="1"/>
    <col min="9733" max="9733" width="8.6640625" style="36" customWidth="1"/>
    <col min="9734" max="9734" width="6.5546875" style="36" customWidth="1"/>
    <col min="9735" max="9735" width="8.109375" style="36" customWidth="1"/>
    <col min="9736" max="9736" width="7.5546875" style="36" customWidth="1"/>
    <col min="9737" max="9737" width="7" style="36" customWidth="1"/>
    <col min="9738" max="9739" width="8.6640625" style="36" customWidth="1"/>
    <col min="9740" max="9740" width="7.33203125" style="36" customWidth="1"/>
    <col min="9741" max="9741" width="8.109375" style="36" customWidth="1"/>
    <col min="9742" max="9742" width="8.6640625" style="36" customWidth="1"/>
    <col min="9743" max="9743" width="6.44140625" style="36" customWidth="1"/>
    <col min="9744" max="9745" width="9.33203125" style="36" customWidth="1"/>
    <col min="9746" max="9746" width="6.44140625" style="36" customWidth="1"/>
    <col min="9747" max="9748" width="9.5546875" style="36" customWidth="1"/>
    <col min="9749" max="9749" width="6.44140625" style="36" customWidth="1"/>
    <col min="9750" max="9751" width="9.5546875" style="36" customWidth="1"/>
    <col min="9752" max="9752" width="6.6640625" style="36" customWidth="1"/>
    <col min="9753" max="9755" width="8.88671875" style="36"/>
    <col min="9756" max="9756" width="10.88671875" style="36" bestFit="1" customWidth="1"/>
    <col min="9757" max="9977" width="8.88671875" style="36"/>
    <col min="9978" max="9978" width="18.6640625" style="36" customWidth="1"/>
    <col min="9979" max="9980" width="9.44140625" style="36" customWidth="1"/>
    <col min="9981" max="9981" width="7.6640625" style="36" customWidth="1"/>
    <col min="9982" max="9982" width="9.33203125" style="36" customWidth="1"/>
    <col min="9983" max="9983" width="9.88671875" style="36" customWidth="1"/>
    <col min="9984" max="9984" width="7.109375" style="36" customWidth="1"/>
    <col min="9985" max="9985" width="8.5546875" style="36" customWidth="1"/>
    <col min="9986" max="9986" width="8.88671875" style="36" customWidth="1"/>
    <col min="9987" max="9987" width="7.109375" style="36" customWidth="1"/>
    <col min="9988" max="9988" width="9" style="36" customWidth="1"/>
    <col min="9989" max="9989" width="8.6640625" style="36" customWidth="1"/>
    <col min="9990" max="9990" width="6.5546875" style="36" customWidth="1"/>
    <col min="9991" max="9991" width="8.109375" style="36" customWidth="1"/>
    <col min="9992" max="9992" width="7.5546875" style="36" customWidth="1"/>
    <col min="9993" max="9993" width="7" style="36" customWidth="1"/>
    <col min="9994" max="9995" width="8.6640625" style="36" customWidth="1"/>
    <col min="9996" max="9996" width="7.33203125" style="36" customWidth="1"/>
    <col min="9997" max="9997" width="8.109375" style="36" customWidth="1"/>
    <col min="9998" max="9998" width="8.6640625" style="36" customWidth="1"/>
    <col min="9999" max="9999" width="6.44140625" style="36" customWidth="1"/>
    <col min="10000" max="10001" width="9.33203125" style="36" customWidth="1"/>
    <col min="10002" max="10002" width="6.44140625" style="36" customWidth="1"/>
    <col min="10003" max="10004" width="9.5546875" style="36" customWidth="1"/>
    <col min="10005" max="10005" width="6.44140625" style="36" customWidth="1"/>
    <col min="10006" max="10007" width="9.5546875" style="36" customWidth="1"/>
    <col min="10008" max="10008" width="6.6640625" style="36" customWidth="1"/>
    <col min="10009" max="10011" width="8.88671875" style="36"/>
    <col min="10012" max="10012" width="10.88671875" style="36" bestFit="1" customWidth="1"/>
    <col min="10013" max="10233" width="8.88671875" style="36"/>
    <col min="10234" max="10234" width="18.6640625" style="36" customWidth="1"/>
    <col min="10235" max="10236" width="9.44140625" style="36" customWidth="1"/>
    <col min="10237" max="10237" width="7.6640625" style="36" customWidth="1"/>
    <col min="10238" max="10238" width="9.33203125" style="36" customWidth="1"/>
    <col min="10239" max="10239" width="9.88671875" style="36" customWidth="1"/>
    <col min="10240" max="10240" width="7.109375" style="36" customWidth="1"/>
    <col min="10241" max="10241" width="8.5546875" style="36" customWidth="1"/>
    <col min="10242" max="10242" width="8.88671875" style="36" customWidth="1"/>
    <col min="10243" max="10243" width="7.109375" style="36" customWidth="1"/>
    <col min="10244" max="10244" width="9" style="36" customWidth="1"/>
    <col min="10245" max="10245" width="8.6640625" style="36" customWidth="1"/>
    <col min="10246" max="10246" width="6.5546875" style="36" customWidth="1"/>
    <col min="10247" max="10247" width="8.109375" style="36" customWidth="1"/>
    <col min="10248" max="10248" width="7.5546875" style="36" customWidth="1"/>
    <col min="10249" max="10249" width="7" style="36" customWidth="1"/>
    <col min="10250" max="10251" width="8.6640625" style="36" customWidth="1"/>
    <col min="10252" max="10252" width="7.33203125" style="36" customWidth="1"/>
    <col min="10253" max="10253" width="8.109375" style="36" customWidth="1"/>
    <col min="10254" max="10254" width="8.6640625" style="36" customWidth="1"/>
    <col min="10255" max="10255" width="6.44140625" style="36" customWidth="1"/>
    <col min="10256" max="10257" width="9.33203125" style="36" customWidth="1"/>
    <col min="10258" max="10258" width="6.44140625" style="36" customWidth="1"/>
    <col min="10259" max="10260" width="9.5546875" style="36" customWidth="1"/>
    <col min="10261" max="10261" width="6.44140625" style="36" customWidth="1"/>
    <col min="10262" max="10263" width="9.5546875" style="36" customWidth="1"/>
    <col min="10264" max="10264" width="6.6640625" style="36" customWidth="1"/>
    <col min="10265" max="10267" width="8.88671875" style="36"/>
    <col min="10268" max="10268" width="10.88671875" style="36" bestFit="1" customWidth="1"/>
    <col min="10269" max="10489" width="8.88671875" style="36"/>
    <col min="10490" max="10490" width="18.6640625" style="36" customWidth="1"/>
    <col min="10491" max="10492" width="9.44140625" style="36" customWidth="1"/>
    <col min="10493" max="10493" width="7.6640625" style="36" customWidth="1"/>
    <col min="10494" max="10494" width="9.33203125" style="36" customWidth="1"/>
    <col min="10495" max="10495" width="9.88671875" style="36" customWidth="1"/>
    <col min="10496" max="10496" width="7.109375" style="36" customWidth="1"/>
    <col min="10497" max="10497" width="8.5546875" style="36" customWidth="1"/>
    <col min="10498" max="10498" width="8.88671875" style="36" customWidth="1"/>
    <col min="10499" max="10499" width="7.109375" style="36" customWidth="1"/>
    <col min="10500" max="10500" width="9" style="36" customWidth="1"/>
    <col min="10501" max="10501" width="8.6640625" style="36" customWidth="1"/>
    <col min="10502" max="10502" width="6.5546875" style="36" customWidth="1"/>
    <col min="10503" max="10503" width="8.109375" style="36" customWidth="1"/>
    <col min="10504" max="10504" width="7.5546875" style="36" customWidth="1"/>
    <col min="10505" max="10505" width="7" style="36" customWidth="1"/>
    <col min="10506" max="10507" width="8.6640625" style="36" customWidth="1"/>
    <col min="10508" max="10508" width="7.33203125" style="36" customWidth="1"/>
    <col min="10509" max="10509" width="8.109375" style="36" customWidth="1"/>
    <col min="10510" max="10510" width="8.6640625" style="36" customWidth="1"/>
    <col min="10511" max="10511" width="6.44140625" style="36" customWidth="1"/>
    <col min="10512" max="10513" width="9.33203125" style="36" customWidth="1"/>
    <col min="10514" max="10514" width="6.44140625" style="36" customWidth="1"/>
    <col min="10515" max="10516" width="9.5546875" style="36" customWidth="1"/>
    <col min="10517" max="10517" width="6.44140625" style="36" customWidth="1"/>
    <col min="10518" max="10519" width="9.5546875" style="36" customWidth="1"/>
    <col min="10520" max="10520" width="6.6640625" style="36" customWidth="1"/>
    <col min="10521" max="10523" width="8.88671875" style="36"/>
    <col min="10524" max="10524" width="10.88671875" style="36" bestFit="1" customWidth="1"/>
    <col min="10525" max="10745" width="8.88671875" style="36"/>
    <col min="10746" max="10746" width="18.6640625" style="36" customWidth="1"/>
    <col min="10747" max="10748" width="9.44140625" style="36" customWidth="1"/>
    <col min="10749" max="10749" width="7.6640625" style="36" customWidth="1"/>
    <col min="10750" max="10750" width="9.33203125" style="36" customWidth="1"/>
    <col min="10751" max="10751" width="9.88671875" style="36" customWidth="1"/>
    <col min="10752" max="10752" width="7.109375" style="36" customWidth="1"/>
    <col min="10753" max="10753" width="8.5546875" style="36" customWidth="1"/>
    <col min="10754" max="10754" width="8.88671875" style="36" customWidth="1"/>
    <col min="10755" max="10755" width="7.109375" style="36" customWidth="1"/>
    <col min="10756" max="10756" width="9" style="36" customWidth="1"/>
    <col min="10757" max="10757" width="8.6640625" style="36" customWidth="1"/>
    <col min="10758" max="10758" width="6.5546875" style="36" customWidth="1"/>
    <col min="10759" max="10759" width="8.109375" style="36" customWidth="1"/>
    <col min="10760" max="10760" width="7.5546875" style="36" customWidth="1"/>
    <col min="10761" max="10761" width="7" style="36" customWidth="1"/>
    <col min="10762" max="10763" width="8.6640625" style="36" customWidth="1"/>
    <col min="10764" max="10764" width="7.33203125" style="36" customWidth="1"/>
    <col min="10765" max="10765" width="8.109375" style="36" customWidth="1"/>
    <col min="10766" max="10766" width="8.6640625" style="36" customWidth="1"/>
    <col min="10767" max="10767" width="6.44140625" style="36" customWidth="1"/>
    <col min="10768" max="10769" width="9.33203125" style="36" customWidth="1"/>
    <col min="10770" max="10770" width="6.44140625" style="36" customWidth="1"/>
    <col min="10771" max="10772" width="9.5546875" style="36" customWidth="1"/>
    <col min="10773" max="10773" width="6.44140625" style="36" customWidth="1"/>
    <col min="10774" max="10775" width="9.5546875" style="36" customWidth="1"/>
    <col min="10776" max="10776" width="6.6640625" style="36" customWidth="1"/>
    <col min="10777" max="10779" width="8.88671875" style="36"/>
    <col min="10780" max="10780" width="10.88671875" style="36" bestFit="1" customWidth="1"/>
    <col min="10781" max="11001" width="8.88671875" style="36"/>
    <col min="11002" max="11002" width="18.6640625" style="36" customWidth="1"/>
    <col min="11003" max="11004" width="9.44140625" style="36" customWidth="1"/>
    <col min="11005" max="11005" width="7.6640625" style="36" customWidth="1"/>
    <col min="11006" max="11006" width="9.33203125" style="36" customWidth="1"/>
    <col min="11007" max="11007" width="9.88671875" style="36" customWidth="1"/>
    <col min="11008" max="11008" width="7.109375" style="36" customWidth="1"/>
    <col min="11009" max="11009" width="8.5546875" style="36" customWidth="1"/>
    <col min="11010" max="11010" width="8.88671875" style="36" customWidth="1"/>
    <col min="11011" max="11011" width="7.109375" style="36" customWidth="1"/>
    <col min="11012" max="11012" width="9" style="36" customWidth="1"/>
    <col min="11013" max="11013" width="8.6640625" style="36" customWidth="1"/>
    <col min="11014" max="11014" width="6.5546875" style="36" customWidth="1"/>
    <col min="11015" max="11015" width="8.109375" style="36" customWidth="1"/>
    <col min="11016" max="11016" width="7.5546875" style="36" customWidth="1"/>
    <col min="11017" max="11017" width="7" style="36" customWidth="1"/>
    <col min="11018" max="11019" width="8.6640625" style="36" customWidth="1"/>
    <col min="11020" max="11020" width="7.33203125" style="36" customWidth="1"/>
    <col min="11021" max="11021" width="8.109375" style="36" customWidth="1"/>
    <col min="11022" max="11022" width="8.6640625" style="36" customWidth="1"/>
    <col min="11023" max="11023" width="6.44140625" style="36" customWidth="1"/>
    <col min="11024" max="11025" width="9.33203125" style="36" customWidth="1"/>
    <col min="11026" max="11026" width="6.44140625" style="36" customWidth="1"/>
    <col min="11027" max="11028" width="9.5546875" style="36" customWidth="1"/>
    <col min="11029" max="11029" width="6.44140625" style="36" customWidth="1"/>
    <col min="11030" max="11031" width="9.5546875" style="36" customWidth="1"/>
    <col min="11032" max="11032" width="6.6640625" style="36" customWidth="1"/>
    <col min="11033" max="11035" width="8.88671875" style="36"/>
    <col min="11036" max="11036" width="10.88671875" style="36" bestFit="1" customWidth="1"/>
    <col min="11037" max="11257" width="8.88671875" style="36"/>
    <col min="11258" max="11258" width="18.6640625" style="36" customWidth="1"/>
    <col min="11259" max="11260" width="9.44140625" style="36" customWidth="1"/>
    <col min="11261" max="11261" width="7.6640625" style="36" customWidth="1"/>
    <col min="11262" max="11262" width="9.33203125" style="36" customWidth="1"/>
    <col min="11263" max="11263" width="9.88671875" style="36" customWidth="1"/>
    <col min="11264" max="11264" width="7.109375" style="36" customWidth="1"/>
    <col min="11265" max="11265" width="8.5546875" style="36" customWidth="1"/>
    <col min="11266" max="11266" width="8.88671875" style="36" customWidth="1"/>
    <col min="11267" max="11267" width="7.109375" style="36" customWidth="1"/>
    <col min="11268" max="11268" width="9" style="36" customWidth="1"/>
    <col min="11269" max="11269" width="8.6640625" style="36" customWidth="1"/>
    <col min="11270" max="11270" width="6.5546875" style="36" customWidth="1"/>
    <col min="11271" max="11271" width="8.109375" style="36" customWidth="1"/>
    <col min="11272" max="11272" width="7.5546875" style="36" customWidth="1"/>
    <col min="11273" max="11273" width="7" style="36" customWidth="1"/>
    <col min="11274" max="11275" width="8.6640625" style="36" customWidth="1"/>
    <col min="11276" max="11276" width="7.33203125" style="36" customWidth="1"/>
    <col min="11277" max="11277" width="8.109375" style="36" customWidth="1"/>
    <col min="11278" max="11278" width="8.6640625" style="36" customWidth="1"/>
    <col min="11279" max="11279" width="6.44140625" style="36" customWidth="1"/>
    <col min="11280" max="11281" width="9.33203125" style="36" customWidth="1"/>
    <col min="11282" max="11282" width="6.44140625" style="36" customWidth="1"/>
    <col min="11283" max="11284" width="9.5546875" style="36" customWidth="1"/>
    <col min="11285" max="11285" width="6.44140625" style="36" customWidth="1"/>
    <col min="11286" max="11287" width="9.5546875" style="36" customWidth="1"/>
    <col min="11288" max="11288" width="6.6640625" style="36" customWidth="1"/>
    <col min="11289" max="11291" width="8.88671875" style="36"/>
    <col min="11292" max="11292" width="10.88671875" style="36" bestFit="1" customWidth="1"/>
    <col min="11293" max="11513" width="8.88671875" style="36"/>
    <col min="11514" max="11514" width="18.6640625" style="36" customWidth="1"/>
    <col min="11515" max="11516" width="9.44140625" style="36" customWidth="1"/>
    <col min="11517" max="11517" width="7.6640625" style="36" customWidth="1"/>
    <col min="11518" max="11518" width="9.33203125" style="36" customWidth="1"/>
    <col min="11519" max="11519" width="9.88671875" style="36" customWidth="1"/>
    <col min="11520" max="11520" width="7.109375" style="36" customWidth="1"/>
    <col min="11521" max="11521" width="8.5546875" style="36" customWidth="1"/>
    <col min="11522" max="11522" width="8.88671875" style="36" customWidth="1"/>
    <col min="11523" max="11523" width="7.109375" style="36" customWidth="1"/>
    <col min="11524" max="11524" width="9" style="36" customWidth="1"/>
    <col min="11525" max="11525" width="8.6640625" style="36" customWidth="1"/>
    <col min="11526" max="11526" width="6.5546875" style="36" customWidth="1"/>
    <col min="11527" max="11527" width="8.109375" style="36" customWidth="1"/>
    <col min="11528" max="11528" width="7.5546875" style="36" customWidth="1"/>
    <col min="11529" max="11529" width="7" style="36" customWidth="1"/>
    <col min="11530" max="11531" width="8.6640625" style="36" customWidth="1"/>
    <col min="11532" max="11532" width="7.33203125" style="36" customWidth="1"/>
    <col min="11533" max="11533" width="8.109375" style="36" customWidth="1"/>
    <col min="11534" max="11534" width="8.6640625" style="36" customWidth="1"/>
    <col min="11535" max="11535" width="6.44140625" style="36" customWidth="1"/>
    <col min="11536" max="11537" width="9.33203125" style="36" customWidth="1"/>
    <col min="11538" max="11538" width="6.44140625" style="36" customWidth="1"/>
    <col min="11539" max="11540" width="9.5546875" style="36" customWidth="1"/>
    <col min="11541" max="11541" width="6.44140625" style="36" customWidth="1"/>
    <col min="11542" max="11543" width="9.5546875" style="36" customWidth="1"/>
    <col min="11544" max="11544" width="6.6640625" style="36" customWidth="1"/>
    <col min="11545" max="11547" width="8.88671875" style="36"/>
    <col min="11548" max="11548" width="10.88671875" style="36" bestFit="1" customWidth="1"/>
    <col min="11549" max="11769" width="8.88671875" style="36"/>
    <col min="11770" max="11770" width="18.6640625" style="36" customWidth="1"/>
    <col min="11771" max="11772" width="9.44140625" style="36" customWidth="1"/>
    <col min="11773" max="11773" width="7.6640625" style="36" customWidth="1"/>
    <col min="11774" max="11774" width="9.33203125" style="36" customWidth="1"/>
    <col min="11775" max="11775" width="9.88671875" style="36" customWidth="1"/>
    <col min="11776" max="11776" width="7.109375" style="36" customWidth="1"/>
    <col min="11777" max="11777" width="8.5546875" style="36" customWidth="1"/>
    <col min="11778" max="11778" width="8.88671875" style="36" customWidth="1"/>
    <col min="11779" max="11779" width="7.109375" style="36" customWidth="1"/>
    <col min="11780" max="11780" width="9" style="36" customWidth="1"/>
    <col min="11781" max="11781" width="8.6640625" style="36" customWidth="1"/>
    <col min="11782" max="11782" width="6.5546875" style="36" customWidth="1"/>
    <col min="11783" max="11783" width="8.109375" style="36" customWidth="1"/>
    <col min="11784" max="11784" width="7.5546875" style="36" customWidth="1"/>
    <col min="11785" max="11785" width="7" style="36" customWidth="1"/>
    <col min="11786" max="11787" width="8.6640625" style="36" customWidth="1"/>
    <col min="11788" max="11788" width="7.33203125" style="36" customWidth="1"/>
    <col min="11789" max="11789" width="8.109375" style="36" customWidth="1"/>
    <col min="11790" max="11790" width="8.6640625" style="36" customWidth="1"/>
    <col min="11791" max="11791" width="6.44140625" style="36" customWidth="1"/>
    <col min="11792" max="11793" width="9.33203125" style="36" customWidth="1"/>
    <col min="11794" max="11794" width="6.44140625" style="36" customWidth="1"/>
    <col min="11795" max="11796" width="9.5546875" style="36" customWidth="1"/>
    <col min="11797" max="11797" width="6.44140625" style="36" customWidth="1"/>
    <col min="11798" max="11799" width="9.5546875" style="36" customWidth="1"/>
    <col min="11800" max="11800" width="6.6640625" style="36" customWidth="1"/>
    <col min="11801" max="11803" width="8.88671875" style="36"/>
    <col min="11804" max="11804" width="10.88671875" style="36" bestFit="1" customWidth="1"/>
    <col min="11805" max="12025" width="8.88671875" style="36"/>
    <col min="12026" max="12026" width="18.6640625" style="36" customWidth="1"/>
    <col min="12027" max="12028" width="9.44140625" style="36" customWidth="1"/>
    <col min="12029" max="12029" width="7.6640625" style="36" customWidth="1"/>
    <col min="12030" max="12030" width="9.33203125" style="36" customWidth="1"/>
    <col min="12031" max="12031" width="9.88671875" style="36" customWidth="1"/>
    <col min="12032" max="12032" width="7.109375" style="36" customWidth="1"/>
    <col min="12033" max="12033" width="8.5546875" style="36" customWidth="1"/>
    <col min="12034" max="12034" width="8.88671875" style="36" customWidth="1"/>
    <col min="12035" max="12035" width="7.109375" style="36" customWidth="1"/>
    <col min="12036" max="12036" width="9" style="36" customWidth="1"/>
    <col min="12037" max="12037" width="8.6640625" style="36" customWidth="1"/>
    <col min="12038" max="12038" width="6.5546875" style="36" customWidth="1"/>
    <col min="12039" max="12039" width="8.109375" style="36" customWidth="1"/>
    <col min="12040" max="12040" width="7.5546875" style="36" customWidth="1"/>
    <col min="12041" max="12041" width="7" style="36" customWidth="1"/>
    <col min="12042" max="12043" width="8.6640625" style="36" customWidth="1"/>
    <col min="12044" max="12044" width="7.33203125" style="36" customWidth="1"/>
    <col min="12045" max="12045" width="8.109375" style="36" customWidth="1"/>
    <col min="12046" max="12046" width="8.6640625" style="36" customWidth="1"/>
    <col min="12047" max="12047" width="6.44140625" style="36" customWidth="1"/>
    <col min="12048" max="12049" width="9.33203125" style="36" customWidth="1"/>
    <col min="12050" max="12050" width="6.44140625" style="36" customWidth="1"/>
    <col min="12051" max="12052" width="9.5546875" style="36" customWidth="1"/>
    <col min="12053" max="12053" width="6.44140625" style="36" customWidth="1"/>
    <col min="12054" max="12055" width="9.5546875" style="36" customWidth="1"/>
    <col min="12056" max="12056" width="6.6640625" style="36" customWidth="1"/>
    <col min="12057" max="12059" width="8.88671875" style="36"/>
    <col min="12060" max="12060" width="10.88671875" style="36" bestFit="1" customWidth="1"/>
    <col min="12061" max="12281" width="8.88671875" style="36"/>
    <col min="12282" max="12282" width="18.6640625" style="36" customWidth="1"/>
    <col min="12283" max="12284" width="9.44140625" style="36" customWidth="1"/>
    <col min="12285" max="12285" width="7.6640625" style="36" customWidth="1"/>
    <col min="12286" max="12286" width="9.33203125" style="36" customWidth="1"/>
    <col min="12287" max="12287" width="9.88671875" style="36" customWidth="1"/>
    <col min="12288" max="12288" width="7.109375" style="36" customWidth="1"/>
    <col min="12289" max="12289" width="8.5546875" style="36" customWidth="1"/>
    <col min="12290" max="12290" width="8.88671875" style="36" customWidth="1"/>
    <col min="12291" max="12291" width="7.109375" style="36" customWidth="1"/>
    <col min="12292" max="12292" width="9" style="36" customWidth="1"/>
    <col min="12293" max="12293" width="8.6640625" style="36" customWidth="1"/>
    <col min="12294" max="12294" width="6.5546875" style="36" customWidth="1"/>
    <col min="12295" max="12295" width="8.109375" style="36" customWidth="1"/>
    <col min="12296" max="12296" width="7.5546875" style="36" customWidth="1"/>
    <col min="12297" max="12297" width="7" style="36" customWidth="1"/>
    <col min="12298" max="12299" width="8.6640625" style="36" customWidth="1"/>
    <col min="12300" max="12300" width="7.33203125" style="36" customWidth="1"/>
    <col min="12301" max="12301" width="8.109375" style="36" customWidth="1"/>
    <col min="12302" max="12302" width="8.6640625" style="36" customWidth="1"/>
    <col min="12303" max="12303" width="6.44140625" style="36" customWidth="1"/>
    <col min="12304" max="12305" width="9.33203125" style="36" customWidth="1"/>
    <col min="12306" max="12306" width="6.44140625" style="36" customWidth="1"/>
    <col min="12307" max="12308" width="9.5546875" style="36" customWidth="1"/>
    <col min="12309" max="12309" width="6.44140625" style="36" customWidth="1"/>
    <col min="12310" max="12311" width="9.5546875" style="36" customWidth="1"/>
    <col min="12312" max="12312" width="6.6640625" style="36" customWidth="1"/>
    <col min="12313" max="12315" width="8.88671875" style="36"/>
    <col min="12316" max="12316" width="10.88671875" style="36" bestFit="1" customWidth="1"/>
    <col min="12317" max="12537" width="8.88671875" style="36"/>
    <col min="12538" max="12538" width="18.6640625" style="36" customWidth="1"/>
    <col min="12539" max="12540" width="9.44140625" style="36" customWidth="1"/>
    <col min="12541" max="12541" width="7.6640625" style="36" customWidth="1"/>
    <col min="12542" max="12542" width="9.33203125" style="36" customWidth="1"/>
    <col min="12543" max="12543" width="9.88671875" style="36" customWidth="1"/>
    <col min="12544" max="12544" width="7.109375" style="36" customWidth="1"/>
    <col min="12545" max="12545" width="8.5546875" style="36" customWidth="1"/>
    <col min="12546" max="12546" width="8.88671875" style="36" customWidth="1"/>
    <col min="12547" max="12547" width="7.109375" style="36" customWidth="1"/>
    <col min="12548" max="12548" width="9" style="36" customWidth="1"/>
    <col min="12549" max="12549" width="8.6640625" style="36" customWidth="1"/>
    <col min="12550" max="12550" width="6.5546875" style="36" customWidth="1"/>
    <col min="12551" max="12551" width="8.109375" style="36" customWidth="1"/>
    <col min="12552" max="12552" width="7.5546875" style="36" customWidth="1"/>
    <col min="12553" max="12553" width="7" style="36" customWidth="1"/>
    <col min="12554" max="12555" width="8.6640625" style="36" customWidth="1"/>
    <col min="12556" max="12556" width="7.33203125" style="36" customWidth="1"/>
    <col min="12557" max="12557" width="8.109375" style="36" customWidth="1"/>
    <col min="12558" max="12558" width="8.6640625" style="36" customWidth="1"/>
    <col min="12559" max="12559" width="6.44140625" style="36" customWidth="1"/>
    <col min="12560" max="12561" width="9.33203125" style="36" customWidth="1"/>
    <col min="12562" max="12562" width="6.44140625" style="36" customWidth="1"/>
    <col min="12563" max="12564" width="9.5546875" style="36" customWidth="1"/>
    <col min="12565" max="12565" width="6.44140625" style="36" customWidth="1"/>
    <col min="12566" max="12567" width="9.5546875" style="36" customWidth="1"/>
    <col min="12568" max="12568" width="6.6640625" style="36" customWidth="1"/>
    <col min="12569" max="12571" width="8.88671875" style="36"/>
    <col min="12572" max="12572" width="10.88671875" style="36" bestFit="1" customWidth="1"/>
    <col min="12573" max="12793" width="8.88671875" style="36"/>
    <col min="12794" max="12794" width="18.6640625" style="36" customWidth="1"/>
    <col min="12795" max="12796" width="9.44140625" style="36" customWidth="1"/>
    <col min="12797" max="12797" width="7.6640625" style="36" customWidth="1"/>
    <col min="12798" max="12798" width="9.33203125" style="36" customWidth="1"/>
    <col min="12799" max="12799" width="9.88671875" style="36" customWidth="1"/>
    <col min="12800" max="12800" width="7.109375" style="36" customWidth="1"/>
    <col min="12801" max="12801" width="8.5546875" style="36" customWidth="1"/>
    <col min="12802" max="12802" width="8.88671875" style="36" customWidth="1"/>
    <col min="12803" max="12803" width="7.109375" style="36" customWidth="1"/>
    <col min="12804" max="12804" width="9" style="36" customWidth="1"/>
    <col min="12805" max="12805" width="8.6640625" style="36" customWidth="1"/>
    <col min="12806" max="12806" width="6.5546875" style="36" customWidth="1"/>
    <col min="12807" max="12807" width="8.109375" style="36" customWidth="1"/>
    <col min="12808" max="12808" width="7.5546875" style="36" customWidth="1"/>
    <col min="12809" max="12809" width="7" style="36" customWidth="1"/>
    <col min="12810" max="12811" width="8.6640625" style="36" customWidth="1"/>
    <col min="12812" max="12812" width="7.33203125" style="36" customWidth="1"/>
    <col min="12813" max="12813" width="8.109375" style="36" customWidth="1"/>
    <col min="12814" max="12814" width="8.6640625" style="36" customWidth="1"/>
    <col min="12815" max="12815" width="6.44140625" style="36" customWidth="1"/>
    <col min="12816" max="12817" width="9.33203125" style="36" customWidth="1"/>
    <col min="12818" max="12818" width="6.44140625" style="36" customWidth="1"/>
    <col min="12819" max="12820" width="9.5546875" style="36" customWidth="1"/>
    <col min="12821" max="12821" width="6.44140625" style="36" customWidth="1"/>
    <col min="12822" max="12823" width="9.5546875" style="36" customWidth="1"/>
    <col min="12824" max="12824" width="6.6640625" style="36" customWidth="1"/>
    <col min="12825" max="12827" width="8.88671875" style="36"/>
    <col min="12828" max="12828" width="10.88671875" style="36" bestFit="1" customWidth="1"/>
    <col min="12829" max="13049" width="8.88671875" style="36"/>
    <col min="13050" max="13050" width="18.6640625" style="36" customWidth="1"/>
    <col min="13051" max="13052" width="9.44140625" style="36" customWidth="1"/>
    <col min="13053" max="13053" width="7.6640625" style="36" customWidth="1"/>
    <col min="13054" max="13054" width="9.33203125" style="36" customWidth="1"/>
    <col min="13055" max="13055" width="9.88671875" style="36" customWidth="1"/>
    <col min="13056" max="13056" width="7.109375" style="36" customWidth="1"/>
    <col min="13057" max="13057" width="8.5546875" style="36" customWidth="1"/>
    <col min="13058" max="13058" width="8.88671875" style="36" customWidth="1"/>
    <col min="13059" max="13059" width="7.109375" style="36" customWidth="1"/>
    <col min="13060" max="13060" width="9" style="36" customWidth="1"/>
    <col min="13061" max="13061" width="8.6640625" style="36" customWidth="1"/>
    <col min="13062" max="13062" width="6.5546875" style="36" customWidth="1"/>
    <col min="13063" max="13063" width="8.109375" style="36" customWidth="1"/>
    <col min="13064" max="13064" width="7.5546875" style="36" customWidth="1"/>
    <col min="13065" max="13065" width="7" style="36" customWidth="1"/>
    <col min="13066" max="13067" width="8.6640625" style="36" customWidth="1"/>
    <col min="13068" max="13068" width="7.33203125" style="36" customWidth="1"/>
    <col min="13069" max="13069" width="8.109375" style="36" customWidth="1"/>
    <col min="13070" max="13070" width="8.6640625" style="36" customWidth="1"/>
    <col min="13071" max="13071" width="6.44140625" style="36" customWidth="1"/>
    <col min="13072" max="13073" width="9.33203125" style="36" customWidth="1"/>
    <col min="13074" max="13074" width="6.44140625" style="36" customWidth="1"/>
    <col min="13075" max="13076" width="9.5546875" style="36" customWidth="1"/>
    <col min="13077" max="13077" width="6.44140625" style="36" customWidth="1"/>
    <col min="13078" max="13079" width="9.5546875" style="36" customWidth="1"/>
    <col min="13080" max="13080" width="6.6640625" style="36" customWidth="1"/>
    <col min="13081" max="13083" width="8.88671875" style="36"/>
    <col min="13084" max="13084" width="10.88671875" style="36" bestFit="1" customWidth="1"/>
    <col min="13085" max="13305" width="8.88671875" style="36"/>
    <col min="13306" max="13306" width="18.6640625" style="36" customWidth="1"/>
    <col min="13307" max="13308" width="9.44140625" style="36" customWidth="1"/>
    <col min="13309" max="13309" width="7.6640625" style="36" customWidth="1"/>
    <col min="13310" max="13310" width="9.33203125" style="36" customWidth="1"/>
    <col min="13311" max="13311" width="9.88671875" style="36" customWidth="1"/>
    <col min="13312" max="13312" width="7.109375" style="36" customWidth="1"/>
    <col min="13313" max="13313" width="8.5546875" style="36" customWidth="1"/>
    <col min="13314" max="13314" width="8.88671875" style="36" customWidth="1"/>
    <col min="13315" max="13315" width="7.109375" style="36" customWidth="1"/>
    <col min="13316" max="13316" width="9" style="36" customWidth="1"/>
    <col min="13317" max="13317" width="8.6640625" style="36" customWidth="1"/>
    <col min="13318" max="13318" width="6.5546875" style="36" customWidth="1"/>
    <col min="13319" max="13319" width="8.109375" style="36" customWidth="1"/>
    <col min="13320" max="13320" width="7.5546875" style="36" customWidth="1"/>
    <col min="13321" max="13321" width="7" style="36" customWidth="1"/>
    <col min="13322" max="13323" width="8.6640625" style="36" customWidth="1"/>
    <col min="13324" max="13324" width="7.33203125" style="36" customWidth="1"/>
    <col min="13325" max="13325" width="8.109375" style="36" customWidth="1"/>
    <col min="13326" max="13326" width="8.6640625" style="36" customWidth="1"/>
    <col min="13327" max="13327" width="6.44140625" style="36" customWidth="1"/>
    <col min="13328" max="13329" width="9.33203125" style="36" customWidth="1"/>
    <col min="13330" max="13330" width="6.44140625" style="36" customWidth="1"/>
    <col min="13331" max="13332" width="9.5546875" style="36" customWidth="1"/>
    <col min="13333" max="13333" width="6.44140625" style="36" customWidth="1"/>
    <col min="13334" max="13335" width="9.5546875" style="36" customWidth="1"/>
    <col min="13336" max="13336" width="6.6640625" style="36" customWidth="1"/>
    <col min="13337" max="13339" width="8.88671875" style="36"/>
    <col min="13340" max="13340" width="10.88671875" style="36" bestFit="1" customWidth="1"/>
    <col min="13341" max="13561" width="8.88671875" style="36"/>
    <col min="13562" max="13562" width="18.6640625" style="36" customWidth="1"/>
    <col min="13563" max="13564" width="9.44140625" style="36" customWidth="1"/>
    <col min="13565" max="13565" width="7.6640625" style="36" customWidth="1"/>
    <col min="13566" max="13566" width="9.33203125" style="36" customWidth="1"/>
    <col min="13567" max="13567" width="9.88671875" style="36" customWidth="1"/>
    <col min="13568" max="13568" width="7.109375" style="36" customWidth="1"/>
    <col min="13569" max="13569" width="8.5546875" style="36" customWidth="1"/>
    <col min="13570" max="13570" width="8.88671875" style="36" customWidth="1"/>
    <col min="13571" max="13571" width="7.109375" style="36" customWidth="1"/>
    <col min="13572" max="13572" width="9" style="36" customWidth="1"/>
    <col min="13573" max="13573" width="8.6640625" style="36" customWidth="1"/>
    <col min="13574" max="13574" width="6.5546875" style="36" customWidth="1"/>
    <col min="13575" max="13575" width="8.109375" style="36" customWidth="1"/>
    <col min="13576" max="13576" width="7.5546875" style="36" customWidth="1"/>
    <col min="13577" max="13577" width="7" style="36" customWidth="1"/>
    <col min="13578" max="13579" width="8.6640625" style="36" customWidth="1"/>
    <col min="13580" max="13580" width="7.33203125" style="36" customWidth="1"/>
    <col min="13581" max="13581" width="8.109375" style="36" customWidth="1"/>
    <col min="13582" max="13582" width="8.6640625" style="36" customWidth="1"/>
    <col min="13583" max="13583" width="6.44140625" style="36" customWidth="1"/>
    <col min="13584" max="13585" width="9.33203125" style="36" customWidth="1"/>
    <col min="13586" max="13586" width="6.44140625" style="36" customWidth="1"/>
    <col min="13587" max="13588" width="9.5546875" style="36" customWidth="1"/>
    <col min="13589" max="13589" width="6.44140625" style="36" customWidth="1"/>
    <col min="13590" max="13591" width="9.5546875" style="36" customWidth="1"/>
    <col min="13592" max="13592" width="6.6640625" style="36" customWidth="1"/>
    <col min="13593" max="13595" width="8.88671875" style="36"/>
    <col min="13596" max="13596" width="10.88671875" style="36" bestFit="1" customWidth="1"/>
    <col min="13597" max="13817" width="8.88671875" style="36"/>
    <col min="13818" max="13818" width="18.6640625" style="36" customWidth="1"/>
    <col min="13819" max="13820" width="9.44140625" style="36" customWidth="1"/>
    <col min="13821" max="13821" width="7.6640625" style="36" customWidth="1"/>
    <col min="13822" max="13822" width="9.33203125" style="36" customWidth="1"/>
    <col min="13823" max="13823" width="9.88671875" style="36" customWidth="1"/>
    <col min="13824" max="13824" width="7.109375" style="36" customWidth="1"/>
    <col min="13825" max="13825" width="8.5546875" style="36" customWidth="1"/>
    <col min="13826" max="13826" width="8.88671875" style="36" customWidth="1"/>
    <col min="13827" max="13827" width="7.109375" style="36" customWidth="1"/>
    <col min="13828" max="13828" width="9" style="36" customWidth="1"/>
    <col min="13829" max="13829" width="8.6640625" style="36" customWidth="1"/>
    <col min="13830" max="13830" width="6.5546875" style="36" customWidth="1"/>
    <col min="13831" max="13831" width="8.109375" style="36" customWidth="1"/>
    <col min="13832" max="13832" width="7.5546875" style="36" customWidth="1"/>
    <col min="13833" max="13833" width="7" style="36" customWidth="1"/>
    <col min="13834" max="13835" width="8.6640625" style="36" customWidth="1"/>
    <col min="13836" max="13836" width="7.33203125" style="36" customWidth="1"/>
    <col min="13837" max="13837" width="8.109375" style="36" customWidth="1"/>
    <col min="13838" max="13838" width="8.6640625" style="36" customWidth="1"/>
    <col min="13839" max="13839" width="6.44140625" style="36" customWidth="1"/>
    <col min="13840" max="13841" width="9.33203125" style="36" customWidth="1"/>
    <col min="13842" max="13842" width="6.44140625" style="36" customWidth="1"/>
    <col min="13843" max="13844" width="9.5546875" style="36" customWidth="1"/>
    <col min="13845" max="13845" width="6.44140625" style="36" customWidth="1"/>
    <col min="13846" max="13847" width="9.5546875" style="36" customWidth="1"/>
    <col min="13848" max="13848" width="6.6640625" style="36" customWidth="1"/>
    <col min="13849" max="13851" width="8.88671875" style="36"/>
    <col min="13852" max="13852" width="10.88671875" style="36" bestFit="1" customWidth="1"/>
    <col min="13853" max="14073" width="8.88671875" style="36"/>
    <col min="14074" max="14074" width="18.6640625" style="36" customWidth="1"/>
    <col min="14075" max="14076" width="9.44140625" style="36" customWidth="1"/>
    <col min="14077" max="14077" width="7.6640625" style="36" customWidth="1"/>
    <col min="14078" max="14078" width="9.33203125" style="36" customWidth="1"/>
    <col min="14079" max="14079" width="9.88671875" style="36" customWidth="1"/>
    <col min="14080" max="14080" width="7.109375" style="36" customWidth="1"/>
    <col min="14081" max="14081" width="8.5546875" style="36" customWidth="1"/>
    <col min="14082" max="14082" width="8.88671875" style="36" customWidth="1"/>
    <col min="14083" max="14083" width="7.109375" style="36" customWidth="1"/>
    <col min="14084" max="14084" width="9" style="36" customWidth="1"/>
    <col min="14085" max="14085" width="8.6640625" style="36" customWidth="1"/>
    <col min="14086" max="14086" width="6.5546875" style="36" customWidth="1"/>
    <col min="14087" max="14087" width="8.109375" style="36" customWidth="1"/>
    <col min="14088" max="14088" width="7.5546875" style="36" customWidth="1"/>
    <col min="14089" max="14089" width="7" style="36" customWidth="1"/>
    <col min="14090" max="14091" width="8.6640625" style="36" customWidth="1"/>
    <col min="14092" max="14092" width="7.33203125" style="36" customWidth="1"/>
    <col min="14093" max="14093" width="8.109375" style="36" customWidth="1"/>
    <col min="14094" max="14094" width="8.6640625" style="36" customWidth="1"/>
    <col min="14095" max="14095" width="6.44140625" style="36" customWidth="1"/>
    <col min="14096" max="14097" width="9.33203125" style="36" customWidth="1"/>
    <col min="14098" max="14098" width="6.44140625" style="36" customWidth="1"/>
    <col min="14099" max="14100" width="9.5546875" style="36" customWidth="1"/>
    <col min="14101" max="14101" width="6.44140625" style="36" customWidth="1"/>
    <col min="14102" max="14103" width="9.5546875" style="36" customWidth="1"/>
    <col min="14104" max="14104" width="6.6640625" style="36" customWidth="1"/>
    <col min="14105" max="14107" width="8.88671875" style="36"/>
    <col min="14108" max="14108" width="10.88671875" style="36" bestFit="1" customWidth="1"/>
    <col min="14109" max="14329" width="8.88671875" style="36"/>
    <col min="14330" max="14330" width="18.6640625" style="36" customWidth="1"/>
    <col min="14331" max="14332" width="9.44140625" style="36" customWidth="1"/>
    <col min="14333" max="14333" width="7.6640625" style="36" customWidth="1"/>
    <col min="14334" max="14334" width="9.33203125" style="36" customWidth="1"/>
    <col min="14335" max="14335" width="9.88671875" style="36" customWidth="1"/>
    <col min="14336" max="14336" width="7.109375" style="36" customWidth="1"/>
    <col min="14337" max="14337" width="8.5546875" style="36" customWidth="1"/>
    <col min="14338" max="14338" width="8.88671875" style="36" customWidth="1"/>
    <col min="14339" max="14339" width="7.109375" style="36" customWidth="1"/>
    <col min="14340" max="14340" width="9" style="36" customWidth="1"/>
    <col min="14341" max="14341" width="8.6640625" style="36" customWidth="1"/>
    <col min="14342" max="14342" width="6.5546875" style="36" customWidth="1"/>
    <col min="14343" max="14343" width="8.109375" style="36" customWidth="1"/>
    <col min="14344" max="14344" width="7.5546875" style="36" customWidth="1"/>
    <col min="14345" max="14345" width="7" style="36" customWidth="1"/>
    <col min="14346" max="14347" width="8.6640625" style="36" customWidth="1"/>
    <col min="14348" max="14348" width="7.33203125" style="36" customWidth="1"/>
    <col min="14349" max="14349" width="8.109375" style="36" customWidth="1"/>
    <col min="14350" max="14350" width="8.6640625" style="36" customWidth="1"/>
    <col min="14351" max="14351" width="6.44140625" style="36" customWidth="1"/>
    <col min="14352" max="14353" width="9.33203125" style="36" customWidth="1"/>
    <col min="14354" max="14354" width="6.44140625" style="36" customWidth="1"/>
    <col min="14355" max="14356" width="9.5546875" style="36" customWidth="1"/>
    <col min="14357" max="14357" width="6.44140625" style="36" customWidth="1"/>
    <col min="14358" max="14359" width="9.5546875" style="36" customWidth="1"/>
    <col min="14360" max="14360" width="6.6640625" style="36" customWidth="1"/>
    <col min="14361" max="14363" width="8.88671875" style="36"/>
    <col min="14364" max="14364" width="10.88671875" style="36" bestFit="1" customWidth="1"/>
    <col min="14365" max="14585" width="8.88671875" style="36"/>
    <col min="14586" max="14586" width="18.6640625" style="36" customWidth="1"/>
    <col min="14587" max="14588" width="9.44140625" style="36" customWidth="1"/>
    <col min="14589" max="14589" width="7.6640625" style="36" customWidth="1"/>
    <col min="14590" max="14590" width="9.33203125" style="36" customWidth="1"/>
    <col min="14591" max="14591" width="9.88671875" style="36" customWidth="1"/>
    <col min="14592" max="14592" width="7.109375" style="36" customWidth="1"/>
    <col min="14593" max="14593" width="8.5546875" style="36" customWidth="1"/>
    <col min="14594" max="14594" width="8.88671875" style="36" customWidth="1"/>
    <col min="14595" max="14595" width="7.109375" style="36" customWidth="1"/>
    <col min="14596" max="14596" width="9" style="36" customWidth="1"/>
    <col min="14597" max="14597" width="8.6640625" style="36" customWidth="1"/>
    <col min="14598" max="14598" width="6.5546875" style="36" customWidth="1"/>
    <col min="14599" max="14599" width="8.109375" style="36" customWidth="1"/>
    <col min="14600" max="14600" width="7.5546875" style="36" customWidth="1"/>
    <col min="14601" max="14601" width="7" style="36" customWidth="1"/>
    <col min="14602" max="14603" width="8.6640625" style="36" customWidth="1"/>
    <col min="14604" max="14604" width="7.33203125" style="36" customWidth="1"/>
    <col min="14605" max="14605" width="8.109375" style="36" customWidth="1"/>
    <col min="14606" max="14606" width="8.6640625" style="36" customWidth="1"/>
    <col min="14607" max="14607" width="6.44140625" style="36" customWidth="1"/>
    <col min="14608" max="14609" width="9.33203125" style="36" customWidth="1"/>
    <col min="14610" max="14610" width="6.44140625" style="36" customWidth="1"/>
    <col min="14611" max="14612" width="9.5546875" style="36" customWidth="1"/>
    <col min="14613" max="14613" width="6.44140625" style="36" customWidth="1"/>
    <col min="14614" max="14615" width="9.5546875" style="36" customWidth="1"/>
    <col min="14616" max="14616" width="6.6640625" style="36" customWidth="1"/>
    <col min="14617" max="14619" width="8.88671875" style="36"/>
    <col min="14620" max="14620" width="10.88671875" style="36" bestFit="1" customWidth="1"/>
    <col min="14621" max="14841" width="8.88671875" style="36"/>
    <col min="14842" max="14842" width="18.6640625" style="36" customWidth="1"/>
    <col min="14843" max="14844" width="9.44140625" style="36" customWidth="1"/>
    <col min="14845" max="14845" width="7.6640625" style="36" customWidth="1"/>
    <col min="14846" max="14846" width="9.33203125" style="36" customWidth="1"/>
    <col min="14847" max="14847" width="9.88671875" style="36" customWidth="1"/>
    <col min="14848" max="14848" width="7.109375" style="36" customWidth="1"/>
    <col min="14849" max="14849" width="8.5546875" style="36" customWidth="1"/>
    <col min="14850" max="14850" width="8.88671875" style="36" customWidth="1"/>
    <col min="14851" max="14851" width="7.109375" style="36" customWidth="1"/>
    <col min="14852" max="14852" width="9" style="36" customWidth="1"/>
    <col min="14853" max="14853" width="8.6640625" style="36" customWidth="1"/>
    <col min="14854" max="14854" width="6.5546875" style="36" customWidth="1"/>
    <col min="14855" max="14855" width="8.109375" style="36" customWidth="1"/>
    <col min="14856" max="14856" width="7.5546875" style="36" customWidth="1"/>
    <col min="14857" max="14857" width="7" style="36" customWidth="1"/>
    <col min="14858" max="14859" width="8.6640625" style="36" customWidth="1"/>
    <col min="14860" max="14860" width="7.33203125" style="36" customWidth="1"/>
    <col min="14861" max="14861" width="8.109375" style="36" customWidth="1"/>
    <col min="14862" max="14862" width="8.6640625" style="36" customWidth="1"/>
    <col min="14863" max="14863" width="6.44140625" style="36" customWidth="1"/>
    <col min="14864" max="14865" width="9.33203125" style="36" customWidth="1"/>
    <col min="14866" max="14866" width="6.44140625" style="36" customWidth="1"/>
    <col min="14867" max="14868" width="9.5546875" style="36" customWidth="1"/>
    <col min="14869" max="14869" width="6.44140625" style="36" customWidth="1"/>
    <col min="14870" max="14871" width="9.5546875" style="36" customWidth="1"/>
    <col min="14872" max="14872" width="6.6640625" style="36" customWidth="1"/>
    <col min="14873" max="14875" width="8.88671875" style="36"/>
    <col min="14876" max="14876" width="10.88671875" style="36" bestFit="1" customWidth="1"/>
    <col min="14877" max="15097" width="8.88671875" style="36"/>
    <col min="15098" max="15098" width="18.6640625" style="36" customWidth="1"/>
    <col min="15099" max="15100" width="9.44140625" style="36" customWidth="1"/>
    <col min="15101" max="15101" width="7.6640625" style="36" customWidth="1"/>
    <col min="15102" max="15102" width="9.33203125" style="36" customWidth="1"/>
    <col min="15103" max="15103" width="9.88671875" style="36" customWidth="1"/>
    <col min="15104" max="15104" width="7.109375" style="36" customWidth="1"/>
    <col min="15105" max="15105" width="8.5546875" style="36" customWidth="1"/>
    <col min="15106" max="15106" width="8.88671875" style="36" customWidth="1"/>
    <col min="15107" max="15107" width="7.109375" style="36" customWidth="1"/>
    <col min="15108" max="15108" width="9" style="36" customWidth="1"/>
    <col min="15109" max="15109" width="8.6640625" style="36" customWidth="1"/>
    <col min="15110" max="15110" width="6.5546875" style="36" customWidth="1"/>
    <col min="15111" max="15111" width="8.109375" style="36" customWidth="1"/>
    <col min="15112" max="15112" width="7.5546875" style="36" customWidth="1"/>
    <col min="15113" max="15113" width="7" style="36" customWidth="1"/>
    <col min="15114" max="15115" width="8.6640625" style="36" customWidth="1"/>
    <col min="15116" max="15116" width="7.33203125" style="36" customWidth="1"/>
    <col min="15117" max="15117" width="8.109375" style="36" customWidth="1"/>
    <col min="15118" max="15118" width="8.6640625" style="36" customWidth="1"/>
    <col min="15119" max="15119" width="6.44140625" style="36" customWidth="1"/>
    <col min="15120" max="15121" width="9.33203125" style="36" customWidth="1"/>
    <col min="15122" max="15122" width="6.44140625" style="36" customWidth="1"/>
    <col min="15123" max="15124" width="9.5546875" style="36" customWidth="1"/>
    <col min="15125" max="15125" width="6.44140625" style="36" customWidth="1"/>
    <col min="15126" max="15127" width="9.5546875" style="36" customWidth="1"/>
    <col min="15128" max="15128" width="6.6640625" style="36" customWidth="1"/>
    <col min="15129" max="15131" width="8.88671875" style="36"/>
    <col min="15132" max="15132" width="10.88671875" style="36" bestFit="1" customWidth="1"/>
    <col min="15133" max="15353" width="8.88671875" style="36"/>
    <col min="15354" max="15354" width="18.6640625" style="36" customWidth="1"/>
    <col min="15355" max="15356" width="9.44140625" style="36" customWidth="1"/>
    <col min="15357" max="15357" width="7.6640625" style="36" customWidth="1"/>
    <col min="15358" max="15358" width="9.33203125" style="36" customWidth="1"/>
    <col min="15359" max="15359" width="9.88671875" style="36" customWidth="1"/>
    <col min="15360" max="15360" width="7.109375" style="36" customWidth="1"/>
    <col min="15361" max="15361" width="8.5546875" style="36" customWidth="1"/>
    <col min="15362" max="15362" width="8.88671875" style="36" customWidth="1"/>
    <col min="15363" max="15363" width="7.109375" style="36" customWidth="1"/>
    <col min="15364" max="15364" width="9" style="36" customWidth="1"/>
    <col min="15365" max="15365" width="8.6640625" style="36" customWidth="1"/>
    <col min="15366" max="15366" width="6.5546875" style="36" customWidth="1"/>
    <col min="15367" max="15367" width="8.109375" style="36" customWidth="1"/>
    <col min="15368" max="15368" width="7.5546875" style="36" customWidth="1"/>
    <col min="15369" max="15369" width="7" style="36" customWidth="1"/>
    <col min="15370" max="15371" width="8.6640625" style="36" customWidth="1"/>
    <col min="15372" max="15372" width="7.33203125" style="36" customWidth="1"/>
    <col min="15373" max="15373" width="8.109375" style="36" customWidth="1"/>
    <col min="15374" max="15374" width="8.6640625" style="36" customWidth="1"/>
    <col min="15375" max="15375" width="6.44140625" style="36" customWidth="1"/>
    <col min="15376" max="15377" width="9.33203125" style="36" customWidth="1"/>
    <col min="15378" max="15378" width="6.44140625" style="36" customWidth="1"/>
    <col min="15379" max="15380" width="9.5546875" style="36" customWidth="1"/>
    <col min="15381" max="15381" width="6.44140625" style="36" customWidth="1"/>
    <col min="15382" max="15383" width="9.5546875" style="36" customWidth="1"/>
    <col min="15384" max="15384" width="6.6640625" style="36" customWidth="1"/>
    <col min="15385" max="15387" width="8.88671875" style="36"/>
    <col min="15388" max="15388" width="10.88671875" style="36" bestFit="1" customWidth="1"/>
    <col min="15389" max="15609" width="8.88671875" style="36"/>
    <col min="15610" max="15610" width="18.6640625" style="36" customWidth="1"/>
    <col min="15611" max="15612" width="9.44140625" style="36" customWidth="1"/>
    <col min="15613" max="15613" width="7.6640625" style="36" customWidth="1"/>
    <col min="15614" max="15614" width="9.33203125" style="36" customWidth="1"/>
    <col min="15615" max="15615" width="9.88671875" style="36" customWidth="1"/>
    <col min="15616" max="15616" width="7.109375" style="36" customWidth="1"/>
    <col min="15617" max="15617" width="8.5546875" style="36" customWidth="1"/>
    <col min="15618" max="15618" width="8.88671875" style="36" customWidth="1"/>
    <col min="15619" max="15619" width="7.109375" style="36" customWidth="1"/>
    <col min="15620" max="15620" width="9" style="36" customWidth="1"/>
    <col min="15621" max="15621" width="8.6640625" style="36" customWidth="1"/>
    <col min="15622" max="15622" width="6.5546875" style="36" customWidth="1"/>
    <col min="15623" max="15623" width="8.109375" style="36" customWidth="1"/>
    <col min="15624" max="15624" width="7.5546875" style="36" customWidth="1"/>
    <col min="15625" max="15625" width="7" style="36" customWidth="1"/>
    <col min="15626" max="15627" width="8.6640625" style="36" customWidth="1"/>
    <col min="15628" max="15628" width="7.33203125" style="36" customWidth="1"/>
    <col min="15629" max="15629" width="8.109375" style="36" customWidth="1"/>
    <col min="15630" max="15630" width="8.6640625" style="36" customWidth="1"/>
    <col min="15631" max="15631" width="6.44140625" style="36" customWidth="1"/>
    <col min="15632" max="15633" width="9.33203125" style="36" customWidth="1"/>
    <col min="15634" max="15634" width="6.44140625" style="36" customWidth="1"/>
    <col min="15635" max="15636" width="9.5546875" style="36" customWidth="1"/>
    <col min="15637" max="15637" width="6.44140625" style="36" customWidth="1"/>
    <col min="15638" max="15639" width="9.5546875" style="36" customWidth="1"/>
    <col min="15640" max="15640" width="6.6640625" style="36" customWidth="1"/>
    <col min="15641" max="15643" width="8.88671875" style="36"/>
    <col min="15644" max="15644" width="10.88671875" style="36" bestFit="1" customWidth="1"/>
    <col min="15645" max="15865" width="8.88671875" style="36"/>
    <col min="15866" max="15866" width="18.6640625" style="36" customWidth="1"/>
    <col min="15867" max="15868" width="9.44140625" style="36" customWidth="1"/>
    <col min="15869" max="15869" width="7.6640625" style="36" customWidth="1"/>
    <col min="15870" max="15870" width="9.33203125" style="36" customWidth="1"/>
    <col min="15871" max="15871" width="9.88671875" style="36" customWidth="1"/>
    <col min="15872" max="15872" width="7.109375" style="36" customWidth="1"/>
    <col min="15873" max="15873" width="8.5546875" style="36" customWidth="1"/>
    <col min="15874" max="15874" width="8.88671875" style="36" customWidth="1"/>
    <col min="15875" max="15875" width="7.109375" style="36" customWidth="1"/>
    <col min="15876" max="15876" width="9" style="36" customWidth="1"/>
    <col min="15877" max="15877" width="8.6640625" style="36" customWidth="1"/>
    <col min="15878" max="15878" width="6.5546875" style="36" customWidth="1"/>
    <col min="15879" max="15879" width="8.109375" style="36" customWidth="1"/>
    <col min="15880" max="15880" width="7.5546875" style="36" customWidth="1"/>
    <col min="15881" max="15881" width="7" style="36" customWidth="1"/>
    <col min="15882" max="15883" width="8.6640625" style="36" customWidth="1"/>
    <col min="15884" max="15884" width="7.33203125" style="36" customWidth="1"/>
    <col min="15885" max="15885" width="8.109375" style="36" customWidth="1"/>
    <col min="15886" max="15886" width="8.6640625" style="36" customWidth="1"/>
    <col min="15887" max="15887" width="6.44140625" style="36" customWidth="1"/>
    <col min="15888" max="15889" width="9.33203125" style="36" customWidth="1"/>
    <col min="15890" max="15890" width="6.44140625" style="36" customWidth="1"/>
    <col min="15891" max="15892" width="9.5546875" style="36" customWidth="1"/>
    <col min="15893" max="15893" width="6.44140625" style="36" customWidth="1"/>
    <col min="15894" max="15895" width="9.5546875" style="36" customWidth="1"/>
    <col min="15896" max="15896" width="6.6640625" style="36" customWidth="1"/>
    <col min="15897" max="15899" width="8.88671875" style="36"/>
    <col min="15900" max="15900" width="10.88671875" style="36" bestFit="1" customWidth="1"/>
    <col min="15901" max="16121" width="8.88671875" style="36"/>
    <col min="16122" max="16122" width="18.6640625" style="36" customWidth="1"/>
    <col min="16123" max="16124" width="9.44140625" style="36" customWidth="1"/>
    <col min="16125" max="16125" width="7.6640625" style="36" customWidth="1"/>
    <col min="16126" max="16126" width="9.33203125" style="36" customWidth="1"/>
    <col min="16127" max="16127" width="9.88671875" style="36" customWidth="1"/>
    <col min="16128" max="16128" width="7.109375" style="36" customWidth="1"/>
    <col min="16129" max="16129" width="8.5546875" style="36" customWidth="1"/>
    <col min="16130" max="16130" width="8.88671875" style="36" customWidth="1"/>
    <col min="16131" max="16131" width="7.109375" style="36" customWidth="1"/>
    <col min="16132" max="16132" width="9" style="36" customWidth="1"/>
    <col min="16133" max="16133" width="8.6640625" style="36" customWidth="1"/>
    <col min="16134" max="16134" width="6.5546875" style="36" customWidth="1"/>
    <col min="16135" max="16135" width="8.109375" style="36" customWidth="1"/>
    <col min="16136" max="16136" width="7.5546875" style="36" customWidth="1"/>
    <col min="16137" max="16137" width="7" style="36" customWidth="1"/>
    <col min="16138" max="16139" width="8.6640625" style="36" customWidth="1"/>
    <col min="16140" max="16140" width="7.33203125" style="36" customWidth="1"/>
    <col min="16141" max="16141" width="8.109375" style="36" customWidth="1"/>
    <col min="16142" max="16142" width="8.6640625" style="36" customWidth="1"/>
    <col min="16143" max="16143" width="6.44140625" style="36" customWidth="1"/>
    <col min="16144" max="16145" width="9.33203125" style="36" customWidth="1"/>
    <col min="16146" max="16146" width="6.44140625" style="36" customWidth="1"/>
    <col min="16147" max="16148" width="9.5546875" style="36" customWidth="1"/>
    <col min="16149" max="16149" width="6.44140625" style="36" customWidth="1"/>
    <col min="16150" max="16151" width="9.5546875" style="36" customWidth="1"/>
    <col min="16152" max="16152" width="6.6640625" style="36" customWidth="1"/>
    <col min="16153" max="16155" width="8.88671875" style="36"/>
    <col min="16156" max="16156" width="10.88671875" style="36" bestFit="1" customWidth="1"/>
    <col min="16157" max="16384" width="8.88671875" style="36"/>
  </cols>
  <sheetData>
    <row r="1" spans="1:28" s="32" customFormat="1" ht="65.25" customHeight="1">
      <c r="A1" s="54"/>
      <c r="B1" s="397" t="s">
        <v>159</v>
      </c>
      <c r="C1" s="397"/>
      <c r="D1" s="397"/>
      <c r="E1" s="397"/>
      <c r="F1" s="397"/>
      <c r="G1" s="397"/>
      <c r="H1" s="397"/>
      <c r="I1" s="397"/>
      <c r="J1" s="397"/>
      <c r="K1" s="397"/>
      <c r="L1" s="28"/>
      <c r="M1" s="28"/>
      <c r="N1" s="28"/>
      <c r="O1" s="29"/>
      <c r="P1" s="29"/>
      <c r="Q1" s="30"/>
      <c r="R1" s="29"/>
      <c r="S1" s="29"/>
      <c r="T1" s="29"/>
      <c r="U1" s="31"/>
      <c r="W1" s="33"/>
      <c r="X1" s="63" t="s">
        <v>23</v>
      </c>
    </row>
    <row r="2" spans="1:28" s="32" customFormat="1" ht="13.5" customHeight="1" thickBot="1">
      <c r="A2" s="54"/>
      <c r="B2" s="255"/>
      <c r="C2" s="255"/>
      <c r="D2" s="255"/>
      <c r="E2" s="255"/>
      <c r="F2" s="255"/>
      <c r="G2" s="255"/>
      <c r="H2" s="255"/>
      <c r="I2" s="255"/>
      <c r="J2" s="255"/>
      <c r="K2" s="33" t="s">
        <v>7</v>
      </c>
      <c r="L2" s="28"/>
      <c r="M2" s="28"/>
      <c r="N2" s="28"/>
      <c r="O2" s="29"/>
      <c r="P2" s="29"/>
      <c r="Q2" s="30"/>
      <c r="R2" s="29"/>
      <c r="S2" s="29"/>
      <c r="T2" s="29"/>
      <c r="U2" s="31"/>
      <c r="X2" s="155" t="s">
        <v>7</v>
      </c>
    </row>
    <row r="3" spans="1:28" s="32" customFormat="1" ht="25.5" customHeight="1">
      <c r="A3" s="404"/>
      <c r="B3" s="398" t="s">
        <v>128</v>
      </c>
      <c r="C3" s="389" t="s">
        <v>9</v>
      </c>
      <c r="D3" s="389"/>
      <c r="E3" s="389"/>
      <c r="F3" s="407" t="s">
        <v>20</v>
      </c>
      <c r="G3" s="408"/>
      <c r="H3" s="409"/>
      <c r="I3" s="389" t="s">
        <v>15</v>
      </c>
      <c r="J3" s="389"/>
      <c r="K3" s="389"/>
      <c r="L3" s="388" t="s">
        <v>10</v>
      </c>
      <c r="M3" s="389"/>
      <c r="N3" s="390"/>
      <c r="O3" s="389" t="s">
        <v>11</v>
      </c>
      <c r="P3" s="389"/>
      <c r="Q3" s="389"/>
      <c r="R3" s="401" t="s">
        <v>121</v>
      </c>
      <c r="S3" s="385" t="s">
        <v>18</v>
      </c>
      <c r="T3" s="385"/>
      <c r="U3" s="385"/>
      <c r="V3" s="388" t="s">
        <v>17</v>
      </c>
      <c r="W3" s="389"/>
      <c r="X3" s="390"/>
    </row>
    <row r="4" spans="1:28" s="34" customFormat="1" ht="25.5" customHeight="1">
      <c r="A4" s="405"/>
      <c r="B4" s="399"/>
      <c r="C4" s="392"/>
      <c r="D4" s="392"/>
      <c r="E4" s="392"/>
      <c r="F4" s="410"/>
      <c r="G4" s="411"/>
      <c r="H4" s="412"/>
      <c r="I4" s="392"/>
      <c r="J4" s="392"/>
      <c r="K4" s="392"/>
      <c r="L4" s="391"/>
      <c r="M4" s="392"/>
      <c r="N4" s="393"/>
      <c r="O4" s="392"/>
      <c r="P4" s="392"/>
      <c r="Q4" s="392"/>
      <c r="R4" s="402"/>
      <c r="S4" s="386"/>
      <c r="T4" s="386"/>
      <c r="U4" s="386"/>
      <c r="V4" s="391"/>
      <c r="W4" s="392"/>
      <c r="X4" s="393"/>
    </row>
    <row r="5" spans="1:28" s="34" customFormat="1" ht="25.5" customHeight="1">
      <c r="A5" s="405"/>
      <c r="B5" s="400"/>
      <c r="C5" s="395"/>
      <c r="D5" s="395"/>
      <c r="E5" s="395"/>
      <c r="F5" s="410"/>
      <c r="G5" s="411"/>
      <c r="H5" s="412"/>
      <c r="I5" s="395"/>
      <c r="J5" s="395"/>
      <c r="K5" s="395"/>
      <c r="L5" s="394"/>
      <c r="M5" s="395"/>
      <c r="N5" s="396"/>
      <c r="O5" s="395"/>
      <c r="P5" s="395"/>
      <c r="Q5" s="395"/>
      <c r="R5" s="403"/>
      <c r="S5" s="387"/>
      <c r="T5" s="387"/>
      <c r="U5" s="387"/>
      <c r="V5" s="394"/>
      <c r="W5" s="395"/>
      <c r="X5" s="396"/>
    </row>
    <row r="6" spans="1:28" s="34" customFormat="1" ht="21.6" customHeight="1" thickBot="1">
      <c r="A6" s="406"/>
      <c r="B6" s="185">
        <v>2022</v>
      </c>
      <c r="C6" s="224">
        <v>2021</v>
      </c>
      <c r="D6" s="35">
        <v>2022</v>
      </c>
      <c r="E6" s="79" t="s">
        <v>2</v>
      </c>
      <c r="F6" s="78">
        <v>2021</v>
      </c>
      <c r="G6" s="35">
        <v>2022</v>
      </c>
      <c r="H6" s="77" t="s">
        <v>2</v>
      </c>
      <c r="I6" s="78">
        <v>2021</v>
      </c>
      <c r="J6" s="35">
        <v>2022</v>
      </c>
      <c r="K6" s="79" t="s">
        <v>2</v>
      </c>
      <c r="L6" s="78">
        <v>2021</v>
      </c>
      <c r="M6" s="35">
        <v>2022</v>
      </c>
      <c r="N6" s="77" t="s">
        <v>2</v>
      </c>
      <c r="O6" s="78">
        <v>2021</v>
      </c>
      <c r="P6" s="35">
        <v>2022</v>
      </c>
      <c r="Q6" s="79" t="s">
        <v>2</v>
      </c>
      <c r="R6" s="185">
        <v>2022</v>
      </c>
      <c r="S6" s="78">
        <v>2021</v>
      </c>
      <c r="T6" s="35">
        <v>2022</v>
      </c>
      <c r="U6" s="79" t="s">
        <v>2</v>
      </c>
      <c r="V6" s="78">
        <v>2021</v>
      </c>
      <c r="W6" s="35">
        <v>2022</v>
      </c>
      <c r="X6" s="77" t="s">
        <v>2</v>
      </c>
    </row>
    <row r="7" spans="1:28" s="45" customFormat="1" ht="28.5" customHeight="1" thickBot="1">
      <c r="A7" s="223" t="s">
        <v>57</v>
      </c>
      <c r="B7" s="188">
        <v>353</v>
      </c>
      <c r="C7" s="87">
        <v>710</v>
      </c>
      <c r="D7" s="87">
        <v>344</v>
      </c>
      <c r="E7" s="186">
        <v>48.450704225352112</v>
      </c>
      <c r="F7" s="87">
        <v>174</v>
      </c>
      <c r="G7" s="87">
        <v>74</v>
      </c>
      <c r="H7" s="186">
        <v>42.528735632183903</v>
      </c>
      <c r="I7" s="87">
        <v>27</v>
      </c>
      <c r="J7" s="87">
        <v>5</v>
      </c>
      <c r="K7" s="186">
        <v>18.518518518518519</v>
      </c>
      <c r="L7" s="86">
        <v>16</v>
      </c>
      <c r="M7" s="87">
        <v>4</v>
      </c>
      <c r="N7" s="186">
        <v>25</v>
      </c>
      <c r="O7" s="87">
        <v>642</v>
      </c>
      <c r="P7" s="87">
        <v>230</v>
      </c>
      <c r="Q7" s="187">
        <v>35.825545171339563</v>
      </c>
      <c r="R7" s="188">
        <v>48</v>
      </c>
      <c r="S7" s="87">
        <v>230</v>
      </c>
      <c r="T7" s="87">
        <v>48</v>
      </c>
      <c r="U7" s="186">
        <v>20.869565217391305</v>
      </c>
      <c r="V7" s="86">
        <v>197</v>
      </c>
      <c r="W7" s="87">
        <v>37</v>
      </c>
      <c r="X7" s="186">
        <v>18.781725888324875</v>
      </c>
      <c r="Y7" s="47"/>
      <c r="Z7" s="47"/>
      <c r="AA7" s="47"/>
      <c r="AB7" s="47"/>
    </row>
    <row r="8" spans="1:28" ht="16.5" customHeight="1">
      <c r="A8" s="310" t="s">
        <v>36</v>
      </c>
      <c r="B8" s="312">
        <v>5</v>
      </c>
      <c r="C8" s="313">
        <v>10</v>
      </c>
      <c r="D8" s="314">
        <v>5</v>
      </c>
      <c r="E8" s="189">
        <v>50</v>
      </c>
      <c r="F8" s="315">
        <v>1</v>
      </c>
      <c r="G8" s="314">
        <v>0</v>
      </c>
      <c r="H8" s="189">
        <v>0</v>
      </c>
      <c r="I8" s="315">
        <v>0</v>
      </c>
      <c r="J8" s="314">
        <v>0</v>
      </c>
      <c r="K8" s="189"/>
      <c r="L8" s="315">
        <v>0</v>
      </c>
      <c r="M8" s="314">
        <v>0</v>
      </c>
      <c r="N8" s="189"/>
      <c r="O8" s="315">
        <v>10</v>
      </c>
      <c r="P8" s="314">
        <v>4</v>
      </c>
      <c r="Q8" s="190">
        <v>40</v>
      </c>
      <c r="R8" s="312">
        <v>2</v>
      </c>
      <c r="S8" s="313">
        <v>5</v>
      </c>
      <c r="T8" s="314">
        <v>2</v>
      </c>
      <c r="U8" s="189">
        <v>40</v>
      </c>
      <c r="V8" s="315">
        <v>4</v>
      </c>
      <c r="W8" s="314">
        <v>1</v>
      </c>
      <c r="X8" s="189">
        <v>25</v>
      </c>
      <c r="Y8" s="142"/>
    </row>
    <row r="9" spans="1:28" ht="16.5" customHeight="1">
      <c r="A9" s="310" t="s">
        <v>37</v>
      </c>
      <c r="B9" s="312">
        <v>0</v>
      </c>
      <c r="C9" s="313">
        <v>2</v>
      </c>
      <c r="D9" s="314">
        <v>0</v>
      </c>
      <c r="E9" s="189">
        <v>0</v>
      </c>
      <c r="F9" s="315">
        <v>0</v>
      </c>
      <c r="G9" s="314">
        <v>0</v>
      </c>
      <c r="H9" s="189"/>
      <c r="I9" s="315">
        <v>1</v>
      </c>
      <c r="J9" s="314">
        <v>0</v>
      </c>
      <c r="K9" s="189">
        <v>0</v>
      </c>
      <c r="L9" s="315">
        <v>0</v>
      </c>
      <c r="M9" s="314">
        <v>0</v>
      </c>
      <c r="N9" s="189"/>
      <c r="O9" s="315">
        <v>2</v>
      </c>
      <c r="P9" s="314">
        <v>0</v>
      </c>
      <c r="Q9" s="190">
        <v>0</v>
      </c>
      <c r="R9" s="312">
        <v>0</v>
      </c>
      <c r="S9" s="313">
        <v>1</v>
      </c>
      <c r="T9" s="314">
        <v>0</v>
      </c>
      <c r="U9" s="189">
        <v>0</v>
      </c>
      <c r="V9" s="315">
        <v>1</v>
      </c>
      <c r="W9" s="314">
        <v>0</v>
      </c>
      <c r="X9" s="189">
        <v>0</v>
      </c>
      <c r="Y9" s="142"/>
    </row>
    <row r="10" spans="1:28" ht="16.5" customHeight="1">
      <c r="A10" s="310" t="s">
        <v>38</v>
      </c>
      <c r="B10" s="312">
        <v>19</v>
      </c>
      <c r="C10" s="313">
        <v>47</v>
      </c>
      <c r="D10" s="314">
        <v>17</v>
      </c>
      <c r="E10" s="189">
        <v>36.170212765957451</v>
      </c>
      <c r="F10" s="315">
        <v>10</v>
      </c>
      <c r="G10" s="314">
        <v>7</v>
      </c>
      <c r="H10" s="189">
        <v>70</v>
      </c>
      <c r="I10" s="315">
        <v>2</v>
      </c>
      <c r="J10" s="314">
        <v>0</v>
      </c>
      <c r="K10" s="189">
        <v>0</v>
      </c>
      <c r="L10" s="315">
        <v>2</v>
      </c>
      <c r="M10" s="314">
        <v>1</v>
      </c>
      <c r="N10" s="189">
        <v>50</v>
      </c>
      <c r="O10" s="315">
        <v>41</v>
      </c>
      <c r="P10" s="314">
        <v>14</v>
      </c>
      <c r="Q10" s="190">
        <v>34.146341463414636</v>
      </c>
      <c r="R10" s="312">
        <v>1</v>
      </c>
      <c r="S10" s="313">
        <v>13</v>
      </c>
      <c r="T10" s="314">
        <v>1</v>
      </c>
      <c r="U10" s="189">
        <v>7.6923076923076925</v>
      </c>
      <c r="V10" s="315">
        <v>10</v>
      </c>
      <c r="W10" s="314">
        <v>1</v>
      </c>
      <c r="X10" s="189">
        <v>10</v>
      </c>
      <c r="Y10" s="142"/>
    </row>
    <row r="11" spans="1:28" ht="16.5" customHeight="1">
      <c r="A11" s="310" t="s">
        <v>39</v>
      </c>
      <c r="B11" s="312">
        <v>1</v>
      </c>
      <c r="C11" s="313">
        <v>12</v>
      </c>
      <c r="D11" s="314">
        <v>1</v>
      </c>
      <c r="E11" s="189">
        <v>8.3333333333333321</v>
      </c>
      <c r="F11" s="315">
        <v>4</v>
      </c>
      <c r="G11" s="314">
        <v>1</v>
      </c>
      <c r="H11" s="189">
        <v>25</v>
      </c>
      <c r="I11" s="315">
        <v>0</v>
      </c>
      <c r="J11" s="314">
        <v>0</v>
      </c>
      <c r="K11" s="189"/>
      <c r="L11" s="315">
        <v>0</v>
      </c>
      <c r="M11" s="314">
        <v>0</v>
      </c>
      <c r="N11" s="189"/>
      <c r="O11" s="315">
        <v>12</v>
      </c>
      <c r="P11" s="314">
        <v>1</v>
      </c>
      <c r="Q11" s="190">
        <v>8.3333333333333321</v>
      </c>
      <c r="R11" s="312">
        <v>0</v>
      </c>
      <c r="S11" s="313">
        <v>4</v>
      </c>
      <c r="T11" s="314">
        <v>0</v>
      </c>
      <c r="U11" s="189">
        <v>0</v>
      </c>
      <c r="V11" s="315">
        <v>3</v>
      </c>
      <c r="W11" s="314">
        <v>0</v>
      </c>
      <c r="X11" s="189">
        <v>0</v>
      </c>
      <c r="Y11" s="142"/>
    </row>
    <row r="12" spans="1:28" ht="16.5" customHeight="1">
      <c r="A12" s="310" t="s">
        <v>40</v>
      </c>
      <c r="B12" s="312">
        <v>14</v>
      </c>
      <c r="C12" s="313">
        <v>48</v>
      </c>
      <c r="D12" s="314">
        <v>12</v>
      </c>
      <c r="E12" s="189">
        <v>25</v>
      </c>
      <c r="F12" s="315">
        <v>20</v>
      </c>
      <c r="G12" s="314">
        <v>6</v>
      </c>
      <c r="H12" s="189">
        <v>30</v>
      </c>
      <c r="I12" s="315">
        <v>3</v>
      </c>
      <c r="J12" s="314">
        <v>1</v>
      </c>
      <c r="K12" s="189">
        <v>33.333333333333329</v>
      </c>
      <c r="L12" s="315">
        <v>3</v>
      </c>
      <c r="M12" s="314">
        <v>0</v>
      </c>
      <c r="N12" s="189">
        <v>0</v>
      </c>
      <c r="O12" s="315">
        <v>42</v>
      </c>
      <c r="P12" s="314">
        <v>12</v>
      </c>
      <c r="Q12" s="190">
        <v>28.571428571428569</v>
      </c>
      <c r="R12" s="312">
        <v>2</v>
      </c>
      <c r="S12" s="313">
        <v>10</v>
      </c>
      <c r="T12" s="314">
        <v>2</v>
      </c>
      <c r="U12" s="189">
        <v>20</v>
      </c>
      <c r="V12" s="315">
        <v>8</v>
      </c>
      <c r="W12" s="314">
        <v>2</v>
      </c>
      <c r="X12" s="189">
        <v>25</v>
      </c>
      <c r="Y12" s="142"/>
    </row>
    <row r="13" spans="1:28" ht="16.5" customHeight="1">
      <c r="A13" s="310" t="s">
        <v>41</v>
      </c>
      <c r="B13" s="312">
        <v>5</v>
      </c>
      <c r="C13" s="313">
        <v>7</v>
      </c>
      <c r="D13" s="314">
        <v>5</v>
      </c>
      <c r="E13" s="189">
        <v>71.428571428571431</v>
      </c>
      <c r="F13" s="315">
        <v>2</v>
      </c>
      <c r="G13" s="314">
        <v>0</v>
      </c>
      <c r="H13" s="189">
        <v>0</v>
      </c>
      <c r="I13" s="315">
        <v>0</v>
      </c>
      <c r="J13" s="314">
        <v>0</v>
      </c>
      <c r="K13" s="189"/>
      <c r="L13" s="315">
        <v>0</v>
      </c>
      <c r="M13" s="314">
        <v>1</v>
      </c>
      <c r="N13" s="189"/>
      <c r="O13" s="315">
        <v>7</v>
      </c>
      <c r="P13" s="314">
        <v>4</v>
      </c>
      <c r="Q13" s="190">
        <v>57.142857142857139</v>
      </c>
      <c r="R13" s="312">
        <v>2</v>
      </c>
      <c r="S13" s="313">
        <v>3</v>
      </c>
      <c r="T13" s="314">
        <v>2</v>
      </c>
      <c r="U13" s="189">
        <v>66.666666666666657</v>
      </c>
      <c r="V13" s="315">
        <v>3</v>
      </c>
      <c r="W13" s="314">
        <v>2</v>
      </c>
      <c r="X13" s="189">
        <v>66.666666666666657</v>
      </c>
      <c r="Y13" s="142"/>
    </row>
    <row r="14" spans="1:28" ht="16.5" customHeight="1">
      <c r="A14" s="310" t="s">
        <v>42</v>
      </c>
      <c r="B14" s="312">
        <v>17</v>
      </c>
      <c r="C14" s="313">
        <v>23</v>
      </c>
      <c r="D14" s="314">
        <v>17</v>
      </c>
      <c r="E14" s="189">
        <v>73.91304347826086</v>
      </c>
      <c r="F14" s="315">
        <v>10</v>
      </c>
      <c r="G14" s="314">
        <v>3</v>
      </c>
      <c r="H14" s="189">
        <v>30</v>
      </c>
      <c r="I14" s="315">
        <v>2</v>
      </c>
      <c r="J14" s="314">
        <v>0</v>
      </c>
      <c r="K14" s="189">
        <v>0</v>
      </c>
      <c r="L14" s="315">
        <v>1</v>
      </c>
      <c r="M14" s="314">
        <v>0</v>
      </c>
      <c r="N14" s="189">
        <v>0</v>
      </c>
      <c r="O14" s="315">
        <v>21</v>
      </c>
      <c r="P14" s="314">
        <v>15</v>
      </c>
      <c r="Q14" s="190">
        <v>71.428571428571431</v>
      </c>
      <c r="R14" s="312">
        <v>5</v>
      </c>
      <c r="S14" s="313">
        <v>2</v>
      </c>
      <c r="T14" s="314">
        <v>5</v>
      </c>
      <c r="U14" s="189">
        <v>250</v>
      </c>
      <c r="V14" s="315">
        <v>2</v>
      </c>
      <c r="W14" s="314">
        <v>3</v>
      </c>
      <c r="X14" s="189">
        <v>150</v>
      </c>
      <c r="Y14" s="142"/>
    </row>
    <row r="15" spans="1:28" ht="16.5" customHeight="1">
      <c r="A15" s="310" t="s">
        <v>43</v>
      </c>
      <c r="B15" s="312">
        <v>0</v>
      </c>
      <c r="C15" s="313">
        <v>1</v>
      </c>
      <c r="D15" s="314">
        <v>0</v>
      </c>
      <c r="E15" s="189">
        <v>0</v>
      </c>
      <c r="F15" s="315">
        <v>1</v>
      </c>
      <c r="G15" s="314">
        <v>0</v>
      </c>
      <c r="H15" s="189">
        <v>0</v>
      </c>
      <c r="I15" s="315">
        <v>0</v>
      </c>
      <c r="J15" s="314">
        <v>0</v>
      </c>
      <c r="K15" s="189"/>
      <c r="L15" s="315">
        <v>0</v>
      </c>
      <c r="M15" s="314">
        <v>0</v>
      </c>
      <c r="N15" s="189"/>
      <c r="O15" s="315">
        <v>1</v>
      </c>
      <c r="P15" s="314">
        <v>0</v>
      </c>
      <c r="Q15" s="190">
        <v>0</v>
      </c>
      <c r="R15" s="312">
        <v>0</v>
      </c>
      <c r="S15" s="313">
        <v>0</v>
      </c>
      <c r="T15" s="314">
        <v>0</v>
      </c>
      <c r="U15" s="189"/>
      <c r="V15" s="315">
        <v>0</v>
      </c>
      <c r="W15" s="314">
        <v>0</v>
      </c>
      <c r="X15" s="189"/>
      <c r="Y15" s="142"/>
    </row>
    <row r="16" spans="1:28" ht="16.5" customHeight="1">
      <c r="A16" s="310" t="s">
        <v>44</v>
      </c>
      <c r="B16" s="312">
        <v>12</v>
      </c>
      <c r="C16" s="313">
        <v>36</v>
      </c>
      <c r="D16" s="314">
        <v>11</v>
      </c>
      <c r="E16" s="189">
        <v>30.555555555555557</v>
      </c>
      <c r="F16" s="315">
        <v>15</v>
      </c>
      <c r="G16" s="314">
        <v>6</v>
      </c>
      <c r="H16" s="189">
        <v>40</v>
      </c>
      <c r="I16" s="315">
        <v>2</v>
      </c>
      <c r="J16" s="314">
        <v>0</v>
      </c>
      <c r="K16" s="189">
        <v>0</v>
      </c>
      <c r="L16" s="315">
        <v>8</v>
      </c>
      <c r="M16" s="314">
        <v>0</v>
      </c>
      <c r="N16" s="189">
        <v>0</v>
      </c>
      <c r="O16" s="315">
        <v>31</v>
      </c>
      <c r="P16" s="314">
        <v>10</v>
      </c>
      <c r="Q16" s="190">
        <v>32.258064516129032</v>
      </c>
      <c r="R16" s="312">
        <v>2</v>
      </c>
      <c r="S16" s="313">
        <v>5</v>
      </c>
      <c r="T16" s="314">
        <v>2</v>
      </c>
      <c r="U16" s="189">
        <v>40</v>
      </c>
      <c r="V16" s="315">
        <v>3</v>
      </c>
      <c r="W16" s="314">
        <v>2</v>
      </c>
      <c r="X16" s="189">
        <v>66.666666666666657</v>
      </c>
      <c r="Y16" s="142"/>
    </row>
    <row r="17" spans="1:25" ht="16.5" customHeight="1">
      <c r="A17" s="310" t="s">
        <v>45</v>
      </c>
      <c r="B17" s="312">
        <v>7</v>
      </c>
      <c r="C17" s="313">
        <v>13</v>
      </c>
      <c r="D17" s="314">
        <v>7</v>
      </c>
      <c r="E17" s="189">
        <v>53.846153846153847</v>
      </c>
      <c r="F17" s="315">
        <v>6</v>
      </c>
      <c r="G17" s="314">
        <v>1</v>
      </c>
      <c r="H17" s="189">
        <v>16.666666666666664</v>
      </c>
      <c r="I17" s="315">
        <v>0</v>
      </c>
      <c r="J17" s="314">
        <v>0</v>
      </c>
      <c r="K17" s="189"/>
      <c r="L17" s="315">
        <v>0</v>
      </c>
      <c r="M17" s="314">
        <v>0</v>
      </c>
      <c r="N17" s="189"/>
      <c r="O17" s="315">
        <v>11</v>
      </c>
      <c r="P17" s="314">
        <v>7</v>
      </c>
      <c r="Q17" s="190">
        <v>63.636363636363633</v>
      </c>
      <c r="R17" s="312">
        <v>1</v>
      </c>
      <c r="S17" s="313">
        <v>2</v>
      </c>
      <c r="T17" s="314">
        <v>1</v>
      </c>
      <c r="U17" s="189">
        <v>50</v>
      </c>
      <c r="V17" s="315">
        <v>1</v>
      </c>
      <c r="W17" s="314">
        <v>1</v>
      </c>
      <c r="X17" s="189">
        <v>100</v>
      </c>
      <c r="Y17" s="142"/>
    </row>
    <row r="18" spans="1:25" ht="16.5" customHeight="1">
      <c r="A18" s="310" t="s">
        <v>46</v>
      </c>
      <c r="B18" s="312">
        <v>197</v>
      </c>
      <c r="C18" s="313">
        <v>352</v>
      </c>
      <c r="D18" s="314">
        <v>193</v>
      </c>
      <c r="E18" s="189">
        <v>54.82954545454546</v>
      </c>
      <c r="F18" s="315">
        <v>67</v>
      </c>
      <c r="G18" s="314">
        <v>26</v>
      </c>
      <c r="H18" s="189">
        <v>38.805970149253731</v>
      </c>
      <c r="I18" s="315">
        <v>11</v>
      </c>
      <c r="J18" s="314">
        <v>2</v>
      </c>
      <c r="K18" s="189">
        <v>18.181818181818183</v>
      </c>
      <c r="L18" s="315">
        <v>0</v>
      </c>
      <c r="M18" s="314">
        <v>0</v>
      </c>
      <c r="N18" s="189"/>
      <c r="O18" s="315">
        <v>316</v>
      </c>
      <c r="P18" s="314">
        <v>101</v>
      </c>
      <c r="Q18" s="190">
        <v>31.962025316455694</v>
      </c>
      <c r="R18" s="312">
        <v>23</v>
      </c>
      <c r="S18" s="313">
        <v>131</v>
      </c>
      <c r="T18" s="314">
        <v>23</v>
      </c>
      <c r="U18" s="189">
        <v>17.557251908396946</v>
      </c>
      <c r="V18" s="315">
        <v>119</v>
      </c>
      <c r="W18" s="314">
        <v>17</v>
      </c>
      <c r="X18" s="189">
        <v>14.285714285714285</v>
      </c>
      <c r="Y18" s="142"/>
    </row>
    <row r="19" spans="1:25" ht="16.5" customHeight="1">
      <c r="A19" s="310" t="s">
        <v>47</v>
      </c>
      <c r="B19" s="312">
        <v>1</v>
      </c>
      <c r="C19" s="313">
        <v>6</v>
      </c>
      <c r="D19" s="314">
        <v>1</v>
      </c>
      <c r="E19" s="189">
        <v>16.666666666666664</v>
      </c>
      <c r="F19" s="315">
        <v>0</v>
      </c>
      <c r="G19" s="314">
        <v>1</v>
      </c>
      <c r="H19" s="189"/>
      <c r="I19" s="315">
        <v>0</v>
      </c>
      <c r="J19" s="314">
        <v>0</v>
      </c>
      <c r="K19" s="189"/>
      <c r="L19" s="315">
        <v>0</v>
      </c>
      <c r="M19" s="314">
        <v>0</v>
      </c>
      <c r="N19" s="189"/>
      <c r="O19" s="315">
        <v>6</v>
      </c>
      <c r="P19" s="314">
        <v>1</v>
      </c>
      <c r="Q19" s="190">
        <v>16.666666666666664</v>
      </c>
      <c r="R19" s="312">
        <v>0</v>
      </c>
      <c r="S19" s="313">
        <v>2</v>
      </c>
      <c r="T19" s="314">
        <v>0</v>
      </c>
      <c r="U19" s="189">
        <v>0</v>
      </c>
      <c r="V19" s="315">
        <v>2</v>
      </c>
      <c r="W19" s="314">
        <v>0</v>
      </c>
      <c r="X19" s="189">
        <v>0</v>
      </c>
      <c r="Y19" s="142"/>
    </row>
    <row r="20" spans="1:25" ht="16.5" customHeight="1">
      <c r="A20" s="310" t="s">
        <v>48</v>
      </c>
      <c r="B20" s="312">
        <v>0</v>
      </c>
      <c r="C20" s="313">
        <v>12</v>
      </c>
      <c r="D20" s="314">
        <v>0</v>
      </c>
      <c r="E20" s="189">
        <v>0</v>
      </c>
      <c r="F20" s="315">
        <v>4</v>
      </c>
      <c r="G20" s="314">
        <v>0</v>
      </c>
      <c r="H20" s="189">
        <v>0</v>
      </c>
      <c r="I20" s="315">
        <v>1</v>
      </c>
      <c r="J20" s="314">
        <v>0</v>
      </c>
      <c r="K20" s="189">
        <v>0</v>
      </c>
      <c r="L20" s="315">
        <v>0</v>
      </c>
      <c r="M20" s="314">
        <v>0</v>
      </c>
      <c r="N20" s="189"/>
      <c r="O20" s="315">
        <v>12</v>
      </c>
      <c r="P20" s="314">
        <v>0</v>
      </c>
      <c r="Q20" s="190">
        <v>0</v>
      </c>
      <c r="R20" s="312">
        <v>0</v>
      </c>
      <c r="S20" s="313">
        <v>2</v>
      </c>
      <c r="T20" s="314">
        <v>0</v>
      </c>
      <c r="U20" s="189">
        <v>0</v>
      </c>
      <c r="V20" s="315">
        <v>2</v>
      </c>
      <c r="W20" s="314">
        <v>0</v>
      </c>
      <c r="X20" s="189">
        <v>0</v>
      </c>
      <c r="Y20" s="142"/>
    </row>
    <row r="21" spans="1:25" ht="16.5" customHeight="1">
      <c r="A21" s="310" t="s">
        <v>49</v>
      </c>
      <c r="B21" s="312">
        <v>2</v>
      </c>
      <c r="C21" s="313">
        <v>1</v>
      </c>
      <c r="D21" s="314">
        <v>2</v>
      </c>
      <c r="E21" s="189">
        <v>200</v>
      </c>
      <c r="F21" s="315">
        <v>0</v>
      </c>
      <c r="G21" s="314">
        <v>1</v>
      </c>
      <c r="H21" s="189"/>
      <c r="I21" s="315">
        <v>0</v>
      </c>
      <c r="J21" s="314">
        <v>0</v>
      </c>
      <c r="K21" s="189"/>
      <c r="L21" s="315">
        <v>0</v>
      </c>
      <c r="M21" s="314">
        <v>0</v>
      </c>
      <c r="N21" s="189"/>
      <c r="O21" s="315">
        <v>1</v>
      </c>
      <c r="P21" s="314">
        <v>0</v>
      </c>
      <c r="Q21" s="190">
        <v>0</v>
      </c>
      <c r="R21" s="312">
        <v>0</v>
      </c>
      <c r="S21" s="313">
        <v>1</v>
      </c>
      <c r="T21" s="314">
        <v>0</v>
      </c>
      <c r="U21" s="189">
        <v>0</v>
      </c>
      <c r="V21" s="315">
        <v>1</v>
      </c>
      <c r="W21" s="314">
        <v>0</v>
      </c>
      <c r="X21" s="189">
        <v>0</v>
      </c>
      <c r="Y21" s="142"/>
    </row>
    <row r="22" spans="1:25" ht="16.5" customHeight="1">
      <c r="A22" s="310" t="s">
        <v>50</v>
      </c>
      <c r="B22" s="312">
        <v>5</v>
      </c>
      <c r="C22" s="313">
        <v>7</v>
      </c>
      <c r="D22" s="314">
        <v>5</v>
      </c>
      <c r="E22" s="189">
        <v>71.428571428571431</v>
      </c>
      <c r="F22" s="315">
        <v>1</v>
      </c>
      <c r="G22" s="314">
        <v>2</v>
      </c>
      <c r="H22" s="189">
        <v>200</v>
      </c>
      <c r="I22" s="315">
        <v>0</v>
      </c>
      <c r="J22" s="314">
        <v>0</v>
      </c>
      <c r="K22" s="189"/>
      <c r="L22" s="315">
        <v>1</v>
      </c>
      <c r="M22" s="314">
        <v>0</v>
      </c>
      <c r="N22" s="189">
        <v>0</v>
      </c>
      <c r="O22" s="315">
        <v>7</v>
      </c>
      <c r="P22" s="314">
        <v>4</v>
      </c>
      <c r="Q22" s="190">
        <v>57.142857142857139</v>
      </c>
      <c r="R22" s="312">
        <v>1</v>
      </c>
      <c r="S22" s="313">
        <v>4</v>
      </c>
      <c r="T22" s="314">
        <v>1</v>
      </c>
      <c r="U22" s="189">
        <v>25</v>
      </c>
      <c r="V22" s="315">
        <v>4</v>
      </c>
      <c r="W22" s="314">
        <v>0</v>
      </c>
      <c r="X22" s="189">
        <v>0</v>
      </c>
      <c r="Y22" s="142"/>
    </row>
    <row r="23" spans="1:25" ht="16.5" customHeight="1">
      <c r="A23" s="310" t="s">
        <v>51</v>
      </c>
      <c r="B23" s="312">
        <v>2</v>
      </c>
      <c r="C23" s="313">
        <v>2</v>
      </c>
      <c r="D23" s="314">
        <v>2</v>
      </c>
      <c r="E23" s="189">
        <v>100</v>
      </c>
      <c r="F23" s="315">
        <v>1</v>
      </c>
      <c r="G23" s="314">
        <v>0</v>
      </c>
      <c r="H23" s="189">
        <v>0</v>
      </c>
      <c r="I23" s="315">
        <v>0</v>
      </c>
      <c r="J23" s="314">
        <v>0</v>
      </c>
      <c r="K23" s="189"/>
      <c r="L23" s="315">
        <v>0</v>
      </c>
      <c r="M23" s="314">
        <v>0</v>
      </c>
      <c r="N23" s="189"/>
      <c r="O23" s="315">
        <v>2</v>
      </c>
      <c r="P23" s="314">
        <v>1</v>
      </c>
      <c r="Q23" s="190">
        <v>50</v>
      </c>
      <c r="R23" s="312">
        <v>1</v>
      </c>
      <c r="S23" s="313">
        <v>0</v>
      </c>
      <c r="T23" s="314">
        <v>1</v>
      </c>
      <c r="U23" s="189"/>
      <c r="V23" s="315">
        <v>0</v>
      </c>
      <c r="W23" s="314">
        <v>1</v>
      </c>
      <c r="X23" s="189"/>
      <c r="Y23" s="142"/>
    </row>
    <row r="24" spans="1:25" ht="16.5" customHeight="1">
      <c r="A24" s="310" t="s">
        <v>52</v>
      </c>
      <c r="B24" s="312">
        <v>36</v>
      </c>
      <c r="C24" s="313">
        <v>46</v>
      </c>
      <c r="D24" s="314">
        <v>36</v>
      </c>
      <c r="E24" s="189">
        <v>78.260869565217391</v>
      </c>
      <c r="F24" s="315">
        <v>10</v>
      </c>
      <c r="G24" s="314">
        <v>16</v>
      </c>
      <c r="H24" s="189">
        <v>160</v>
      </c>
      <c r="I24" s="315">
        <v>2</v>
      </c>
      <c r="J24" s="314">
        <v>2</v>
      </c>
      <c r="K24" s="189">
        <v>100</v>
      </c>
      <c r="L24" s="315">
        <v>0</v>
      </c>
      <c r="M24" s="314">
        <v>2</v>
      </c>
      <c r="N24" s="189"/>
      <c r="O24" s="315">
        <v>43</v>
      </c>
      <c r="P24" s="314">
        <v>31</v>
      </c>
      <c r="Q24" s="190">
        <v>72.093023255813947</v>
      </c>
      <c r="R24" s="312">
        <v>8</v>
      </c>
      <c r="S24" s="313">
        <v>20</v>
      </c>
      <c r="T24" s="314">
        <v>8</v>
      </c>
      <c r="U24" s="189">
        <v>40</v>
      </c>
      <c r="V24" s="315">
        <v>17</v>
      </c>
      <c r="W24" s="314">
        <v>7</v>
      </c>
      <c r="X24" s="189">
        <v>41.17647058823529</v>
      </c>
      <c r="Y24" s="142"/>
    </row>
    <row r="25" spans="1:25" ht="16.5" customHeight="1">
      <c r="A25" s="310" t="s">
        <v>53</v>
      </c>
      <c r="B25" s="312">
        <v>24</v>
      </c>
      <c r="C25" s="313">
        <v>61</v>
      </c>
      <c r="D25" s="314">
        <v>24</v>
      </c>
      <c r="E25" s="189">
        <v>39.344262295081968</v>
      </c>
      <c r="F25" s="315">
        <v>17</v>
      </c>
      <c r="G25" s="314">
        <v>2</v>
      </c>
      <c r="H25" s="189">
        <v>11.76470588235294</v>
      </c>
      <c r="I25" s="315">
        <v>0</v>
      </c>
      <c r="J25" s="314">
        <v>0</v>
      </c>
      <c r="K25" s="189"/>
      <c r="L25" s="315">
        <v>0</v>
      </c>
      <c r="M25" s="314">
        <v>0</v>
      </c>
      <c r="N25" s="189"/>
      <c r="O25" s="315">
        <v>53</v>
      </c>
      <c r="P25" s="314">
        <v>20</v>
      </c>
      <c r="Q25" s="190">
        <v>37.735849056603776</v>
      </c>
      <c r="R25" s="312">
        <v>0</v>
      </c>
      <c r="S25" s="313">
        <v>22</v>
      </c>
      <c r="T25" s="314">
        <v>0</v>
      </c>
      <c r="U25" s="189">
        <v>0</v>
      </c>
      <c r="V25" s="315">
        <v>15</v>
      </c>
      <c r="W25" s="314">
        <v>0</v>
      </c>
      <c r="X25" s="189">
        <v>0</v>
      </c>
      <c r="Y25" s="142"/>
    </row>
    <row r="26" spans="1:25" ht="16.5" customHeight="1">
      <c r="A26" s="310" t="s">
        <v>54</v>
      </c>
      <c r="B26" s="312">
        <v>3</v>
      </c>
      <c r="C26" s="313">
        <v>10</v>
      </c>
      <c r="D26" s="314">
        <v>3</v>
      </c>
      <c r="E26" s="189">
        <v>30</v>
      </c>
      <c r="F26" s="315">
        <v>1</v>
      </c>
      <c r="G26" s="314">
        <v>1</v>
      </c>
      <c r="H26" s="189">
        <v>100</v>
      </c>
      <c r="I26" s="315">
        <v>1</v>
      </c>
      <c r="J26" s="314">
        <v>0</v>
      </c>
      <c r="K26" s="189">
        <v>0</v>
      </c>
      <c r="L26" s="315">
        <v>0</v>
      </c>
      <c r="M26" s="314">
        <v>0</v>
      </c>
      <c r="N26" s="189"/>
      <c r="O26" s="315">
        <v>10</v>
      </c>
      <c r="P26" s="314">
        <v>3</v>
      </c>
      <c r="Q26" s="190">
        <v>30</v>
      </c>
      <c r="R26" s="312">
        <v>0</v>
      </c>
      <c r="S26" s="313">
        <v>2</v>
      </c>
      <c r="T26" s="314">
        <v>0</v>
      </c>
      <c r="U26" s="189">
        <v>0</v>
      </c>
      <c r="V26" s="315">
        <v>1</v>
      </c>
      <c r="W26" s="314">
        <v>0</v>
      </c>
      <c r="X26" s="189">
        <v>0</v>
      </c>
      <c r="Y26" s="142"/>
    </row>
    <row r="27" spans="1:25" ht="16.5" customHeight="1">
      <c r="A27" s="310" t="s">
        <v>55</v>
      </c>
      <c r="B27" s="312">
        <v>0</v>
      </c>
      <c r="C27" s="313">
        <v>11</v>
      </c>
      <c r="D27" s="314">
        <v>0</v>
      </c>
      <c r="E27" s="189">
        <v>0</v>
      </c>
      <c r="F27" s="315">
        <v>3</v>
      </c>
      <c r="G27" s="314">
        <v>0</v>
      </c>
      <c r="H27" s="189">
        <v>0</v>
      </c>
      <c r="I27" s="315">
        <v>2</v>
      </c>
      <c r="J27" s="314">
        <v>0</v>
      </c>
      <c r="K27" s="189">
        <v>0</v>
      </c>
      <c r="L27" s="315">
        <v>1</v>
      </c>
      <c r="M27" s="314">
        <v>0</v>
      </c>
      <c r="N27" s="189">
        <v>0</v>
      </c>
      <c r="O27" s="315">
        <v>11</v>
      </c>
      <c r="P27" s="314">
        <v>0</v>
      </c>
      <c r="Q27" s="190">
        <v>0</v>
      </c>
      <c r="R27" s="312">
        <v>0</v>
      </c>
      <c r="S27" s="313">
        <v>0</v>
      </c>
      <c r="T27" s="314">
        <v>0</v>
      </c>
      <c r="U27" s="189"/>
      <c r="V27" s="315">
        <v>0</v>
      </c>
      <c r="W27" s="314">
        <v>0</v>
      </c>
      <c r="X27" s="189"/>
      <c r="Y27" s="142"/>
    </row>
    <row r="28" spans="1:25" ht="16.2" thickBot="1">
      <c r="A28" s="311" t="s">
        <v>56</v>
      </c>
      <c r="B28" s="316">
        <v>3</v>
      </c>
      <c r="C28" s="317">
        <v>3</v>
      </c>
      <c r="D28" s="318">
        <v>3</v>
      </c>
      <c r="E28" s="191">
        <v>100</v>
      </c>
      <c r="F28" s="319">
        <v>1</v>
      </c>
      <c r="G28" s="318">
        <v>1</v>
      </c>
      <c r="H28" s="191">
        <v>100</v>
      </c>
      <c r="I28" s="319">
        <v>0</v>
      </c>
      <c r="J28" s="318">
        <v>0</v>
      </c>
      <c r="K28" s="191"/>
      <c r="L28" s="319">
        <v>0</v>
      </c>
      <c r="M28" s="318">
        <v>0</v>
      </c>
      <c r="N28" s="191"/>
      <c r="O28" s="319">
        <v>3</v>
      </c>
      <c r="P28" s="318">
        <v>2</v>
      </c>
      <c r="Q28" s="192">
        <v>66.666666666666657</v>
      </c>
      <c r="R28" s="316">
        <v>0</v>
      </c>
      <c r="S28" s="317">
        <v>1</v>
      </c>
      <c r="T28" s="318">
        <v>0</v>
      </c>
      <c r="U28" s="191">
        <v>0</v>
      </c>
      <c r="V28" s="319">
        <v>1</v>
      </c>
      <c r="W28" s="318">
        <v>0</v>
      </c>
      <c r="X28" s="191">
        <v>0</v>
      </c>
    </row>
    <row r="29" spans="1:25" ht="57" customHeight="1">
      <c r="B29" s="372" t="s">
        <v>129</v>
      </c>
      <c r="C29" s="372"/>
      <c r="D29" s="372"/>
      <c r="E29" s="372"/>
      <c r="F29" s="372"/>
      <c r="G29" s="372"/>
      <c r="H29" s="372"/>
      <c r="I29" s="372"/>
      <c r="J29" s="372"/>
      <c r="K29" s="37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</row>
  </sheetData>
  <mergeCells count="12">
    <mergeCell ref="B29:K29"/>
    <mergeCell ref="A3:A6"/>
    <mergeCell ref="C3:E5"/>
    <mergeCell ref="F3:H5"/>
    <mergeCell ref="I3:K5"/>
    <mergeCell ref="S3:U5"/>
    <mergeCell ref="V3:X5"/>
    <mergeCell ref="B1:K1"/>
    <mergeCell ref="B3:B5"/>
    <mergeCell ref="L3:N5"/>
    <mergeCell ref="O3:Q5"/>
    <mergeCell ref="R3:R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80" workbookViewId="0">
      <selection activeCell="C3" sqref="C3:C4"/>
    </sheetView>
  </sheetViews>
  <sheetFormatPr defaultColWidth="8" defaultRowHeight="13.2"/>
  <cols>
    <col min="1" max="1" width="60.21875" style="49" customWidth="1"/>
    <col min="2" max="3" width="17.6640625" style="49" customWidth="1"/>
    <col min="4" max="4" width="14.21875" style="49" customWidth="1"/>
    <col min="5" max="5" width="16.6640625" style="49" customWidth="1"/>
    <col min="6" max="6" width="8" style="49"/>
    <col min="7" max="8" width="11.44140625" style="2" bestFit="1" customWidth="1"/>
    <col min="9" max="16384" width="8" style="2"/>
  </cols>
  <sheetData>
    <row r="1" spans="1:5" s="49" customFormat="1" ht="52.5" customHeight="1">
      <c r="A1" s="414" t="s">
        <v>74</v>
      </c>
      <c r="B1" s="414"/>
      <c r="C1" s="414"/>
      <c r="D1" s="414"/>
      <c r="E1" s="414"/>
    </row>
    <row r="2" spans="1:5" s="49" customFormat="1" ht="29.25" customHeight="1">
      <c r="A2" s="415" t="s">
        <v>28</v>
      </c>
      <c r="B2" s="415"/>
      <c r="C2" s="415"/>
      <c r="D2" s="415"/>
      <c r="E2" s="415"/>
    </row>
    <row r="3" spans="1:5" s="46" customFormat="1" ht="23.25" customHeight="1">
      <c r="A3" s="346" t="s">
        <v>0</v>
      </c>
      <c r="B3" s="342" t="s">
        <v>137</v>
      </c>
      <c r="C3" s="342" t="s">
        <v>138</v>
      </c>
      <c r="D3" s="416" t="s">
        <v>1</v>
      </c>
      <c r="E3" s="417"/>
    </row>
    <row r="4" spans="1:5" s="46" customFormat="1" ht="32.25" customHeight="1">
      <c r="A4" s="347"/>
      <c r="B4" s="343"/>
      <c r="C4" s="343"/>
      <c r="D4" s="116" t="s">
        <v>2</v>
      </c>
      <c r="E4" s="117" t="s">
        <v>3</v>
      </c>
    </row>
    <row r="5" spans="1:5" s="50" customFormat="1" ht="15.75" customHeight="1">
      <c r="A5" s="118" t="s">
        <v>5</v>
      </c>
      <c r="B5" s="118">
        <v>1</v>
      </c>
      <c r="C5" s="118">
        <v>2</v>
      </c>
      <c r="D5" s="118">
        <v>3</v>
      </c>
      <c r="E5" s="118">
        <v>4</v>
      </c>
    </row>
    <row r="6" spans="1:5" s="50" customFormat="1" ht="27.75" customHeight="1">
      <c r="A6" s="5" t="s">
        <v>103</v>
      </c>
      <c r="B6" s="272" t="s">
        <v>84</v>
      </c>
      <c r="C6" s="273">
        <v>2</v>
      </c>
      <c r="D6" s="274" t="s">
        <v>75</v>
      </c>
      <c r="E6" s="274" t="s">
        <v>75</v>
      </c>
    </row>
    <row r="7" spans="1:5" s="46" customFormat="1" ht="29.25" customHeight="1">
      <c r="A7" s="51" t="s">
        <v>81</v>
      </c>
      <c r="B7" s="273">
        <v>2.4</v>
      </c>
      <c r="C7" s="273">
        <v>1.8</v>
      </c>
      <c r="D7" s="275">
        <f t="shared" ref="D7:D11" si="0">ROUND(C7/B7*100,1)</f>
        <v>75</v>
      </c>
      <c r="E7" s="258">
        <f t="shared" ref="E7:E11" si="1">C7-B7</f>
        <v>-0.59999999999999987</v>
      </c>
    </row>
    <row r="8" spans="1:5" s="46" customFormat="1" ht="48.75" customHeight="1">
      <c r="A8" s="52" t="s">
        <v>123</v>
      </c>
      <c r="B8" s="273" t="s">
        <v>150</v>
      </c>
      <c r="C8" s="273" t="s">
        <v>151</v>
      </c>
      <c r="D8" s="275">
        <v>48.9</v>
      </c>
      <c r="E8" s="258" t="s">
        <v>152</v>
      </c>
    </row>
    <row r="9" spans="1:5" s="46" customFormat="1" ht="34.5" customHeight="1">
      <c r="A9" s="51" t="s">
        <v>131</v>
      </c>
      <c r="B9" s="273" t="s">
        <v>153</v>
      </c>
      <c r="C9" s="273" t="s">
        <v>154</v>
      </c>
      <c r="D9" s="275">
        <v>29.2</v>
      </c>
      <c r="E9" s="258" t="s">
        <v>155</v>
      </c>
    </row>
    <row r="10" spans="1:5" s="46" customFormat="1" ht="48.75" customHeight="1">
      <c r="A10" s="51" t="s">
        <v>95</v>
      </c>
      <c r="B10" s="273" t="s">
        <v>156</v>
      </c>
      <c r="C10" s="273" t="s">
        <v>157</v>
      </c>
      <c r="D10" s="275">
        <v>21.2</v>
      </c>
      <c r="E10" s="258" t="s">
        <v>158</v>
      </c>
    </row>
    <row r="11" spans="1:5" s="46" customFormat="1" ht="54.75" customHeight="1">
      <c r="A11" s="51" t="s">
        <v>82</v>
      </c>
      <c r="B11" s="257">
        <v>2.2000000000000002</v>
      </c>
      <c r="C11" s="257">
        <v>1.4</v>
      </c>
      <c r="D11" s="275">
        <f t="shared" si="0"/>
        <v>63.6</v>
      </c>
      <c r="E11" s="258">
        <f t="shared" si="1"/>
        <v>-0.80000000000000027</v>
      </c>
    </row>
    <row r="12" spans="1:5" s="46" customFormat="1" ht="12.75" customHeight="1">
      <c r="A12" s="348" t="s">
        <v>6</v>
      </c>
      <c r="B12" s="349"/>
      <c r="C12" s="349"/>
      <c r="D12" s="349"/>
      <c r="E12" s="349"/>
    </row>
    <row r="13" spans="1:5" s="46" customFormat="1" ht="18" customHeight="1">
      <c r="A13" s="351"/>
      <c r="B13" s="352"/>
      <c r="C13" s="352"/>
      <c r="D13" s="352"/>
      <c r="E13" s="352"/>
    </row>
    <row r="14" spans="1:5" s="46" customFormat="1" ht="20.25" customHeight="1">
      <c r="A14" s="346" t="s">
        <v>0</v>
      </c>
      <c r="B14" s="354" t="s">
        <v>139</v>
      </c>
      <c r="C14" s="354" t="s">
        <v>135</v>
      </c>
      <c r="D14" s="416" t="s">
        <v>1</v>
      </c>
      <c r="E14" s="417"/>
    </row>
    <row r="15" spans="1:5" s="49" customFormat="1" ht="35.25" customHeight="1">
      <c r="A15" s="347"/>
      <c r="B15" s="354"/>
      <c r="C15" s="354"/>
      <c r="D15" s="119" t="s">
        <v>2</v>
      </c>
      <c r="E15" s="117" t="s">
        <v>4</v>
      </c>
    </row>
    <row r="16" spans="1:5" s="49" customFormat="1" ht="35.25" customHeight="1">
      <c r="A16" s="5" t="s">
        <v>83</v>
      </c>
      <c r="B16" s="272" t="s">
        <v>84</v>
      </c>
      <c r="C16" s="276">
        <v>0.8</v>
      </c>
      <c r="D16" s="274" t="s">
        <v>75</v>
      </c>
      <c r="E16" s="274" t="s">
        <v>75</v>
      </c>
    </row>
    <row r="17" spans="1:5" s="49" customFormat="1" ht="25.5" customHeight="1">
      <c r="A17" s="120" t="s">
        <v>81</v>
      </c>
      <c r="B17" s="272">
        <v>0.6</v>
      </c>
      <c r="C17" s="272">
        <v>0.8</v>
      </c>
      <c r="D17" s="275">
        <f t="shared" ref="D17:D18" si="2">C17/B17*100</f>
        <v>133.33333333333334</v>
      </c>
      <c r="E17" s="11">
        <f t="shared" ref="E17:E18" si="3">C17-B17</f>
        <v>0.20000000000000007</v>
      </c>
    </row>
    <row r="18" spans="1:5" s="49" customFormat="1" ht="30" customHeight="1">
      <c r="A18" s="120" t="s">
        <v>85</v>
      </c>
      <c r="B18" s="272">
        <v>0.4</v>
      </c>
      <c r="C18" s="272">
        <v>0.6</v>
      </c>
      <c r="D18" s="275">
        <f t="shared" si="2"/>
        <v>149.99999999999997</v>
      </c>
      <c r="E18" s="11">
        <f t="shared" si="3"/>
        <v>0.19999999999999996</v>
      </c>
    </row>
    <row r="19" spans="1:5" ht="80.25" customHeight="1">
      <c r="A19" s="413" t="s">
        <v>86</v>
      </c>
      <c r="B19" s="413"/>
      <c r="C19" s="413"/>
      <c r="D19" s="413"/>
      <c r="E19" s="413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opLeftCell="B1" zoomScale="75" zoomScaleNormal="75" zoomScaleSheetLayoutView="90" workbookViewId="0">
      <selection activeCell="B1" sqref="B1:N1"/>
    </sheetView>
  </sheetViews>
  <sheetFormatPr defaultColWidth="9.109375" defaultRowHeight="13.8"/>
  <cols>
    <col min="1" max="1" width="29.109375" style="25" bestFit="1" customWidth="1"/>
    <col min="2" max="2" width="14.6640625" style="25" customWidth="1"/>
    <col min="3" max="11" width="9.77734375" style="25" customWidth="1"/>
    <col min="12" max="13" width="8" style="25" customWidth="1"/>
    <col min="14" max="14" width="9.88671875" style="25" customWidth="1"/>
    <col min="15" max="15" width="8.21875" style="25" customWidth="1"/>
    <col min="16" max="16" width="8.109375" style="25" customWidth="1"/>
    <col min="17" max="17" width="10" style="25" customWidth="1"/>
    <col min="18" max="18" width="13.77734375" style="25" customWidth="1"/>
    <col min="19" max="20" width="8.88671875" style="25" customWidth="1"/>
    <col min="21" max="21" width="8.77734375" style="25" customWidth="1"/>
    <col min="22" max="22" width="8.109375" style="25" customWidth="1"/>
    <col min="23" max="16384" width="9.109375" style="25"/>
  </cols>
  <sheetData>
    <row r="1" spans="1:27" s="21" customFormat="1" ht="60.75" customHeight="1">
      <c r="A1" s="20"/>
      <c r="B1" s="362" t="s">
        <v>140</v>
      </c>
      <c r="C1" s="362"/>
      <c r="D1" s="362"/>
      <c r="E1" s="362"/>
      <c r="F1" s="362"/>
      <c r="G1" s="362"/>
      <c r="H1" s="362"/>
      <c r="I1" s="362"/>
      <c r="J1" s="362"/>
      <c r="K1" s="362"/>
      <c r="L1" s="418"/>
      <c r="M1" s="418"/>
      <c r="N1" s="418"/>
      <c r="O1" s="20"/>
      <c r="P1" s="20"/>
      <c r="Q1" s="20"/>
      <c r="R1" s="20"/>
      <c r="S1" s="20"/>
      <c r="T1" s="20"/>
      <c r="U1" s="20"/>
      <c r="X1" s="63" t="s">
        <v>23</v>
      </c>
    </row>
    <row r="2" spans="1:27" s="22" customFormat="1" ht="14.2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2" t="s">
        <v>7</v>
      </c>
      <c r="L2" s="121"/>
      <c r="M2" s="121"/>
      <c r="N2" s="121"/>
      <c r="O2" s="123"/>
      <c r="P2" s="123"/>
      <c r="Q2" s="123"/>
      <c r="R2" s="123"/>
      <c r="T2" s="123"/>
      <c r="U2" s="122"/>
      <c r="V2" s="122"/>
      <c r="W2" s="122"/>
      <c r="X2" s="122" t="s">
        <v>7</v>
      </c>
    </row>
    <row r="3" spans="1:27" s="23" customFormat="1" ht="60" customHeight="1">
      <c r="A3" s="364"/>
      <c r="B3" s="228" t="s">
        <v>128</v>
      </c>
      <c r="C3" s="356" t="s">
        <v>9</v>
      </c>
      <c r="D3" s="357"/>
      <c r="E3" s="358"/>
      <c r="F3" s="359" t="s">
        <v>20</v>
      </c>
      <c r="G3" s="357"/>
      <c r="H3" s="360"/>
      <c r="I3" s="356" t="s">
        <v>12</v>
      </c>
      <c r="J3" s="357"/>
      <c r="K3" s="358"/>
      <c r="L3" s="359" t="s">
        <v>13</v>
      </c>
      <c r="M3" s="357"/>
      <c r="N3" s="360"/>
      <c r="O3" s="366" t="s">
        <v>11</v>
      </c>
      <c r="P3" s="366"/>
      <c r="Q3" s="366"/>
      <c r="R3" s="130" t="s">
        <v>87</v>
      </c>
      <c r="S3" s="356" t="s">
        <v>14</v>
      </c>
      <c r="T3" s="357"/>
      <c r="U3" s="358"/>
      <c r="V3" s="359" t="s">
        <v>19</v>
      </c>
      <c r="W3" s="357"/>
      <c r="X3" s="360"/>
    </row>
    <row r="4" spans="1:27" s="24" customFormat="1" ht="26.25" customHeight="1">
      <c r="A4" s="365"/>
      <c r="B4" s="131" t="s">
        <v>88</v>
      </c>
      <c r="C4" s="101" t="s">
        <v>32</v>
      </c>
      <c r="D4" s="55" t="s">
        <v>88</v>
      </c>
      <c r="E4" s="79" t="s">
        <v>2</v>
      </c>
      <c r="F4" s="102" t="s">
        <v>32</v>
      </c>
      <c r="G4" s="55" t="s">
        <v>88</v>
      </c>
      <c r="H4" s="77" t="s">
        <v>2</v>
      </c>
      <c r="I4" s="101" t="s">
        <v>32</v>
      </c>
      <c r="J4" s="55" t="s">
        <v>88</v>
      </c>
      <c r="K4" s="79" t="s">
        <v>2</v>
      </c>
      <c r="L4" s="102" t="s">
        <v>32</v>
      </c>
      <c r="M4" s="55" t="s">
        <v>88</v>
      </c>
      <c r="N4" s="77" t="s">
        <v>2</v>
      </c>
      <c r="O4" s="101" t="s">
        <v>32</v>
      </c>
      <c r="P4" s="55" t="s">
        <v>88</v>
      </c>
      <c r="Q4" s="79" t="s">
        <v>2</v>
      </c>
      <c r="R4" s="131" t="s">
        <v>88</v>
      </c>
      <c r="S4" s="101" t="s">
        <v>32</v>
      </c>
      <c r="T4" s="55" t="s">
        <v>88</v>
      </c>
      <c r="U4" s="79" t="s">
        <v>2</v>
      </c>
      <c r="V4" s="102" t="s">
        <v>32</v>
      </c>
      <c r="W4" s="55" t="s">
        <v>88</v>
      </c>
      <c r="X4" s="77" t="s">
        <v>2</v>
      </c>
    </row>
    <row r="5" spans="1:27" s="124" customFormat="1" ht="11.25" customHeight="1" thickBot="1">
      <c r="A5" s="74" t="s">
        <v>5</v>
      </c>
      <c r="B5" s="231">
        <v>1</v>
      </c>
      <c r="C5" s="75">
        <v>2</v>
      </c>
      <c r="D5" s="73">
        <v>3</v>
      </c>
      <c r="E5" s="76">
        <v>4</v>
      </c>
      <c r="F5" s="103">
        <v>5</v>
      </c>
      <c r="G5" s="104">
        <v>6</v>
      </c>
      <c r="H5" s="105">
        <v>7</v>
      </c>
      <c r="I5" s="75">
        <v>8</v>
      </c>
      <c r="J5" s="73">
        <v>9</v>
      </c>
      <c r="K5" s="76">
        <v>10</v>
      </c>
      <c r="L5" s="103">
        <v>11</v>
      </c>
      <c r="M5" s="104">
        <v>12</v>
      </c>
      <c r="N5" s="105">
        <v>13</v>
      </c>
      <c r="O5" s="75">
        <v>14</v>
      </c>
      <c r="P5" s="73">
        <v>15</v>
      </c>
      <c r="Q5" s="76">
        <v>16</v>
      </c>
      <c r="R5" s="132">
        <v>17</v>
      </c>
      <c r="S5" s="75">
        <v>18</v>
      </c>
      <c r="T5" s="73">
        <v>19</v>
      </c>
      <c r="U5" s="76">
        <v>20</v>
      </c>
      <c r="V5" s="103">
        <v>21</v>
      </c>
      <c r="W5" s="104">
        <v>22</v>
      </c>
      <c r="X5" s="105">
        <v>23</v>
      </c>
    </row>
    <row r="6" spans="1:27" s="125" customFormat="1" ht="16.5" customHeight="1" thickBot="1">
      <c r="A6" s="230" t="s">
        <v>89</v>
      </c>
      <c r="B6" s="259">
        <v>1998</v>
      </c>
      <c r="C6" s="260">
        <v>2398</v>
      </c>
      <c r="D6" s="260">
        <v>1843</v>
      </c>
      <c r="E6" s="111">
        <f>D6/C6*100</f>
        <v>76.855713094245203</v>
      </c>
      <c r="F6" s="260">
        <v>812</v>
      </c>
      <c r="G6" s="260">
        <v>397</v>
      </c>
      <c r="H6" s="111">
        <f>G6/F6*100</f>
        <v>48.891625615763544</v>
      </c>
      <c r="I6" s="260">
        <v>301</v>
      </c>
      <c r="J6" s="260">
        <v>88</v>
      </c>
      <c r="K6" s="111">
        <f>J6/I6*100</f>
        <v>29.2358803986711</v>
      </c>
      <c r="L6" s="261">
        <v>137</v>
      </c>
      <c r="M6" s="277">
        <v>29</v>
      </c>
      <c r="N6" s="246">
        <f>M6/L6*100</f>
        <v>21.167883211678831</v>
      </c>
      <c r="O6" s="260">
        <v>2193</v>
      </c>
      <c r="P6" s="260">
        <v>1412</v>
      </c>
      <c r="Q6" s="245">
        <f>P6/O6*100</f>
        <v>64.386684906520756</v>
      </c>
      <c r="R6" s="278">
        <v>795</v>
      </c>
      <c r="S6" s="260">
        <v>577</v>
      </c>
      <c r="T6" s="260">
        <v>756</v>
      </c>
      <c r="U6" s="111">
        <f>T6/S6*100</f>
        <v>131.02253032928942</v>
      </c>
      <c r="V6" s="261">
        <v>447</v>
      </c>
      <c r="W6" s="260">
        <v>630</v>
      </c>
      <c r="X6" s="111">
        <f>W6/V6*100</f>
        <v>140.93959731543623</v>
      </c>
      <c r="AA6" s="137"/>
    </row>
    <row r="7" spans="1:27" s="126" customFormat="1" ht="16.5" customHeight="1">
      <c r="A7" s="109" t="s">
        <v>36</v>
      </c>
      <c r="B7" s="262">
        <v>61</v>
      </c>
      <c r="C7" s="263">
        <v>49</v>
      </c>
      <c r="D7" s="264">
        <v>52</v>
      </c>
      <c r="E7" s="107">
        <f t="shared" ref="E7:E27" si="0">D7/C7*100</f>
        <v>106.12244897959184</v>
      </c>
      <c r="F7" s="265">
        <v>25</v>
      </c>
      <c r="G7" s="264">
        <v>19</v>
      </c>
      <c r="H7" s="107">
        <f t="shared" ref="H7:H27" si="1">G7/F7*100</f>
        <v>76</v>
      </c>
      <c r="I7" s="265">
        <v>2</v>
      </c>
      <c r="J7" s="264">
        <v>2</v>
      </c>
      <c r="K7" s="107">
        <f t="shared" ref="K7:K27" si="2">J7/I7*100</f>
        <v>100</v>
      </c>
      <c r="L7" s="265">
        <v>6</v>
      </c>
      <c r="M7" s="264">
        <v>0</v>
      </c>
      <c r="N7" s="247">
        <f t="shared" ref="N7:N27" si="3">M7/L7*100</f>
        <v>0</v>
      </c>
      <c r="O7" s="263">
        <v>42</v>
      </c>
      <c r="P7" s="264">
        <v>34</v>
      </c>
      <c r="Q7" s="128">
        <f t="shared" ref="Q7:Q27" si="4">P7/O7*100</f>
        <v>80.952380952380949</v>
      </c>
      <c r="R7" s="266">
        <v>23</v>
      </c>
      <c r="S7" s="263">
        <v>13</v>
      </c>
      <c r="T7" s="264">
        <v>23</v>
      </c>
      <c r="U7" s="107">
        <f t="shared" ref="U7:U27" si="5">T7/S7*100</f>
        <v>176.92307692307691</v>
      </c>
      <c r="V7" s="265">
        <v>10</v>
      </c>
      <c r="W7" s="264">
        <v>19</v>
      </c>
      <c r="X7" s="107">
        <f t="shared" ref="X7:X27" si="6">W7/V7*100</f>
        <v>190</v>
      </c>
      <c r="AA7" s="137"/>
    </row>
    <row r="8" spans="1:27" s="127" customFormat="1" ht="16.5" customHeight="1">
      <c r="A8" s="109" t="s">
        <v>37</v>
      </c>
      <c r="B8" s="262">
        <v>161</v>
      </c>
      <c r="C8" s="263">
        <v>135</v>
      </c>
      <c r="D8" s="264">
        <v>159</v>
      </c>
      <c r="E8" s="107">
        <f t="shared" si="0"/>
        <v>117.77777777777779</v>
      </c>
      <c r="F8" s="265">
        <v>36</v>
      </c>
      <c r="G8" s="264">
        <v>20</v>
      </c>
      <c r="H8" s="107">
        <f t="shared" si="1"/>
        <v>55.555555555555557</v>
      </c>
      <c r="I8" s="265">
        <v>15</v>
      </c>
      <c r="J8" s="264">
        <v>3</v>
      </c>
      <c r="K8" s="107">
        <f t="shared" si="2"/>
        <v>20</v>
      </c>
      <c r="L8" s="265">
        <v>16</v>
      </c>
      <c r="M8" s="264">
        <v>1</v>
      </c>
      <c r="N8" s="248">
        <f t="shared" si="3"/>
        <v>6.25</v>
      </c>
      <c r="O8" s="263">
        <v>131</v>
      </c>
      <c r="P8" s="264">
        <v>73</v>
      </c>
      <c r="Q8" s="128">
        <f t="shared" si="4"/>
        <v>55.725190839694662</v>
      </c>
      <c r="R8" s="266">
        <v>77</v>
      </c>
      <c r="S8" s="263">
        <v>30</v>
      </c>
      <c r="T8" s="264">
        <v>76</v>
      </c>
      <c r="U8" s="107">
        <f t="shared" si="5"/>
        <v>253.33333333333331</v>
      </c>
      <c r="V8" s="265">
        <v>23</v>
      </c>
      <c r="W8" s="264">
        <v>56</v>
      </c>
      <c r="X8" s="107">
        <f t="shared" si="6"/>
        <v>243.47826086956525</v>
      </c>
      <c r="AA8" s="137"/>
    </row>
    <row r="9" spans="1:27" s="126" customFormat="1" ht="16.5" customHeight="1">
      <c r="A9" s="109" t="s">
        <v>38</v>
      </c>
      <c r="B9" s="262">
        <v>61</v>
      </c>
      <c r="C9" s="263">
        <v>30</v>
      </c>
      <c r="D9" s="264">
        <v>57</v>
      </c>
      <c r="E9" s="107">
        <f t="shared" si="0"/>
        <v>190</v>
      </c>
      <c r="F9" s="265">
        <v>16</v>
      </c>
      <c r="G9" s="264">
        <v>6</v>
      </c>
      <c r="H9" s="107">
        <f t="shared" si="1"/>
        <v>37.5</v>
      </c>
      <c r="I9" s="265">
        <v>5</v>
      </c>
      <c r="J9" s="264">
        <v>3</v>
      </c>
      <c r="K9" s="107">
        <f t="shared" si="2"/>
        <v>60</v>
      </c>
      <c r="L9" s="265">
        <v>0</v>
      </c>
      <c r="M9" s="264">
        <v>0</v>
      </c>
      <c r="N9" s="249" t="s">
        <v>75</v>
      </c>
      <c r="O9" s="263">
        <v>23</v>
      </c>
      <c r="P9" s="264">
        <v>31</v>
      </c>
      <c r="Q9" s="128">
        <f t="shared" si="4"/>
        <v>134.78260869565219</v>
      </c>
      <c r="R9" s="266">
        <v>37</v>
      </c>
      <c r="S9" s="263">
        <v>6</v>
      </c>
      <c r="T9" s="264">
        <v>36</v>
      </c>
      <c r="U9" s="107">
        <f t="shared" si="5"/>
        <v>600</v>
      </c>
      <c r="V9" s="265">
        <v>4</v>
      </c>
      <c r="W9" s="264">
        <v>36</v>
      </c>
      <c r="X9" s="107">
        <f t="shared" si="6"/>
        <v>900</v>
      </c>
      <c r="AA9" s="137"/>
    </row>
    <row r="10" spans="1:27" s="126" customFormat="1" ht="16.5" customHeight="1">
      <c r="A10" s="109" t="s">
        <v>39</v>
      </c>
      <c r="B10" s="262">
        <v>42</v>
      </c>
      <c r="C10" s="263">
        <v>46</v>
      </c>
      <c r="D10" s="264">
        <v>41</v>
      </c>
      <c r="E10" s="107">
        <f t="shared" si="0"/>
        <v>89.130434782608688</v>
      </c>
      <c r="F10" s="265">
        <v>15</v>
      </c>
      <c r="G10" s="264">
        <v>7</v>
      </c>
      <c r="H10" s="107">
        <f t="shared" si="1"/>
        <v>46.666666666666664</v>
      </c>
      <c r="I10" s="265">
        <v>3</v>
      </c>
      <c r="J10" s="264">
        <v>0</v>
      </c>
      <c r="K10" s="107">
        <f t="shared" si="2"/>
        <v>0</v>
      </c>
      <c r="L10" s="265">
        <v>2</v>
      </c>
      <c r="M10" s="264">
        <v>1</v>
      </c>
      <c r="N10" s="248">
        <f t="shared" si="3"/>
        <v>50</v>
      </c>
      <c r="O10" s="263">
        <v>43</v>
      </c>
      <c r="P10" s="264">
        <v>37</v>
      </c>
      <c r="Q10" s="128">
        <f t="shared" si="4"/>
        <v>86.04651162790698</v>
      </c>
      <c r="R10" s="266">
        <v>21</v>
      </c>
      <c r="S10" s="263">
        <v>11</v>
      </c>
      <c r="T10" s="264">
        <v>21</v>
      </c>
      <c r="U10" s="107">
        <f t="shared" si="5"/>
        <v>190.90909090909091</v>
      </c>
      <c r="V10" s="265">
        <v>8</v>
      </c>
      <c r="W10" s="264">
        <v>18</v>
      </c>
      <c r="X10" s="107">
        <f t="shared" si="6"/>
        <v>225</v>
      </c>
      <c r="AA10" s="137"/>
    </row>
    <row r="11" spans="1:27" s="126" customFormat="1" ht="16.5" customHeight="1">
      <c r="A11" s="109" t="s">
        <v>40</v>
      </c>
      <c r="B11" s="262">
        <v>82</v>
      </c>
      <c r="C11" s="263">
        <v>79</v>
      </c>
      <c r="D11" s="264">
        <v>73</v>
      </c>
      <c r="E11" s="107">
        <f t="shared" si="0"/>
        <v>92.405063291139243</v>
      </c>
      <c r="F11" s="265">
        <v>39</v>
      </c>
      <c r="G11" s="264">
        <v>20</v>
      </c>
      <c r="H11" s="107">
        <f t="shared" si="1"/>
        <v>51.282051282051277</v>
      </c>
      <c r="I11" s="265">
        <v>7</v>
      </c>
      <c r="J11" s="264">
        <v>2</v>
      </c>
      <c r="K11" s="107">
        <f t="shared" si="2"/>
        <v>28.571428571428569</v>
      </c>
      <c r="L11" s="265">
        <v>3</v>
      </c>
      <c r="M11" s="264">
        <v>1</v>
      </c>
      <c r="N11" s="248">
        <f t="shared" si="3"/>
        <v>33.333333333333329</v>
      </c>
      <c r="O11" s="263">
        <v>74</v>
      </c>
      <c r="P11" s="264">
        <v>63</v>
      </c>
      <c r="Q11" s="128">
        <f t="shared" si="4"/>
        <v>85.13513513513513</v>
      </c>
      <c r="R11" s="266">
        <v>40</v>
      </c>
      <c r="S11" s="263">
        <v>6</v>
      </c>
      <c r="T11" s="264">
        <v>38</v>
      </c>
      <c r="U11" s="107">
        <f t="shared" si="5"/>
        <v>633.33333333333326</v>
      </c>
      <c r="V11" s="265">
        <v>5</v>
      </c>
      <c r="W11" s="264">
        <v>29</v>
      </c>
      <c r="X11" s="107">
        <f t="shared" si="6"/>
        <v>580</v>
      </c>
      <c r="AA11" s="137"/>
    </row>
    <row r="12" spans="1:27" s="126" customFormat="1" ht="16.5" customHeight="1">
      <c r="A12" s="109" t="s">
        <v>41</v>
      </c>
      <c r="B12" s="262">
        <v>79</v>
      </c>
      <c r="C12" s="263">
        <v>85</v>
      </c>
      <c r="D12" s="264">
        <v>77</v>
      </c>
      <c r="E12" s="107">
        <f t="shared" si="0"/>
        <v>90.588235294117652</v>
      </c>
      <c r="F12" s="265">
        <v>33</v>
      </c>
      <c r="G12" s="264">
        <v>14</v>
      </c>
      <c r="H12" s="107">
        <f t="shared" si="1"/>
        <v>42.424242424242422</v>
      </c>
      <c r="I12" s="265">
        <v>13</v>
      </c>
      <c r="J12" s="264">
        <v>4</v>
      </c>
      <c r="K12" s="107">
        <f t="shared" si="2"/>
        <v>30.76923076923077</v>
      </c>
      <c r="L12" s="265">
        <v>30</v>
      </c>
      <c r="M12" s="264">
        <v>12</v>
      </c>
      <c r="N12" s="248">
        <f t="shared" si="3"/>
        <v>40</v>
      </c>
      <c r="O12" s="263">
        <v>84</v>
      </c>
      <c r="P12" s="264">
        <v>74</v>
      </c>
      <c r="Q12" s="128">
        <f t="shared" si="4"/>
        <v>88.095238095238088</v>
      </c>
      <c r="R12" s="266">
        <v>32</v>
      </c>
      <c r="S12" s="263">
        <v>18</v>
      </c>
      <c r="T12" s="264">
        <v>32</v>
      </c>
      <c r="U12" s="107">
        <f t="shared" si="5"/>
        <v>177.77777777777777</v>
      </c>
      <c r="V12" s="265">
        <v>13</v>
      </c>
      <c r="W12" s="264">
        <v>31</v>
      </c>
      <c r="X12" s="107">
        <f t="shared" si="6"/>
        <v>238.46153846153845</v>
      </c>
      <c r="AA12" s="137"/>
    </row>
    <row r="13" spans="1:27" s="126" customFormat="1" ht="16.5" customHeight="1">
      <c r="A13" s="109" t="s">
        <v>42</v>
      </c>
      <c r="B13" s="262">
        <v>186</v>
      </c>
      <c r="C13" s="263">
        <v>85</v>
      </c>
      <c r="D13" s="264">
        <v>168</v>
      </c>
      <c r="E13" s="107">
        <f t="shared" si="0"/>
        <v>197.64705882352942</v>
      </c>
      <c r="F13" s="265">
        <v>25</v>
      </c>
      <c r="G13" s="264">
        <v>23</v>
      </c>
      <c r="H13" s="107">
        <f t="shared" si="1"/>
        <v>92</v>
      </c>
      <c r="I13" s="265">
        <v>11</v>
      </c>
      <c r="J13" s="264">
        <v>6</v>
      </c>
      <c r="K13" s="107">
        <f t="shared" si="2"/>
        <v>54.54545454545454</v>
      </c>
      <c r="L13" s="265">
        <v>7</v>
      </c>
      <c r="M13" s="264">
        <v>3</v>
      </c>
      <c r="N13" s="248">
        <f t="shared" si="3"/>
        <v>42.857142857142854</v>
      </c>
      <c r="O13" s="263">
        <v>81</v>
      </c>
      <c r="P13" s="264">
        <v>151</v>
      </c>
      <c r="Q13" s="128">
        <f t="shared" si="4"/>
        <v>186.41975308641975</v>
      </c>
      <c r="R13" s="266">
        <v>108</v>
      </c>
      <c r="S13" s="263">
        <v>25</v>
      </c>
      <c r="T13" s="264">
        <v>104</v>
      </c>
      <c r="U13" s="107">
        <f t="shared" si="5"/>
        <v>416</v>
      </c>
      <c r="V13" s="265">
        <v>20</v>
      </c>
      <c r="W13" s="264">
        <v>93</v>
      </c>
      <c r="X13" s="107">
        <f t="shared" si="6"/>
        <v>465.00000000000006</v>
      </c>
      <c r="AA13" s="137"/>
    </row>
    <row r="14" spans="1:27" s="126" customFormat="1" ht="16.5" customHeight="1">
      <c r="A14" s="109" t="s">
        <v>43</v>
      </c>
      <c r="B14" s="262">
        <v>155</v>
      </c>
      <c r="C14" s="263">
        <v>326</v>
      </c>
      <c r="D14" s="264">
        <v>146</v>
      </c>
      <c r="E14" s="107">
        <f t="shared" si="0"/>
        <v>44.785276073619634</v>
      </c>
      <c r="F14" s="265">
        <v>89</v>
      </c>
      <c r="G14" s="264">
        <v>31</v>
      </c>
      <c r="H14" s="107">
        <f t="shared" si="1"/>
        <v>34.831460674157306</v>
      </c>
      <c r="I14" s="265">
        <v>42</v>
      </c>
      <c r="J14" s="264">
        <v>6</v>
      </c>
      <c r="K14" s="107">
        <f t="shared" si="2"/>
        <v>14.285714285714285</v>
      </c>
      <c r="L14" s="265">
        <v>12</v>
      </c>
      <c r="M14" s="264">
        <v>0</v>
      </c>
      <c r="N14" s="248">
        <f t="shared" si="3"/>
        <v>0</v>
      </c>
      <c r="O14" s="263">
        <v>302</v>
      </c>
      <c r="P14" s="264">
        <v>124</v>
      </c>
      <c r="Q14" s="128">
        <f t="shared" si="4"/>
        <v>41.059602649006621</v>
      </c>
      <c r="R14" s="266">
        <v>34</v>
      </c>
      <c r="S14" s="263">
        <v>68</v>
      </c>
      <c r="T14" s="264">
        <v>32</v>
      </c>
      <c r="U14" s="107">
        <f t="shared" si="5"/>
        <v>47.058823529411761</v>
      </c>
      <c r="V14" s="265">
        <v>59</v>
      </c>
      <c r="W14" s="264">
        <v>28</v>
      </c>
      <c r="X14" s="107">
        <f t="shared" si="6"/>
        <v>47.457627118644069</v>
      </c>
      <c r="AA14" s="137"/>
    </row>
    <row r="15" spans="1:27" s="126" customFormat="1" ht="16.5" customHeight="1">
      <c r="A15" s="109" t="s">
        <v>44</v>
      </c>
      <c r="B15" s="262">
        <v>110</v>
      </c>
      <c r="C15" s="263">
        <v>87</v>
      </c>
      <c r="D15" s="264">
        <v>101</v>
      </c>
      <c r="E15" s="107">
        <f t="shared" si="0"/>
        <v>116.0919540229885</v>
      </c>
      <c r="F15" s="265">
        <v>44</v>
      </c>
      <c r="G15" s="264">
        <v>19</v>
      </c>
      <c r="H15" s="107">
        <f t="shared" si="1"/>
        <v>43.18181818181818</v>
      </c>
      <c r="I15" s="265">
        <v>9</v>
      </c>
      <c r="J15" s="264">
        <v>3</v>
      </c>
      <c r="K15" s="107">
        <f t="shared" si="2"/>
        <v>33.333333333333329</v>
      </c>
      <c r="L15" s="265">
        <v>5</v>
      </c>
      <c r="M15" s="264">
        <v>1</v>
      </c>
      <c r="N15" s="248">
        <f t="shared" si="3"/>
        <v>20</v>
      </c>
      <c r="O15" s="263">
        <v>81</v>
      </c>
      <c r="P15" s="264">
        <v>97</v>
      </c>
      <c r="Q15" s="128">
        <f t="shared" si="4"/>
        <v>119.75308641975309</v>
      </c>
      <c r="R15" s="266">
        <v>55</v>
      </c>
      <c r="S15" s="263">
        <v>17</v>
      </c>
      <c r="T15" s="264">
        <v>54</v>
      </c>
      <c r="U15" s="107">
        <f t="shared" si="5"/>
        <v>317.64705882352939</v>
      </c>
      <c r="V15" s="265">
        <v>9</v>
      </c>
      <c r="W15" s="264">
        <v>49</v>
      </c>
      <c r="X15" s="107">
        <f t="shared" si="6"/>
        <v>544.44444444444446</v>
      </c>
      <c r="AA15" s="137"/>
    </row>
    <row r="16" spans="1:27" s="126" customFormat="1" ht="16.5" customHeight="1">
      <c r="A16" s="109" t="s">
        <v>90</v>
      </c>
      <c r="B16" s="262">
        <v>62</v>
      </c>
      <c r="C16" s="263">
        <v>71</v>
      </c>
      <c r="D16" s="264">
        <v>56</v>
      </c>
      <c r="E16" s="107">
        <f t="shared" si="0"/>
        <v>78.873239436619713</v>
      </c>
      <c r="F16" s="265">
        <v>28</v>
      </c>
      <c r="G16" s="264">
        <v>19</v>
      </c>
      <c r="H16" s="107">
        <f t="shared" si="1"/>
        <v>67.857142857142861</v>
      </c>
      <c r="I16" s="265">
        <v>10</v>
      </c>
      <c r="J16" s="264">
        <v>1</v>
      </c>
      <c r="K16" s="107">
        <f t="shared" si="2"/>
        <v>10</v>
      </c>
      <c r="L16" s="265">
        <v>6</v>
      </c>
      <c r="M16" s="264">
        <v>0</v>
      </c>
      <c r="N16" s="248">
        <f t="shared" si="3"/>
        <v>0</v>
      </c>
      <c r="O16" s="263">
        <v>67</v>
      </c>
      <c r="P16" s="264">
        <v>47</v>
      </c>
      <c r="Q16" s="128">
        <f t="shared" si="4"/>
        <v>70.149253731343293</v>
      </c>
      <c r="R16" s="266">
        <v>14</v>
      </c>
      <c r="S16" s="263">
        <v>19</v>
      </c>
      <c r="T16" s="264">
        <v>11</v>
      </c>
      <c r="U16" s="107">
        <f t="shared" si="5"/>
        <v>57.894736842105267</v>
      </c>
      <c r="V16" s="265">
        <v>13</v>
      </c>
      <c r="W16" s="264">
        <v>6</v>
      </c>
      <c r="X16" s="107">
        <f t="shared" si="6"/>
        <v>46.153846153846153</v>
      </c>
      <c r="AA16" s="137"/>
    </row>
    <row r="17" spans="1:27" s="126" customFormat="1" ht="20.25" customHeight="1">
      <c r="A17" s="109" t="s">
        <v>46</v>
      </c>
      <c r="B17" s="262">
        <v>479</v>
      </c>
      <c r="C17" s="263">
        <v>643</v>
      </c>
      <c r="D17" s="264">
        <v>429</v>
      </c>
      <c r="E17" s="107">
        <f t="shared" si="0"/>
        <v>66.718506998444795</v>
      </c>
      <c r="F17" s="265">
        <v>177</v>
      </c>
      <c r="G17" s="264">
        <v>116</v>
      </c>
      <c r="H17" s="107">
        <f t="shared" si="1"/>
        <v>65.536723163841799</v>
      </c>
      <c r="I17" s="265">
        <v>64</v>
      </c>
      <c r="J17" s="264">
        <v>22</v>
      </c>
      <c r="K17" s="107">
        <f t="shared" si="2"/>
        <v>34.375</v>
      </c>
      <c r="L17" s="265">
        <v>7</v>
      </c>
      <c r="M17" s="264">
        <v>0</v>
      </c>
      <c r="N17" s="248">
        <f t="shared" si="3"/>
        <v>0</v>
      </c>
      <c r="O17" s="263">
        <v>561</v>
      </c>
      <c r="P17" s="264">
        <v>288</v>
      </c>
      <c r="Q17" s="128">
        <f t="shared" si="4"/>
        <v>51.336898395721931</v>
      </c>
      <c r="R17" s="266">
        <v>146</v>
      </c>
      <c r="S17" s="263">
        <v>172</v>
      </c>
      <c r="T17" s="264">
        <v>127</v>
      </c>
      <c r="U17" s="107">
        <f t="shared" si="5"/>
        <v>73.837209302325576</v>
      </c>
      <c r="V17" s="265">
        <v>141</v>
      </c>
      <c r="W17" s="264">
        <v>99</v>
      </c>
      <c r="X17" s="107">
        <f t="shared" si="6"/>
        <v>70.212765957446805</v>
      </c>
      <c r="AA17" s="137"/>
    </row>
    <row r="18" spans="1:27" s="126" customFormat="1" ht="20.25" customHeight="1">
      <c r="A18" s="109" t="s">
        <v>47</v>
      </c>
      <c r="B18" s="262">
        <v>18</v>
      </c>
      <c r="C18" s="263">
        <v>7</v>
      </c>
      <c r="D18" s="264">
        <v>16</v>
      </c>
      <c r="E18" s="107">
        <f t="shared" si="0"/>
        <v>228.57142857142856</v>
      </c>
      <c r="F18" s="265">
        <v>4</v>
      </c>
      <c r="G18" s="264">
        <v>7</v>
      </c>
      <c r="H18" s="107">
        <f t="shared" si="1"/>
        <v>175</v>
      </c>
      <c r="I18" s="265">
        <v>2</v>
      </c>
      <c r="J18" s="264">
        <v>1</v>
      </c>
      <c r="K18" s="107">
        <f t="shared" si="2"/>
        <v>50</v>
      </c>
      <c r="L18" s="265">
        <v>2</v>
      </c>
      <c r="M18" s="264">
        <v>1</v>
      </c>
      <c r="N18" s="248">
        <f t="shared" si="3"/>
        <v>50</v>
      </c>
      <c r="O18" s="263">
        <v>7</v>
      </c>
      <c r="P18" s="264">
        <v>16</v>
      </c>
      <c r="Q18" s="128">
        <f t="shared" si="4"/>
        <v>228.57142857142856</v>
      </c>
      <c r="R18" s="266">
        <v>9</v>
      </c>
      <c r="S18" s="263">
        <v>3</v>
      </c>
      <c r="T18" s="264">
        <v>9</v>
      </c>
      <c r="U18" s="107">
        <f t="shared" si="5"/>
        <v>300</v>
      </c>
      <c r="V18" s="265">
        <v>1</v>
      </c>
      <c r="W18" s="264">
        <v>8</v>
      </c>
      <c r="X18" s="107">
        <f t="shared" si="6"/>
        <v>800</v>
      </c>
      <c r="AA18" s="137"/>
    </row>
    <row r="19" spans="1:27" s="126" customFormat="1" ht="20.25" customHeight="1">
      <c r="A19" s="109" t="s">
        <v>48</v>
      </c>
      <c r="B19" s="262">
        <v>71</v>
      </c>
      <c r="C19" s="263">
        <v>54</v>
      </c>
      <c r="D19" s="264">
        <v>64</v>
      </c>
      <c r="E19" s="107">
        <f t="shared" si="0"/>
        <v>118.5185185185185</v>
      </c>
      <c r="F19" s="265">
        <v>23</v>
      </c>
      <c r="G19" s="264">
        <v>18</v>
      </c>
      <c r="H19" s="107">
        <f t="shared" si="1"/>
        <v>78.260869565217391</v>
      </c>
      <c r="I19" s="265">
        <v>11</v>
      </c>
      <c r="J19" s="264">
        <v>3</v>
      </c>
      <c r="K19" s="107">
        <f t="shared" si="2"/>
        <v>27.27272727272727</v>
      </c>
      <c r="L19" s="265">
        <v>6</v>
      </c>
      <c r="M19" s="264">
        <v>1</v>
      </c>
      <c r="N19" s="248">
        <f t="shared" si="3"/>
        <v>16.666666666666664</v>
      </c>
      <c r="O19" s="263">
        <v>50</v>
      </c>
      <c r="P19" s="264">
        <v>61</v>
      </c>
      <c r="Q19" s="128">
        <f t="shared" si="4"/>
        <v>122</v>
      </c>
      <c r="R19" s="266">
        <v>32</v>
      </c>
      <c r="S19" s="263">
        <v>16</v>
      </c>
      <c r="T19" s="264">
        <v>31</v>
      </c>
      <c r="U19" s="107">
        <f t="shared" si="5"/>
        <v>193.75</v>
      </c>
      <c r="V19" s="265">
        <v>13</v>
      </c>
      <c r="W19" s="264">
        <v>23</v>
      </c>
      <c r="X19" s="107">
        <f t="shared" si="6"/>
        <v>176.92307692307691</v>
      </c>
      <c r="AA19" s="137"/>
    </row>
    <row r="20" spans="1:27" s="126" customFormat="1" ht="20.25" customHeight="1">
      <c r="A20" s="109" t="s">
        <v>49</v>
      </c>
      <c r="B20" s="262">
        <v>119</v>
      </c>
      <c r="C20" s="263">
        <v>247</v>
      </c>
      <c r="D20" s="264">
        <v>114</v>
      </c>
      <c r="E20" s="107">
        <f t="shared" si="0"/>
        <v>46.153846153846153</v>
      </c>
      <c r="F20" s="265">
        <v>84</v>
      </c>
      <c r="G20" s="264">
        <v>28</v>
      </c>
      <c r="H20" s="107">
        <f t="shared" si="1"/>
        <v>33.333333333333329</v>
      </c>
      <c r="I20" s="265">
        <v>28</v>
      </c>
      <c r="J20" s="264">
        <v>8</v>
      </c>
      <c r="K20" s="107">
        <f t="shared" si="2"/>
        <v>28.571428571428569</v>
      </c>
      <c r="L20" s="265">
        <v>15</v>
      </c>
      <c r="M20" s="264">
        <v>6</v>
      </c>
      <c r="N20" s="248">
        <f t="shared" si="3"/>
        <v>40</v>
      </c>
      <c r="O20" s="263">
        <v>219</v>
      </c>
      <c r="P20" s="264">
        <v>81</v>
      </c>
      <c r="Q20" s="128">
        <f t="shared" si="4"/>
        <v>36.986301369863014</v>
      </c>
      <c r="R20" s="266">
        <v>38</v>
      </c>
      <c r="S20" s="263">
        <v>61</v>
      </c>
      <c r="T20" s="264">
        <v>37</v>
      </c>
      <c r="U20" s="107">
        <f t="shared" si="5"/>
        <v>60.655737704918032</v>
      </c>
      <c r="V20" s="265">
        <v>49</v>
      </c>
      <c r="W20" s="264">
        <v>34</v>
      </c>
      <c r="X20" s="107">
        <f t="shared" si="6"/>
        <v>69.387755102040813</v>
      </c>
      <c r="AA20" s="137"/>
    </row>
    <row r="21" spans="1:27" s="126" customFormat="1" ht="20.25" customHeight="1">
      <c r="A21" s="109" t="s">
        <v>50</v>
      </c>
      <c r="B21" s="262">
        <v>24</v>
      </c>
      <c r="C21" s="263">
        <v>79</v>
      </c>
      <c r="D21" s="264">
        <v>23</v>
      </c>
      <c r="E21" s="107">
        <f t="shared" si="0"/>
        <v>29.11392405063291</v>
      </c>
      <c r="F21" s="265">
        <v>33</v>
      </c>
      <c r="G21" s="264">
        <v>3</v>
      </c>
      <c r="H21" s="107">
        <f t="shared" si="1"/>
        <v>9.0909090909090917</v>
      </c>
      <c r="I21" s="265">
        <v>11</v>
      </c>
      <c r="J21" s="264">
        <v>1</v>
      </c>
      <c r="K21" s="107">
        <f t="shared" si="2"/>
        <v>9.0909090909090917</v>
      </c>
      <c r="L21" s="265">
        <v>6</v>
      </c>
      <c r="M21" s="264">
        <v>1</v>
      </c>
      <c r="N21" s="248">
        <f t="shared" si="3"/>
        <v>16.666666666666664</v>
      </c>
      <c r="O21" s="263">
        <v>74</v>
      </c>
      <c r="P21" s="264">
        <v>17</v>
      </c>
      <c r="Q21" s="128">
        <f t="shared" si="4"/>
        <v>22.972972972972975</v>
      </c>
      <c r="R21" s="266">
        <v>5</v>
      </c>
      <c r="S21" s="263">
        <v>18</v>
      </c>
      <c r="T21" s="264">
        <v>5</v>
      </c>
      <c r="U21" s="107">
        <f t="shared" si="5"/>
        <v>27.777777777777779</v>
      </c>
      <c r="V21" s="265">
        <v>11</v>
      </c>
      <c r="W21" s="264">
        <v>4</v>
      </c>
      <c r="X21" s="107">
        <f t="shared" si="6"/>
        <v>36.363636363636367</v>
      </c>
      <c r="AA21" s="137"/>
    </row>
    <row r="22" spans="1:27" s="126" customFormat="1" ht="20.25" customHeight="1">
      <c r="A22" s="109" t="s">
        <v>51</v>
      </c>
      <c r="B22" s="262">
        <v>15</v>
      </c>
      <c r="C22" s="263">
        <v>10</v>
      </c>
      <c r="D22" s="264">
        <v>15</v>
      </c>
      <c r="E22" s="107">
        <f t="shared" si="0"/>
        <v>150</v>
      </c>
      <c r="F22" s="265">
        <v>2</v>
      </c>
      <c r="G22" s="264">
        <v>3</v>
      </c>
      <c r="H22" s="107">
        <f t="shared" si="1"/>
        <v>150</v>
      </c>
      <c r="I22" s="265">
        <v>1</v>
      </c>
      <c r="J22" s="264">
        <v>0</v>
      </c>
      <c r="K22" s="107">
        <f t="shared" si="2"/>
        <v>0</v>
      </c>
      <c r="L22" s="265">
        <v>0</v>
      </c>
      <c r="M22" s="264">
        <v>0</v>
      </c>
      <c r="N22" s="249" t="s">
        <v>75</v>
      </c>
      <c r="O22" s="263">
        <v>10</v>
      </c>
      <c r="P22" s="264">
        <v>15</v>
      </c>
      <c r="Q22" s="128">
        <f t="shared" si="4"/>
        <v>150</v>
      </c>
      <c r="R22" s="266">
        <v>10</v>
      </c>
      <c r="S22" s="263">
        <v>3</v>
      </c>
      <c r="T22" s="264">
        <v>10</v>
      </c>
      <c r="U22" s="107">
        <f t="shared" si="5"/>
        <v>333.33333333333337</v>
      </c>
      <c r="V22" s="265">
        <v>2</v>
      </c>
      <c r="W22" s="264">
        <v>10</v>
      </c>
      <c r="X22" s="107">
        <f t="shared" si="6"/>
        <v>500</v>
      </c>
      <c r="AA22" s="137"/>
    </row>
    <row r="23" spans="1:27" s="126" customFormat="1" ht="20.25" customHeight="1">
      <c r="A23" s="109" t="s">
        <v>66</v>
      </c>
      <c r="B23" s="262">
        <v>84</v>
      </c>
      <c r="C23" s="263">
        <v>82</v>
      </c>
      <c r="D23" s="264">
        <v>75</v>
      </c>
      <c r="E23" s="107">
        <f t="shared" si="0"/>
        <v>91.463414634146346</v>
      </c>
      <c r="F23" s="265">
        <v>31</v>
      </c>
      <c r="G23" s="264">
        <v>17</v>
      </c>
      <c r="H23" s="107">
        <f t="shared" si="1"/>
        <v>54.838709677419352</v>
      </c>
      <c r="I23" s="265">
        <v>9</v>
      </c>
      <c r="J23" s="264">
        <v>7</v>
      </c>
      <c r="K23" s="107">
        <f>J23/I23*100</f>
        <v>77.777777777777786</v>
      </c>
      <c r="L23" s="265">
        <v>3</v>
      </c>
      <c r="M23" s="264">
        <v>1</v>
      </c>
      <c r="N23" s="248">
        <f t="shared" si="3"/>
        <v>33.333333333333329</v>
      </c>
      <c r="O23" s="263">
        <v>73</v>
      </c>
      <c r="P23" s="264">
        <v>48</v>
      </c>
      <c r="Q23" s="128">
        <f t="shared" si="4"/>
        <v>65.753424657534239</v>
      </c>
      <c r="R23" s="266">
        <v>34</v>
      </c>
      <c r="S23" s="263">
        <v>26</v>
      </c>
      <c r="T23" s="264">
        <v>33</v>
      </c>
      <c r="U23" s="107">
        <f t="shared" si="5"/>
        <v>126.92307692307692</v>
      </c>
      <c r="V23" s="265">
        <v>23</v>
      </c>
      <c r="W23" s="264">
        <v>19</v>
      </c>
      <c r="X23" s="107">
        <f t="shared" si="6"/>
        <v>82.608695652173907</v>
      </c>
      <c r="AA23" s="137"/>
    </row>
    <row r="24" spans="1:27" s="126" customFormat="1" ht="20.25" customHeight="1">
      <c r="A24" s="109" t="s">
        <v>53</v>
      </c>
      <c r="B24" s="262">
        <v>66</v>
      </c>
      <c r="C24" s="263">
        <v>99</v>
      </c>
      <c r="D24" s="264">
        <v>59</v>
      </c>
      <c r="E24" s="107">
        <f t="shared" si="0"/>
        <v>59.595959595959592</v>
      </c>
      <c r="F24" s="265">
        <v>25</v>
      </c>
      <c r="G24" s="264">
        <v>10</v>
      </c>
      <c r="H24" s="107">
        <f t="shared" si="1"/>
        <v>40</v>
      </c>
      <c r="I24" s="265">
        <v>9</v>
      </c>
      <c r="J24" s="264">
        <v>3</v>
      </c>
      <c r="K24" s="107">
        <f>J24/I24*100</f>
        <v>33.333333333333329</v>
      </c>
      <c r="L24" s="265">
        <v>0</v>
      </c>
      <c r="M24" s="264">
        <v>0</v>
      </c>
      <c r="N24" s="249" t="s">
        <v>75</v>
      </c>
      <c r="O24" s="263">
        <v>96</v>
      </c>
      <c r="P24" s="264">
        <v>46</v>
      </c>
      <c r="Q24" s="128">
        <f t="shared" si="4"/>
        <v>47.916666666666671</v>
      </c>
      <c r="R24" s="266">
        <v>21</v>
      </c>
      <c r="S24" s="263">
        <v>30</v>
      </c>
      <c r="T24" s="264">
        <v>19</v>
      </c>
      <c r="U24" s="107">
        <f t="shared" si="5"/>
        <v>63.333333333333329</v>
      </c>
      <c r="V24" s="265">
        <v>19</v>
      </c>
      <c r="W24" s="264">
        <v>17</v>
      </c>
      <c r="X24" s="107">
        <f t="shared" si="6"/>
        <v>89.473684210526315</v>
      </c>
      <c r="AA24" s="137"/>
    </row>
    <row r="25" spans="1:27" s="126" customFormat="1" ht="20.25" customHeight="1">
      <c r="A25" s="109" t="s">
        <v>91</v>
      </c>
      <c r="B25" s="262">
        <v>12</v>
      </c>
      <c r="C25" s="263">
        <v>18</v>
      </c>
      <c r="D25" s="264">
        <v>11</v>
      </c>
      <c r="E25" s="107">
        <f t="shared" si="0"/>
        <v>61.111111111111114</v>
      </c>
      <c r="F25" s="265">
        <v>8</v>
      </c>
      <c r="G25" s="264">
        <v>0</v>
      </c>
      <c r="H25" s="107">
        <f t="shared" si="1"/>
        <v>0</v>
      </c>
      <c r="I25" s="265">
        <v>1</v>
      </c>
      <c r="J25" s="264">
        <v>0</v>
      </c>
      <c r="K25" s="107">
        <f>J25/I25*100</f>
        <v>0</v>
      </c>
      <c r="L25" s="265">
        <v>6</v>
      </c>
      <c r="M25" s="264">
        <v>0</v>
      </c>
      <c r="N25" s="248">
        <f t="shared" si="3"/>
        <v>0</v>
      </c>
      <c r="O25" s="263">
        <v>16</v>
      </c>
      <c r="P25" s="264">
        <v>7</v>
      </c>
      <c r="Q25" s="128">
        <f t="shared" si="4"/>
        <v>43.75</v>
      </c>
      <c r="R25" s="266">
        <v>11</v>
      </c>
      <c r="S25" s="263">
        <v>5</v>
      </c>
      <c r="T25" s="264">
        <v>10</v>
      </c>
      <c r="U25" s="107">
        <f t="shared" si="5"/>
        <v>200</v>
      </c>
      <c r="V25" s="265">
        <v>4</v>
      </c>
      <c r="W25" s="264">
        <v>10</v>
      </c>
      <c r="X25" s="107">
        <f t="shared" si="6"/>
        <v>250</v>
      </c>
      <c r="AA25" s="137"/>
    </row>
    <row r="26" spans="1:27" s="126" customFormat="1" ht="20.25" customHeight="1">
      <c r="A26" s="109" t="s">
        <v>55</v>
      </c>
      <c r="B26" s="262">
        <v>102</v>
      </c>
      <c r="C26" s="263">
        <v>125</v>
      </c>
      <c r="D26" s="264">
        <v>100</v>
      </c>
      <c r="E26" s="107">
        <f t="shared" si="0"/>
        <v>80</v>
      </c>
      <c r="F26" s="265">
        <v>48</v>
      </c>
      <c r="G26" s="264">
        <v>16</v>
      </c>
      <c r="H26" s="107">
        <f t="shared" si="1"/>
        <v>33.333333333333329</v>
      </c>
      <c r="I26" s="265">
        <v>35</v>
      </c>
      <c r="J26" s="264">
        <v>13</v>
      </c>
      <c r="K26" s="107">
        <f t="shared" si="2"/>
        <v>37.142857142857146</v>
      </c>
      <c r="L26" s="265">
        <v>1</v>
      </c>
      <c r="M26" s="264">
        <v>0</v>
      </c>
      <c r="N26" s="248">
        <f t="shared" si="3"/>
        <v>0</v>
      </c>
      <c r="O26" s="263">
        <v>121</v>
      </c>
      <c r="P26" s="264">
        <v>95</v>
      </c>
      <c r="Q26" s="128">
        <f t="shared" si="4"/>
        <v>78.512396694214885</v>
      </c>
      <c r="R26" s="266">
        <v>48</v>
      </c>
      <c r="S26" s="263">
        <v>25</v>
      </c>
      <c r="T26" s="264">
        <v>48</v>
      </c>
      <c r="U26" s="107">
        <f t="shared" si="5"/>
        <v>192</v>
      </c>
      <c r="V26" s="265">
        <v>15</v>
      </c>
      <c r="W26" s="264">
        <v>41</v>
      </c>
      <c r="X26" s="107">
        <f t="shared" si="6"/>
        <v>273.33333333333331</v>
      </c>
      <c r="AA26" s="137"/>
    </row>
    <row r="27" spans="1:27" s="126" customFormat="1" ht="20.25" customHeight="1" thickBot="1">
      <c r="A27" s="110" t="s">
        <v>56</v>
      </c>
      <c r="B27" s="267">
        <v>9</v>
      </c>
      <c r="C27" s="268">
        <v>41</v>
      </c>
      <c r="D27" s="269">
        <v>7</v>
      </c>
      <c r="E27" s="108">
        <f t="shared" si="0"/>
        <v>17.073170731707318</v>
      </c>
      <c r="F27" s="270">
        <v>27</v>
      </c>
      <c r="G27" s="269">
        <v>1</v>
      </c>
      <c r="H27" s="107">
        <f t="shared" si="1"/>
        <v>3.7037037037037033</v>
      </c>
      <c r="I27" s="270">
        <v>13</v>
      </c>
      <c r="J27" s="269">
        <v>0</v>
      </c>
      <c r="K27" s="108">
        <f t="shared" si="2"/>
        <v>0</v>
      </c>
      <c r="L27" s="270">
        <v>4</v>
      </c>
      <c r="M27" s="269">
        <v>0</v>
      </c>
      <c r="N27" s="250">
        <f t="shared" si="3"/>
        <v>0</v>
      </c>
      <c r="O27" s="268">
        <v>38</v>
      </c>
      <c r="P27" s="269">
        <v>7</v>
      </c>
      <c r="Q27" s="129">
        <f t="shared" si="4"/>
        <v>18.421052631578945</v>
      </c>
      <c r="R27" s="271">
        <v>0</v>
      </c>
      <c r="S27" s="268">
        <v>5</v>
      </c>
      <c r="T27" s="269">
        <v>0</v>
      </c>
      <c r="U27" s="108">
        <f t="shared" si="5"/>
        <v>0</v>
      </c>
      <c r="V27" s="270">
        <v>5</v>
      </c>
      <c r="W27" s="269">
        <v>0</v>
      </c>
      <c r="X27" s="108">
        <f t="shared" si="6"/>
        <v>0</v>
      </c>
      <c r="AA27" s="137"/>
    </row>
    <row r="28" spans="1:27" ht="55.5" customHeight="1">
      <c r="A28" s="26"/>
      <c r="B28" s="372" t="s">
        <v>129</v>
      </c>
      <c r="C28" s="372"/>
      <c r="D28" s="372"/>
      <c r="E28" s="372"/>
      <c r="F28" s="372"/>
      <c r="G28" s="372"/>
      <c r="H28" s="372"/>
      <c r="I28" s="372"/>
      <c r="J28" s="372"/>
      <c r="K28" s="372"/>
      <c r="M28" s="227"/>
      <c r="N28" s="242"/>
      <c r="O28" s="227"/>
      <c r="P28" s="227"/>
      <c r="Q28" s="227"/>
      <c r="R28" s="227"/>
      <c r="S28" s="227"/>
      <c r="T28" s="227"/>
      <c r="U28" s="227"/>
      <c r="V28" s="227"/>
      <c r="W28" s="227"/>
      <c r="X28" s="227"/>
    </row>
    <row r="29" spans="1:27" ht="20.399999999999999">
      <c r="A29" s="26"/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42"/>
      <c r="O29" s="27"/>
      <c r="P29" s="27"/>
      <c r="Q29" s="27"/>
      <c r="R29" s="27"/>
      <c r="S29" s="27"/>
      <c r="T29" s="27"/>
      <c r="U29" s="27"/>
    </row>
    <row r="30" spans="1:27" ht="20.399999999999999">
      <c r="I30" s="27"/>
      <c r="J30" s="27"/>
      <c r="K30" s="27"/>
      <c r="L30" s="27"/>
      <c r="M30" s="27"/>
      <c r="N30" s="242"/>
      <c r="O30" s="27"/>
      <c r="P30" s="27"/>
      <c r="Q30" s="27"/>
      <c r="R30" s="27"/>
      <c r="S30" s="27"/>
      <c r="T30" s="27"/>
      <c r="U30" s="27"/>
    </row>
    <row r="31" spans="1:27">
      <c r="I31" s="27"/>
      <c r="J31" s="27"/>
      <c r="K31" s="27"/>
      <c r="L31" s="27"/>
      <c r="M31" s="27"/>
      <c r="N31" s="243"/>
      <c r="O31" s="27"/>
      <c r="P31" s="27"/>
      <c r="Q31" s="27"/>
      <c r="R31" s="27"/>
      <c r="S31" s="27"/>
      <c r="T31" s="27"/>
      <c r="U31" s="27"/>
    </row>
    <row r="32" spans="1:27">
      <c r="I32" s="27"/>
      <c r="J32" s="27"/>
      <c r="K32" s="27"/>
      <c r="L32" s="27"/>
      <c r="M32" s="27"/>
      <c r="N32" s="243"/>
      <c r="O32" s="27"/>
      <c r="P32" s="27"/>
      <c r="Q32" s="27"/>
      <c r="R32" s="27"/>
      <c r="S32" s="27"/>
      <c r="T32" s="27"/>
      <c r="U32" s="27"/>
    </row>
    <row r="33" spans="9:21"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9:21"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9:21"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9:21"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9:21"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9:21"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9:21"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9:21"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9:21"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9:21"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9:21"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9:21"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9:21"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9:21"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9:21"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9:21"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9:21"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9:21"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9:21"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9:21"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9:21"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9:21"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9:21"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9:21"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9:21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9:21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9:21"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9:21"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9:21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9:21"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9:21"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9:21"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9:21"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9:21"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9:21"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9:21"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9:21"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9:21"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9:21"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9:21"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9:2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9:21"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9:21"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9:21"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9:21"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9:21"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9:21"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9:21"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9:21"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</sheetData>
  <mergeCells count="10">
    <mergeCell ref="A3:A4"/>
    <mergeCell ref="C3:E3"/>
    <mergeCell ref="F3:H3"/>
    <mergeCell ref="I3:K3"/>
    <mergeCell ref="B28:K28"/>
    <mergeCell ref="L3:N3"/>
    <mergeCell ref="O3:Q3"/>
    <mergeCell ref="S3:U3"/>
    <mergeCell ref="V3:X3"/>
    <mergeCell ref="B1:N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fitToWidth="2" fitToHeight="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activeCell="C4" sqref="C4:C5"/>
    </sheetView>
  </sheetViews>
  <sheetFormatPr defaultColWidth="8" defaultRowHeight="13.2"/>
  <cols>
    <col min="1" max="1" width="60.21875" style="2" customWidth="1"/>
    <col min="2" max="3" width="17.21875" style="49" customWidth="1"/>
    <col min="4" max="4" width="11" style="49" customWidth="1"/>
    <col min="5" max="5" width="11.6640625" style="49" customWidth="1"/>
    <col min="6" max="16384" width="8" style="2"/>
  </cols>
  <sheetData>
    <row r="1" spans="1:11" ht="27" customHeight="1">
      <c r="A1" s="341" t="s">
        <v>78</v>
      </c>
      <c r="B1" s="341"/>
      <c r="C1" s="341"/>
      <c r="D1" s="341"/>
      <c r="E1" s="341"/>
    </row>
    <row r="2" spans="1:11" ht="31.2" customHeight="1">
      <c r="A2" s="341" t="s">
        <v>29</v>
      </c>
      <c r="B2" s="341"/>
      <c r="C2" s="341"/>
      <c r="D2" s="341"/>
      <c r="E2" s="341"/>
    </row>
    <row r="3" spans="1:11" ht="6" customHeight="1">
      <c r="A3" s="115"/>
    </row>
    <row r="4" spans="1:11" s="3" customFormat="1" ht="23.25" customHeight="1">
      <c r="A4" s="354"/>
      <c r="B4" s="342" t="s">
        <v>141</v>
      </c>
      <c r="C4" s="342" t="s">
        <v>142</v>
      </c>
      <c r="D4" s="416" t="s">
        <v>1</v>
      </c>
      <c r="E4" s="417"/>
    </row>
    <row r="5" spans="1:11" s="3" customFormat="1" ht="28.95" customHeight="1">
      <c r="A5" s="354"/>
      <c r="B5" s="343"/>
      <c r="C5" s="343"/>
      <c r="D5" s="116" t="s">
        <v>2</v>
      </c>
      <c r="E5" s="117" t="s">
        <v>3</v>
      </c>
    </row>
    <row r="6" spans="1:11" s="4" customFormat="1" ht="15.75" customHeight="1">
      <c r="A6" s="138" t="s">
        <v>5</v>
      </c>
      <c r="B6" s="118">
        <v>1</v>
      </c>
      <c r="C6" s="118">
        <v>2</v>
      </c>
      <c r="D6" s="118">
        <v>3</v>
      </c>
      <c r="E6" s="118">
        <v>4</v>
      </c>
    </row>
    <row r="7" spans="1:11" s="4" customFormat="1" ht="37.200000000000003" customHeight="1">
      <c r="A7" s="5" t="s">
        <v>80</v>
      </c>
      <c r="B7" s="16" t="s">
        <v>97</v>
      </c>
      <c r="C7" s="279">
        <v>7.6</v>
      </c>
      <c r="D7" s="280" t="s">
        <v>97</v>
      </c>
      <c r="E7" s="281" t="s">
        <v>97</v>
      </c>
    </row>
    <row r="8" spans="1:11" s="3" customFormat="1" ht="37.200000000000003" customHeight="1">
      <c r="A8" s="5" t="s">
        <v>81</v>
      </c>
      <c r="B8" s="279">
        <v>13.5</v>
      </c>
      <c r="C8" s="279">
        <v>6.2</v>
      </c>
      <c r="D8" s="258">
        <f t="shared" ref="D8:D12" si="0">C8/B8*100</f>
        <v>45.925925925925924</v>
      </c>
      <c r="E8" s="258">
        <f t="shared" ref="E8:E12" si="1">C8-B8</f>
        <v>-7.3</v>
      </c>
      <c r="K8" s="7"/>
    </row>
    <row r="9" spans="1:11" s="3" customFormat="1" ht="37.200000000000003" customHeight="1">
      <c r="A9" s="8" t="s">
        <v>101</v>
      </c>
      <c r="B9" s="99">
        <v>5792</v>
      </c>
      <c r="C9" s="99">
        <v>1729</v>
      </c>
      <c r="D9" s="258">
        <f t="shared" si="0"/>
        <v>29.851519337016576</v>
      </c>
      <c r="E9" s="258">
        <f t="shared" si="1"/>
        <v>-4063</v>
      </c>
      <c r="K9" s="7"/>
    </row>
    <row r="10" spans="1:11" s="3" customFormat="1" ht="37.200000000000003" customHeight="1">
      <c r="A10" s="9" t="s">
        <v>94</v>
      </c>
      <c r="B10" s="99">
        <v>1522</v>
      </c>
      <c r="C10" s="99">
        <v>351</v>
      </c>
      <c r="D10" s="282">
        <f t="shared" si="0"/>
        <v>23.061760840998684</v>
      </c>
      <c r="E10" s="258">
        <f t="shared" si="1"/>
        <v>-1171</v>
      </c>
      <c r="K10" s="7"/>
    </row>
    <row r="11" spans="1:11" s="3" customFormat="1" ht="37.200000000000003" customHeight="1">
      <c r="A11" s="9" t="s">
        <v>95</v>
      </c>
      <c r="B11" s="99">
        <v>1391</v>
      </c>
      <c r="C11" s="99">
        <v>166</v>
      </c>
      <c r="D11" s="258">
        <f t="shared" si="0"/>
        <v>11.933860531991373</v>
      </c>
      <c r="E11" s="258">
        <f t="shared" si="1"/>
        <v>-1225</v>
      </c>
      <c r="K11" s="7"/>
    </row>
    <row r="12" spans="1:11" s="3" customFormat="1" ht="37.200000000000003" customHeight="1">
      <c r="A12" s="9" t="s">
        <v>82</v>
      </c>
      <c r="B12" s="257">
        <v>12</v>
      </c>
      <c r="C12" s="257">
        <v>4.7</v>
      </c>
      <c r="D12" s="258">
        <f t="shared" si="0"/>
        <v>39.166666666666664</v>
      </c>
      <c r="E12" s="258">
        <f t="shared" si="1"/>
        <v>-7.3</v>
      </c>
      <c r="K12" s="7" t="s">
        <v>102</v>
      </c>
    </row>
    <row r="13" spans="1:11" s="3" customFormat="1" ht="12.75" customHeight="1">
      <c r="A13" s="348" t="s">
        <v>6</v>
      </c>
      <c r="B13" s="349"/>
      <c r="C13" s="349"/>
      <c r="D13" s="349"/>
      <c r="E13" s="350"/>
      <c r="K13" s="7"/>
    </row>
    <row r="14" spans="1:11" s="3" customFormat="1" ht="15" customHeight="1">
      <c r="A14" s="351"/>
      <c r="B14" s="352"/>
      <c r="C14" s="352"/>
      <c r="D14" s="352"/>
      <c r="E14" s="353"/>
      <c r="K14" s="7"/>
    </row>
    <row r="15" spans="1:11" s="3" customFormat="1" ht="20.25" customHeight="1">
      <c r="A15" s="346" t="s">
        <v>0</v>
      </c>
      <c r="B15" s="354" t="s">
        <v>143</v>
      </c>
      <c r="C15" s="354" t="s">
        <v>144</v>
      </c>
      <c r="D15" s="416" t="s">
        <v>1</v>
      </c>
      <c r="E15" s="417"/>
      <c r="K15" s="7"/>
    </row>
    <row r="16" spans="1:11" ht="27" customHeight="1">
      <c r="A16" s="347"/>
      <c r="B16" s="354"/>
      <c r="C16" s="354"/>
      <c r="D16" s="116" t="s">
        <v>2</v>
      </c>
      <c r="E16" s="117" t="s">
        <v>4</v>
      </c>
      <c r="K16" s="7"/>
    </row>
    <row r="17" spans="1:11" ht="28.95" customHeight="1">
      <c r="A17" s="5" t="s">
        <v>103</v>
      </c>
      <c r="B17" s="16" t="s">
        <v>97</v>
      </c>
      <c r="C17" s="16">
        <v>1.9</v>
      </c>
      <c r="D17" s="280" t="s">
        <v>97</v>
      </c>
      <c r="E17" s="281" t="s">
        <v>97</v>
      </c>
      <c r="K17" s="7"/>
    </row>
    <row r="18" spans="1:11" ht="28.95" customHeight="1">
      <c r="A18" s="1" t="s">
        <v>81</v>
      </c>
      <c r="B18" s="16">
        <v>2.9</v>
      </c>
      <c r="C18" s="16">
        <v>1.6</v>
      </c>
      <c r="D18" s="280">
        <f t="shared" ref="D18:D19" si="2">C18/B18*100</f>
        <v>55.172413793103445</v>
      </c>
      <c r="E18" s="281">
        <f t="shared" ref="E18:E19" si="3">C18-B18</f>
        <v>-1.2999999999999998</v>
      </c>
      <c r="K18" s="7"/>
    </row>
    <row r="19" spans="1:11" ht="28.95" customHeight="1">
      <c r="A19" s="1" t="s">
        <v>85</v>
      </c>
      <c r="B19" s="16">
        <v>2.1</v>
      </c>
      <c r="C19" s="16">
        <v>1.2</v>
      </c>
      <c r="D19" s="280">
        <f t="shared" si="2"/>
        <v>57.142857142857139</v>
      </c>
      <c r="E19" s="281">
        <f t="shared" si="3"/>
        <v>-0.90000000000000013</v>
      </c>
      <c r="K19" s="7"/>
    </row>
    <row r="20" spans="1:11" ht="48" customHeight="1">
      <c r="A20" s="419" t="s">
        <v>98</v>
      </c>
      <c r="B20" s="419"/>
      <c r="C20" s="419"/>
      <c r="D20" s="419"/>
      <c r="E20" s="419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Olesya</cp:lastModifiedBy>
  <cp:lastPrinted>2022-08-04T12:01:12Z</cp:lastPrinted>
  <dcterms:created xsi:type="dcterms:W3CDTF">2020-12-10T10:35:03Z</dcterms:created>
  <dcterms:modified xsi:type="dcterms:W3CDTF">2022-10-28T08:10:06Z</dcterms:modified>
</cp:coreProperties>
</file>