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36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'11'!$A$1:$D$20</definedName>
    <definedName name="_xlnm.Print_Area" localSheetId="11">'12'!$A$1:$AB$28</definedName>
    <definedName name="_xlnm.Print_Area" localSheetId="12">'13'!$A$1:$AB$30</definedName>
    <definedName name="_xlnm.Print_Area" localSheetId="13">'14'!$A$1:$I$20</definedName>
    <definedName name="_xlnm.Print_Area" localSheetId="14">'15'!$A$1:$AB$33</definedName>
    <definedName name="_xlnm.Print_Area" localSheetId="15">'16'!$A$1:$AB$33</definedName>
    <definedName name="_xlnm.Print_Area" localSheetId="1">'2'!$A$1:$AB$28</definedName>
    <definedName name="_xlnm.Print_Area" localSheetId="2">'3'!$A$1:$E$17</definedName>
    <definedName name="_xlnm.Print_Area" localSheetId="3">'4'!$A$1:$AB$32</definedName>
    <definedName name="_xlnm.Print_Area" localSheetId="4">'5'!$A$1:$E$18</definedName>
    <definedName name="_xlnm.Print_Area" localSheetId="5">'6'!$A$1:$AB$33</definedName>
    <definedName name="_xlnm.Print_Area" localSheetId="6">'7'!$A$1:$E$18</definedName>
    <definedName name="_xlnm.Print_Area" localSheetId="7">'8'!$A$1:$AB$31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31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M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J9"/>
  <c r="G9"/>
  <c r="D9"/>
  <c r="AB8"/>
  <c r="Y8"/>
  <c r="V8"/>
  <c r="S8"/>
  <c r="M8"/>
  <c r="J8"/>
  <c r="G8"/>
  <c r="D8"/>
  <c r="AB7"/>
  <c r="Y7"/>
  <c r="V7"/>
  <c r="S7"/>
  <c r="P7"/>
  <c r="M7"/>
  <c r="J7"/>
  <c r="G7"/>
  <c r="D7"/>
  <c r="AB6"/>
  <c r="Y6"/>
  <c r="V6"/>
  <c r="S6"/>
  <c r="P6"/>
  <c r="M6"/>
  <c r="J6"/>
  <c r="G6"/>
  <c r="D6"/>
  <c r="E18" i="43"/>
  <c r="D18"/>
  <c r="E17"/>
  <c r="D17"/>
  <c r="E16"/>
  <c r="D16"/>
  <c r="E11"/>
  <c r="D11"/>
  <c r="E7"/>
  <c r="D7"/>
  <c r="E6"/>
  <c r="D6"/>
  <c r="J29" i="34"/>
  <c r="G29"/>
  <c r="D29"/>
  <c r="AB28"/>
  <c r="Y28"/>
  <c r="V28"/>
  <c r="S28"/>
  <c r="P28"/>
  <c r="M28"/>
  <c r="J28"/>
  <c r="G28"/>
  <c r="D28"/>
  <c r="AB27"/>
  <c r="Y27"/>
  <c r="V27"/>
  <c r="S27"/>
  <c r="M27"/>
  <c r="J27"/>
  <c r="G27"/>
  <c r="D27"/>
  <c r="AB26"/>
  <c r="Y26"/>
  <c r="V26"/>
  <c r="S26"/>
  <c r="J26"/>
  <c r="G26"/>
  <c r="D26"/>
  <c r="AB25"/>
  <c r="Y25"/>
  <c r="V25"/>
  <c r="S25"/>
  <c r="P25"/>
  <c r="M25"/>
  <c r="J25"/>
  <c r="G25"/>
  <c r="D25"/>
  <c r="AB24"/>
  <c r="Y24"/>
  <c r="V24"/>
  <c r="S24"/>
  <c r="G24"/>
  <c r="D24"/>
  <c r="S23"/>
  <c r="P23"/>
  <c r="M23"/>
  <c r="J23"/>
  <c r="G23"/>
  <c r="D23"/>
  <c r="D22"/>
  <c r="AB21"/>
  <c r="Y21"/>
  <c r="V21"/>
  <c r="S21"/>
  <c r="J21"/>
  <c r="G21"/>
  <c r="D21"/>
  <c r="AB20"/>
  <c r="Y20"/>
  <c r="V20"/>
  <c r="S20"/>
  <c r="G20"/>
  <c r="D20"/>
  <c r="AB19"/>
  <c r="Y19"/>
  <c r="V19"/>
  <c r="S19"/>
  <c r="P19"/>
  <c r="M19"/>
  <c r="J19"/>
  <c r="G19"/>
  <c r="D19"/>
  <c r="AB18"/>
  <c r="Y18"/>
  <c r="V18"/>
  <c r="S18"/>
  <c r="J18"/>
  <c r="G18"/>
  <c r="D18"/>
  <c r="AB17"/>
  <c r="Y17"/>
  <c r="V17"/>
  <c r="S17"/>
  <c r="P17"/>
  <c r="M17"/>
  <c r="J17"/>
  <c r="G17"/>
  <c r="D17"/>
  <c r="V16"/>
  <c r="S16"/>
  <c r="M16"/>
  <c r="J16"/>
  <c r="G16"/>
  <c r="D16"/>
  <c r="AB15"/>
  <c r="Y15"/>
  <c r="V15"/>
  <c r="S15"/>
  <c r="P15"/>
  <c r="M15"/>
  <c r="J15"/>
  <c r="G15"/>
  <c r="D15"/>
  <c r="AB14"/>
  <c r="Y14"/>
  <c r="V14"/>
  <c r="S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G12"/>
  <c r="D12"/>
  <c r="AB11"/>
  <c r="Y11"/>
  <c r="V11"/>
  <c r="S11"/>
  <c r="M11"/>
  <c r="J11"/>
  <c r="G11"/>
  <c r="D11"/>
  <c r="AB10"/>
  <c r="Y10"/>
  <c r="V10"/>
  <c r="S10"/>
  <c r="M10"/>
  <c r="J10"/>
  <c r="G10"/>
  <c r="D10"/>
  <c r="AB9"/>
  <c r="Y9"/>
  <c r="V9"/>
  <c r="S9"/>
  <c r="J9"/>
  <c r="G9"/>
  <c r="D9"/>
  <c r="AB8"/>
  <c r="Y8"/>
  <c r="V8"/>
  <c r="S8"/>
  <c r="P8"/>
  <c r="M8"/>
  <c r="J8"/>
  <c r="G8"/>
  <c r="D8"/>
  <c r="E18" i="24"/>
  <c r="D18"/>
  <c r="E17"/>
  <c r="D17"/>
  <c r="E16"/>
  <c r="D16"/>
  <c r="E11"/>
  <c r="D11"/>
  <c r="E7"/>
  <c r="D7"/>
  <c r="E6"/>
  <c r="D6"/>
  <c r="Y28" i="29"/>
  <c r="S28"/>
  <c r="P28"/>
  <c r="M28"/>
  <c r="J28"/>
  <c r="G28"/>
  <c r="Y27"/>
  <c r="S27"/>
  <c r="P27"/>
  <c r="M27"/>
  <c r="J27"/>
  <c r="G27"/>
  <c r="Y26"/>
  <c r="S26"/>
  <c r="J26"/>
  <c r="G26"/>
  <c r="Y25"/>
  <c r="S25"/>
  <c r="P25"/>
  <c r="M25"/>
  <c r="J25"/>
  <c r="G25"/>
  <c r="Y24"/>
  <c r="S24"/>
  <c r="J24"/>
  <c r="G24"/>
  <c r="Y23"/>
  <c r="S23"/>
  <c r="P23"/>
  <c r="M23"/>
  <c r="J23"/>
  <c r="G23"/>
  <c r="Y22"/>
  <c r="S22"/>
  <c r="P22"/>
  <c r="M22"/>
  <c r="J22"/>
  <c r="G22"/>
  <c r="Y21"/>
  <c r="S21"/>
  <c r="P21"/>
  <c r="M21"/>
  <c r="J21"/>
  <c r="G21"/>
  <c r="Y20"/>
  <c r="S20"/>
  <c r="P20"/>
  <c r="M20"/>
  <c r="J20"/>
  <c r="G20"/>
  <c r="Y19"/>
  <c r="S19"/>
  <c r="P19"/>
  <c r="M19"/>
  <c r="J19"/>
  <c r="G19"/>
  <c r="Y18"/>
  <c r="S18"/>
  <c r="P18"/>
  <c r="M18"/>
  <c r="J18"/>
  <c r="G18"/>
  <c r="Y17"/>
  <c r="S17"/>
  <c r="P17"/>
  <c r="M17"/>
  <c r="J17"/>
  <c r="G17"/>
  <c r="Y16"/>
  <c r="S16"/>
  <c r="P16"/>
  <c r="M16"/>
  <c r="J16"/>
  <c r="G16"/>
  <c r="Y15"/>
  <c r="S15"/>
  <c r="P15"/>
  <c r="M15"/>
  <c r="J15"/>
  <c r="G15"/>
  <c r="Y14"/>
  <c r="S14"/>
  <c r="P14"/>
  <c r="M14"/>
  <c r="J14"/>
  <c r="G14"/>
  <c r="Y13"/>
  <c r="S13"/>
  <c r="P13"/>
  <c r="M13"/>
  <c r="J13"/>
  <c r="G13"/>
  <c r="Y12"/>
  <c r="S12"/>
  <c r="P12"/>
  <c r="M12"/>
  <c r="J12"/>
  <c r="G12"/>
  <c r="Y11"/>
  <c r="S11"/>
  <c r="P11"/>
  <c r="J11"/>
  <c r="G11"/>
  <c r="Y10"/>
  <c r="S10"/>
  <c r="P10"/>
  <c r="M10"/>
  <c r="J10"/>
  <c r="G10"/>
  <c r="Y9"/>
  <c r="S9"/>
  <c r="P9"/>
  <c r="M9"/>
  <c r="J9"/>
  <c r="G9"/>
  <c r="Y8"/>
  <c r="S8"/>
  <c r="P8"/>
  <c r="J8"/>
  <c r="G8"/>
  <c r="Y7"/>
  <c r="S7"/>
  <c r="P7"/>
  <c r="M7"/>
  <c r="J7"/>
  <c r="G7"/>
  <c r="E17" i="42"/>
  <c r="D17"/>
  <c r="E16"/>
  <c r="D16"/>
  <c r="E15"/>
  <c r="D15"/>
  <c r="E10"/>
  <c r="D10"/>
  <c r="E6"/>
  <c r="D6"/>
  <c r="E5"/>
  <c r="D5"/>
  <c r="AB29" i="50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AB29" i="49"/>
  <c r="Y29"/>
  <c r="V29"/>
  <c r="S29"/>
  <c r="P29"/>
  <c r="M29"/>
  <c r="J29"/>
  <c r="G29"/>
  <c r="D29"/>
  <c r="AB28"/>
  <c r="Y28"/>
  <c r="V28"/>
  <c r="S28"/>
  <c r="P28"/>
  <c r="M28"/>
  <c r="J28"/>
  <c r="G28"/>
  <c r="D28"/>
  <c r="AB27"/>
  <c r="Y27"/>
  <c r="V27"/>
  <c r="S27"/>
  <c r="P27"/>
  <c r="M27"/>
  <c r="J27"/>
  <c r="G27"/>
  <c r="D27"/>
  <c r="AB26"/>
  <c r="Y26"/>
  <c r="V26"/>
  <c r="S26"/>
  <c r="P26"/>
  <c r="M26"/>
  <c r="J26"/>
  <c r="G26"/>
  <c r="D26"/>
  <c r="AB25"/>
  <c r="Y25"/>
  <c r="V25"/>
  <c r="S25"/>
  <c r="P25"/>
  <c r="M25"/>
  <c r="J25"/>
  <c r="G25"/>
  <c r="D25"/>
  <c r="AB24"/>
  <c r="Y24"/>
  <c r="V24"/>
  <c r="S24"/>
  <c r="P24"/>
  <c r="M24"/>
  <c r="J24"/>
  <c r="G24"/>
  <c r="D24"/>
  <c r="AB23"/>
  <c r="Y23"/>
  <c r="V23"/>
  <c r="S23"/>
  <c r="P23"/>
  <c r="M23"/>
  <c r="J23"/>
  <c r="G23"/>
  <c r="D23"/>
  <c r="AB22"/>
  <c r="Y22"/>
  <c r="V22"/>
  <c r="S22"/>
  <c r="P22"/>
  <c r="M22"/>
  <c r="J22"/>
  <c r="G22"/>
  <c r="D22"/>
  <c r="AB21"/>
  <c r="Y21"/>
  <c r="V21"/>
  <c r="S21"/>
  <c r="P21"/>
  <c r="M21"/>
  <c r="J21"/>
  <c r="G21"/>
  <c r="D21"/>
  <c r="AB20"/>
  <c r="Y20"/>
  <c r="V20"/>
  <c r="S20"/>
  <c r="P20"/>
  <c r="M20"/>
  <c r="J20"/>
  <c r="G20"/>
  <c r="D20"/>
  <c r="AB19"/>
  <c r="Y19"/>
  <c r="V19"/>
  <c r="S19"/>
  <c r="P19"/>
  <c r="M19"/>
  <c r="J19"/>
  <c r="G19"/>
  <c r="D19"/>
  <c r="AB18"/>
  <c r="Y18"/>
  <c r="V18"/>
  <c r="S18"/>
  <c r="P18"/>
  <c r="M18"/>
  <c r="J18"/>
  <c r="G18"/>
  <c r="D18"/>
  <c r="AB17"/>
  <c r="Y17"/>
  <c r="V17"/>
  <c r="S17"/>
  <c r="P17"/>
  <c r="M17"/>
  <c r="J17"/>
  <c r="G17"/>
  <c r="D17"/>
  <c r="AB16"/>
  <c r="Y16"/>
  <c r="V16"/>
  <c r="S16"/>
  <c r="P16"/>
  <c r="M16"/>
  <c r="J16"/>
  <c r="G16"/>
  <c r="D16"/>
  <c r="AB15"/>
  <c r="Y15"/>
  <c r="V15"/>
  <c r="S15"/>
  <c r="P15"/>
  <c r="M15"/>
  <c r="J15"/>
  <c r="G15"/>
  <c r="D15"/>
  <c r="AB14"/>
  <c r="Y14"/>
  <c r="V14"/>
  <c r="S14"/>
  <c r="P14"/>
  <c r="M14"/>
  <c r="J14"/>
  <c r="G14"/>
  <c r="D14"/>
  <c r="AB13"/>
  <c r="Y13"/>
  <c r="V13"/>
  <c r="S13"/>
  <c r="P13"/>
  <c r="M13"/>
  <c r="J13"/>
  <c r="G13"/>
  <c r="D13"/>
  <c r="AB12"/>
  <c r="Y12"/>
  <c r="V12"/>
  <c r="S12"/>
  <c r="P12"/>
  <c r="M12"/>
  <c r="J12"/>
  <c r="G12"/>
  <c r="D12"/>
  <c r="AB11"/>
  <c r="Y11"/>
  <c r="V11"/>
  <c r="S11"/>
  <c r="P11"/>
  <c r="M11"/>
  <c r="J11"/>
  <c r="G11"/>
  <c r="D11"/>
  <c r="AB10"/>
  <c r="Y10"/>
  <c r="V10"/>
  <c r="S10"/>
  <c r="P10"/>
  <c r="M10"/>
  <c r="J10"/>
  <c r="G10"/>
  <c r="D10"/>
  <c r="AB9"/>
  <c r="Y9"/>
  <c r="V9"/>
  <c r="S9"/>
  <c r="P9"/>
  <c r="M9"/>
  <c r="J9"/>
  <c r="G9"/>
  <c r="D9"/>
  <c r="AB8"/>
  <c r="Y8"/>
  <c r="V8"/>
  <c r="S8"/>
  <c r="P8"/>
  <c r="M8"/>
  <c r="J8"/>
  <c r="G8"/>
  <c r="D8"/>
  <c r="I20" i="48"/>
  <c r="H20"/>
  <c r="E20"/>
  <c r="D20"/>
  <c r="I19"/>
  <c r="H19"/>
  <c r="E19"/>
  <c r="D19"/>
  <c r="I18"/>
  <c r="H18"/>
  <c r="E18"/>
  <c r="D18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D19" i="25"/>
  <c r="D20"/>
  <c r="D18"/>
  <c r="D9"/>
  <c r="D10"/>
  <c r="D11"/>
  <c r="D12"/>
  <c r="D13"/>
  <c r="D8"/>
  <c r="E18" i="40" l="1"/>
  <c r="E19"/>
  <c r="E17"/>
  <c r="D18"/>
  <c r="D19"/>
  <c r="D17"/>
  <c r="E8"/>
  <c r="E9"/>
  <c r="E10"/>
  <c r="E11"/>
  <c r="E12"/>
  <c r="E7"/>
  <c r="D8"/>
  <c r="D9"/>
  <c r="D10"/>
  <c r="D11"/>
  <c r="D12"/>
  <c r="D7"/>
  <c r="S9" i="30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8"/>
  <c r="P29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8"/>
  <c r="P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8"/>
  <c r="E17" i="23" l="1"/>
  <c r="E18"/>
  <c r="E16"/>
  <c r="D17"/>
  <c r="D18"/>
  <c r="D16"/>
  <c r="E7"/>
  <c r="E8"/>
  <c r="E9"/>
  <c r="E10"/>
  <c r="E11"/>
  <c r="E6"/>
  <c r="D7"/>
  <c r="D8"/>
  <c r="D9"/>
  <c r="D10"/>
  <c r="D11"/>
  <c r="D6"/>
  <c r="AB8" i="39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7"/>
</calcChain>
</file>

<file path=xl/sharedStrings.xml><?xml version="1.0" encoding="utf-8"?>
<sst xmlns="http://schemas.openxmlformats.org/spreadsheetml/2006/main" count="740" uniqueCount="160">
  <si>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</si>
  <si>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</si>
  <si>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</si>
  <si>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</si>
  <si>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</si>
  <si>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</si>
  <si>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</si>
  <si>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</si>
  <si>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</si>
  <si>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</si>
  <si>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</si>
  <si>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</si>
  <si>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</si>
  <si>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</si>
  <si>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</si>
  <si>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</si>
  <si>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</si>
  <si>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</si>
  <si>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</si>
  <si>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</si>
  <si>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</si>
  <si>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</si>
  <si>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</si>
  <si>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</si>
  <si>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</si>
  <si>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</si>
  <si>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</si>
  <si>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</si>
  <si>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</si>
  <si>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</si>
  <si>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</si>
  <si>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</si>
  <si>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</si>
  <si>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</si>
  <si>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</si>
  <si>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</si>
  <si>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</si>
  <si>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</si>
  <si>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</si>
  <si>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</si>
  <si>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</si>
  <si>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</si>
  <si>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</si>
  <si>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</si>
  <si>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</si>
  <si>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</si>
  <si>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</si>
  <si>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Державною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</si>
  <si>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2021</t>
  </si>
  <si>
    <t>2021 р.</t>
  </si>
  <si>
    <t>у % 2021         до 2020</t>
  </si>
  <si>
    <t>-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</si>
  <si>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</si>
  <si>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</si>
  <si>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</si>
  <si>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</si>
  <si>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</si>
  <si>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</si>
  <si>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</si>
  <si>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</si>
  <si>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</si>
  <si>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</si>
  <si>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</si>
  <si>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</si>
  <si>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</si>
  <si>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</si>
  <si>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</si>
  <si>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</si>
  <si>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</si>
  <si>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</si>
  <si>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</si>
  <si>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</si>
  <si>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</si>
  <si>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</si>
  <si>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</si>
  <si>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безробітного),  осіб</t>
  </si>
  <si>
    <t>Проходили професійне навчання, осіб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</si>
  <si>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</si>
  <si>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</si>
  <si>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 xml:space="preserve"> 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</si>
  <si>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</si>
  <si>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</si>
  <si>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</si>
  <si>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</si>
  <si>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(осіб)</t>
  </si>
  <si>
    <t>з них:</t>
  </si>
  <si>
    <t>жінки</t>
  </si>
  <si>
    <t>чоловіки</t>
  </si>
  <si>
    <t>Всього отримали роботу (у т.ч. до набуття статусу безробітного),  тис. осіб</t>
  </si>
  <si>
    <t>Проходили професійне навчання, тис.  осіб</t>
  </si>
  <si>
    <t>тис. осіб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</si>
  <si>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січні-липні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</si>
  <si>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1 серпня            2020 р.</t>
  </si>
  <si>
    <t xml:space="preserve">  1 серпня             2021 р.</t>
  </si>
  <si>
    <t xml:space="preserve"> січень-липень   2020 р.</t>
  </si>
  <si>
    <t xml:space="preserve"> січень-липень    2021 р.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</si>
  <si>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січні-липні 2021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</si>
  <si>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січні-липні 2021 року</t>
  </si>
  <si>
    <t>у січні-липні 2021 року</t>
  </si>
  <si>
    <t>Станом на 01.08.2021:</t>
  </si>
  <si>
    <t>Надання послуг Донецькою обласною службою зайнятості  молоді у віці до 35 років
у січні-липні 2020-2021 рр.</t>
  </si>
  <si>
    <t xml:space="preserve"> січень-липень     2021 р.</t>
  </si>
  <si>
    <t xml:space="preserve">  1 серпня           2020 р.</t>
  </si>
  <si>
    <t xml:space="preserve">  1 серпня            2021 р.</t>
  </si>
  <si>
    <t>Надання послуг Донецькою обласною службою зайнятості громадянам</t>
  </si>
  <si>
    <t xml:space="preserve">Мешканці міської місцевості </t>
  </si>
  <si>
    <t xml:space="preserve"> січень-липень 2020 р.</t>
  </si>
  <si>
    <t xml:space="preserve"> січень-липень 2021 р.</t>
  </si>
  <si>
    <t xml:space="preserve"> + (-)                            осіб</t>
  </si>
  <si>
    <t>Всього отримали роботу, тис. осіб</t>
  </si>
  <si>
    <t>1 серпня             2020 р.</t>
  </si>
  <si>
    <t>1 серпня             2021 р.</t>
  </si>
  <si>
    <t xml:space="preserve"> + (-)                        осіб</t>
  </si>
  <si>
    <t xml:space="preserve"> + (-)                       осіб</t>
  </si>
  <si>
    <t>Надання послуг Донецькою обласною службою зайнятості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</si>
  <si>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січні-липні 2020 - 2021 рр.</t>
    </r>
  </si>
  <si>
    <t>Всього отримали роботу</t>
  </si>
  <si>
    <t>Інформація про надання послуг Донецькою обласною службою зайнятості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</si>
  <si>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2020 - 2021 рр.</t>
    </r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</si>
  <si>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</si>
  <si>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січень-липень                       2020 р.</t>
  </si>
  <si>
    <t xml:space="preserve"> січень-липень                     2021 р.</t>
  </si>
  <si>
    <t>272 особи</t>
  </si>
  <si>
    <t>415 осіб</t>
  </si>
  <si>
    <t>+ 143 особи</t>
  </si>
  <si>
    <t>105 осіб</t>
  </si>
  <si>
    <t>100 осіб</t>
  </si>
  <si>
    <t>- 5 осіб</t>
  </si>
  <si>
    <t>287 осіб</t>
  </si>
  <si>
    <t>272 осіб</t>
  </si>
  <si>
    <t>- 15 осіб</t>
  </si>
  <si>
    <t xml:space="preserve">  1 серпня             2020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</si>
  <si>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січні-липні 2020-2021 рр.</t>
  </si>
  <si>
    <t>Бахмутський МЦЗ</t>
  </si>
  <si>
    <t>Мирноградський МЦЗ</t>
  </si>
  <si>
    <t>Покровський МЦЗ</t>
  </si>
  <si>
    <t xml:space="preserve">Лиманський МЦЗ </t>
  </si>
  <si>
    <t>Нікольський РЦЗ</t>
  </si>
  <si>
    <t xml:space="preserve"> січень-липень                      2020 р.</t>
  </si>
  <si>
    <t xml:space="preserve"> січень-липень                         2021 р.</t>
  </si>
  <si>
    <t>144 осіб</t>
  </si>
  <si>
    <t xml:space="preserve"> + 39 осіб</t>
  </si>
  <si>
    <t>24 особи</t>
  </si>
  <si>
    <t>23 особи</t>
  </si>
  <si>
    <t xml:space="preserve"> -1 особа</t>
  </si>
  <si>
    <t>26 осіб</t>
  </si>
  <si>
    <t>15 осіб</t>
  </si>
  <si>
    <t xml:space="preserve"> -11 осіб</t>
  </si>
  <si>
    <t>Надання послуг Державної служби зайнятості особам
з числа військовослужбовців, які брали участь в антитерористичній операції  (операції об'єднаних сил) у січні-липні 2020-2021 рр.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</si>
  <si>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</si>
  <si>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519 осіб</t>
  </si>
  <si>
    <t>620 осіб</t>
  </si>
  <si>
    <t xml:space="preserve"> +101 особа</t>
  </si>
  <si>
    <t>243 особи</t>
  </si>
  <si>
    <t>232 особи</t>
  </si>
  <si>
    <t xml:space="preserve"> - 11 осіб</t>
  </si>
  <si>
    <t>143 особи</t>
  </si>
  <si>
    <t>107 осіб</t>
  </si>
  <si>
    <t xml:space="preserve"> - 36 осіб</t>
  </si>
  <si>
    <r>
      <t xml:space="preserve">    Надання послуг Донецькою обласною службою зайнятості</t>
    </r>
    <r>
      <rPr>
        <b/>
        <sz val="14"/>
        <rFont val="Times New Roman Cyr"/>
        <family val="1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</si>
</sst>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8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b/>
      <i/>
      <sz val="19"/>
      <name val="Times New Roman"/>
      <family val="1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7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3" fillId="15" borderId="0" applyNumberFormat="0" applyBorder="0" applyAlignment="0" applyProtection="0"/>
    <xf numFmtId="0" fontId="53" fillId="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23" borderId="0" applyNumberFormat="0" applyBorder="0" applyAlignment="0" applyProtection="0"/>
    <xf numFmtId="0" fontId="54" fillId="32" borderId="0" applyNumberFormat="0" applyBorder="0" applyAlignment="0" applyProtection="0"/>
    <xf numFmtId="0" fontId="55" fillId="16" borderId="16" applyNumberFormat="0" applyAlignment="0" applyProtection="0"/>
    <xf numFmtId="0" fontId="56" fillId="29" borderId="17" applyNumberFormat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6" applyNumberFormat="0" applyAlignment="0" applyProtection="0"/>
    <xf numFmtId="0" fontId="63" fillId="0" borderId="21" applyNumberFormat="0" applyFill="0" applyAlignment="0" applyProtection="0"/>
    <xf numFmtId="0" fontId="64" fillId="17" borderId="0" applyNumberFormat="0" applyBorder="0" applyAlignment="0" applyProtection="0"/>
    <xf numFmtId="0" fontId="18" fillId="6" borderId="22" applyNumberFormat="0" applyFont="0" applyAlignment="0" applyProtection="0"/>
    <xf numFmtId="0" fontId="65" fillId="16" borderId="23" applyNumberFormat="0" applyAlignment="0" applyProtection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65" fillId="37" borderId="23" applyNumberFormat="0" applyAlignment="0" applyProtection="0"/>
    <xf numFmtId="0" fontId="55" fillId="37" borderId="16" applyNumberFormat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64" fillId="38" borderId="0" applyNumberFormat="0" applyBorder="0" applyAlignment="0" applyProtection="0"/>
    <xf numFmtId="0" fontId="55" fillId="37" borderId="16" applyNumberFormat="0" applyAlignment="0" applyProtection="0"/>
    <xf numFmtId="0" fontId="70" fillId="0" borderId="24" applyNumberFormat="0" applyFill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39" borderId="22" applyNumberFormat="0" applyFont="0" applyAlignment="0" applyProtection="0"/>
    <xf numFmtId="0" fontId="18" fillId="39" borderId="22" applyNumberFormat="0" applyFont="0" applyAlignment="0" applyProtection="0"/>
    <xf numFmtId="0" fontId="65" fillId="37" borderId="23" applyNumberFormat="0" applyAlignment="0" applyProtection="0"/>
    <xf numFmtId="0" fontId="64" fillId="38" borderId="0" applyNumberFormat="0" applyBorder="0" applyAlignment="0" applyProtection="0"/>
    <xf numFmtId="0" fontId="72" fillId="0" borderId="0"/>
    <xf numFmtId="0" fontId="5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3" fillId="0" borderId="0"/>
  </cellStyleXfs>
  <cellXfs count="351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4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5" fillId="0" borderId="4" xfId="7" applyNumberFormat="1" applyFont="1" applyFill="1" applyBorder="1" applyAlignment="1">
      <alignment horizontal="center" vertical="center"/>
    </xf>
    <xf numFmtId="166" fontId="5" fillId="0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1" fillId="0" borderId="0" xfId="8" applyFont="1" applyAlignment="1">
      <alignment vertical="center" wrapText="1"/>
    </xf>
    <xf numFmtId="0" fontId="31" fillId="0" borderId="0" xfId="7" applyFont="1"/>
    <xf numFmtId="166" fontId="31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165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7" fillId="0" borderId="0" xfId="12" applyFont="1" applyFill="1"/>
    <xf numFmtId="0" fontId="40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6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9" fillId="0" borderId="0" xfId="14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47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5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5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6" fillId="0" borderId="0" xfId="17" applyNumberFormat="1" applyFont="1" applyProtection="1">
      <protection locked="0"/>
    </xf>
    <xf numFmtId="1" fontId="46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6" fillId="0" borderId="6" xfId="17" applyNumberFormat="1" applyFont="1" applyFill="1" applyBorder="1" applyAlignment="1" applyProtection="1">
      <alignment horizontal="center"/>
    </xf>
    <xf numFmtId="1" fontId="46" fillId="2" borderId="6" xfId="17" applyNumberFormat="1" applyFont="1" applyFill="1" applyBorder="1" applyAlignment="1" applyProtection="1">
      <alignment horizontal="center"/>
    </xf>
    <xf numFmtId="1" fontId="46" fillId="2" borderId="0" xfId="17" applyNumberFormat="1" applyFont="1" applyFill="1" applyBorder="1" applyAlignment="1" applyProtection="1">
      <alignment horizontal="center"/>
    </xf>
    <xf numFmtId="1" fontId="46" fillId="0" borderId="0" xfId="17" applyNumberFormat="1" applyFont="1" applyFill="1" applyBorder="1" applyAlignment="1" applyProtection="1">
      <alignment horizontal="center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5" fontId="11" fillId="2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5" fontId="8" fillId="2" borderId="0" xfId="17" applyNumberFormat="1" applyFont="1" applyFill="1" applyBorder="1" applyAlignment="1" applyProtection="1">
      <alignment horizontal="center" vertical="center"/>
    </xf>
    <xf numFmtId="0" fontId="48" fillId="0" borderId="0" xfId="12" applyFont="1" applyFill="1" applyBorder="1"/>
    <xf numFmtId="0" fontId="49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26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165" fontId="12" fillId="0" borderId="6" xfId="6" applyNumberFormat="1" applyFont="1" applyFill="1" applyBorder="1" applyAlignment="1" applyProtection="1">
      <alignment horizontal="center" vertical="center"/>
    </xf>
    <xf numFmtId="166" fontId="12" fillId="0" borderId="6" xfId="6" applyNumberFormat="1" applyFont="1" applyFill="1" applyBorder="1" applyAlignment="1" applyProtection="1">
      <alignment horizontal="center" vertical="center"/>
      <protection locked="0"/>
    </xf>
    <xf numFmtId="166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165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0" fillId="0" borderId="6" xfId="9" applyFont="1" applyFill="1" applyBorder="1" applyAlignment="1">
      <alignment horizontal="center" vertical="center"/>
    </xf>
    <xf numFmtId="3" fontId="30" fillId="0" borderId="0" xfId="12" applyNumberFormat="1" applyFont="1" applyFill="1" applyAlignment="1">
      <alignment vertical="center"/>
    </xf>
    <xf numFmtId="0" fontId="73" fillId="0" borderId="3" xfId="12" applyFont="1" applyFill="1" applyBorder="1" applyAlignment="1">
      <alignment horizontal="left" vertical="center"/>
    </xf>
    <xf numFmtId="165" fontId="73" fillId="0" borderId="6" xfId="12" applyNumberFormat="1" applyFont="1" applyFill="1" applyBorder="1" applyAlignment="1">
      <alignment horizontal="center" vertical="center"/>
    </xf>
    <xf numFmtId="3" fontId="73" fillId="0" borderId="0" xfId="12" applyNumberFormat="1" applyFont="1" applyFill="1" applyAlignment="1">
      <alignment vertical="center"/>
    </xf>
    <xf numFmtId="0" fontId="73" fillId="0" borderId="0" xfId="12" applyFont="1" applyFill="1" applyAlignment="1">
      <alignment vertical="center"/>
    </xf>
    <xf numFmtId="0" fontId="74" fillId="0" borderId="0" xfId="12" applyFont="1" applyFill="1"/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75" fillId="0" borderId="6" xfId="0" applyFont="1" applyFill="1" applyBorder="1"/>
    <xf numFmtId="0" fontId="76" fillId="0" borderId="6" xfId="0" applyFont="1" applyFill="1" applyBorder="1"/>
    <xf numFmtId="166" fontId="5" fillId="2" borderId="6" xfId="7" applyNumberFormat="1" applyFont="1" applyFill="1" applyBorder="1" applyAlignment="1">
      <alignment horizontal="center" vertical="center" wrapText="1"/>
    </xf>
    <xf numFmtId="1" fontId="77" fillId="0" borderId="6" xfId="6" applyNumberFormat="1" applyFont="1" applyFill="1" applyBorder="1" applyAlignment="1" applyProtection="1">
      <alignment horizontal="center"/>
    </xf>
    <xf numFmtId="1" fontId="78" fillId="0" borderId="0" xfId="6" applyNumberFormat="1" applyFont="1" applyFill="1" applyAlignment="1" applyProtection="1">
      <alignment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1" fontId="27" fillId="0" borderId="6" xfId="12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/>
    </xf>
    <xf numFmtId="1" fontId="4" fillId="0" borderId="0" xfId="6" applyNumberFormat="1" applyFont="1" applyFill="1" applyProtection="1">
      <protection locked="0"/>
    </xf>
    <xf numFmtId="0" fontId="1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80" fillId="0" borderId="0" xfId="8" applyFont="1" applyFill="1" applyAlignment="1">
      <alignment horizontal="right" vertical="center" wrapText="1"/>
    </xf>
    <xf numFmtId="166" fontId="6" fillId="2" borderId="6" xfId="7" applyNumberFormat="1" applyFont="1" applyFill="1" applyBorder="1" applyAlignment="1">
      <alignment horizontal="center" vertical="center" wrapText="1"/>
    </xf>
    <xf numFmtId="3" fontId="73" fillId="0" borderId="6" xfId="12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9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9" fillId="0" borderId="0" xfId="8" applyFont="1" applyFill="1" applyAlignment="1">
      <alignment horizontal="center" vertical="top" wrapText="1"/>
    </xf>
    <xf numFmtId="1" fontId="79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21" fillId="0" borderId="10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/>
    </xf>
    <xf numFmtId="0" fontId="81" fillId="0" borderId="0" xfId="7" applyFont="1" applyFill="1" applyAlignment="1">
      <alignment horizontal="center" vertical="top" wrapText="1"/>
    </xf>
    <xf numFmtId="0" fontId="82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165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5" fontId="7" fillId="2" borderId="0" xfId="7" applyNumberFormat="1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1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1" fillId="0" borderId="9" xfId="9" applyFont="1" applyFill="1" applyBorder="1" applyAlignment="1">
      <alignment vertical="center" wrapText="1"/>
    </xf>
    <xf numFmtId="0" fontId="21" fillId="0" borderId="8" xfId="9" applyFont="1" applyFill="1" applyBorder="1" applyAlignment="1">
      <alignment vertical="center" wrapText="1"/>
    </xf>
    <xf numFmtId="1" fontId="5" fillId="2" borderId="6" xfId="9" applyNumberFormat="1" applyFont="1" applyFill="1" applyBorder="1" applyAlignment="1">
      <alignment horizontal="center" vertical="center" wrapText="1"/>
    </xf>
    <xf numFmtId="166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0" xfId="9" applyNumberFormat="1" applyFont="1" applyFill="1" applyBorder="1" applyAlignment="1">
      <alignment horizontal="center" vertical="center"/>
    </xf>
    <xf numFmtId="0" fontId="1" fillId="2" borderId="0" xfId="7" applyFont="1" applyFill="1"/>
    <xf numFmtId="0" fontId="5" fillId="2" borderId="6" xfId="9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1" fontId="5" fillId="2" borderId="6" xfId="130" applyNumberFormat="1" applyFont="1" applyFill="1" applyBorder="1" applyAlignment="1" applyProtection="1">
      <alignment horizontal="left" vertical="center"/>
      <protection locked="0"/>
    </xf>
    <xf numFmtId="165" fontId="84" fillId="2" borderId="6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1" fontId="4" fillId="2" borderId="6" xfId="130" applyNumberFormat="1" applyFont="1" applyFill="1" applyBorder="1" applyAlignment="1" applyProtection="1">
      <alignment vertical="center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85" fillId="2" borderId="6" xfId="130" applyNumberFormat="1" applyFont="1" applyFill="1" applyBorder="1" applyAlignment="1" applyProtection="1">
      <alignment vertical="center"/>
      <protection locked="0"/>
    </xf>
    <xf numFmtId="1" fontId="12" fillId="2" borderId="6" xfId="17" applyNumberFormat="1" applyFont="1" applyFill="1" applyBorder="1" applyAlignment="1" applyProtection="1">
      <alignment horizontal="center" vertical="center"/>
      <protection locked="0"/>
    </xf>
    <xf numFmtId="1" fontId="17" fillId="2" borderId="6" xfId="17" applyNumberFormat="1" applyFont="1" applyFill="1" applyBorder="1" applyAlignment="1" applyProtection="1">
      <alignment horizontal="center" vertical="center"/>
      <protection locked="0"/>
    </xf>
    <xf numFmtId="1" fontId="4" fillId="0" borderId="0" xfId="17" applyNumberFormat="1" applyFont="1" applyBorder="1" applyAlignment="1" applyProtection="1">
      <alignment horizontal="right" wrapText="1" shrinkToFit="1"/>
      <protection locked="0"/>
    </xf>
    <xf numFmtId="49" fontId="6" fillId="0" borderId="6" xfId="7" applyNumberFormat="1" applyFont="1" applyFill="1" applyBorder="1" applyAlignment="1">
      <alignment horizontal="center" vertical="center" wrapText="1"/>
    </xf>
    <xf numFmtId="0" fontId="86" fillId="0" borderId="1" xfId="12" applyFont="1" applyFill="1" applyBorder="1" applyAlignment="1">
      <alignment horizontal="center" vertical="top"/>
    </xf>
    <xf numFmtId="0" fontId="87" fillId="0" borderId="0" xfId="12" applyFont="1" applyFill="1" applyAlignment="1">
      <alignment vertical="top"/>
    </xf>
    <xf numFmtId="0" fontId="86" fillId="0" borderId="0" xfId="12" applyFont="1" applyFill="1" applyBorder="1" applyAlignment="1">
      <alignment horizontal="center" vertical="top"/>
    </xf>
    <xf numFmtId="0" fontId="87" fillId="0" borderId="0" xfId="12" applyFont="1" applyFill="1" applyAlignment="1">
      <alignment horizontal="center" vertical="top"/>
    </xf>
    <xf numFmtId="0" fontId="37" fillId="0" borderId="6" xfId="12" applyFont="1" applyFill="1" applyBorder="1" applyAlignment="1">
      <alignment horizontal="center" vertical="center" wrapText="1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5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1" fontId="24" fillId="0" borderId="6" xfId="12" applyNumberFormat="1" applyFont="1" applyFill="1" applyBorder="1" applyAlignment="1">
      <alignment horizontal="center" vertical="center" wrapText="1"/>
    </xf>
    <xf numFmtId="0" fontId="24" fillId="0" borderId="0" xfId="12" applyFont="1" applyFill="1" applyAlignment="1">
      <alignment vertical="center" wrapText="1"/>
    </xf>
    <xf numFmtId="0" fontId="37" fillId="0" borderId="3" xfId="12" applyFont="1" applyFill="1" applyBorder="1" applyAlignment="1">
      <alignment horizontal="left" vertical="center"/>
    </xf>
    <xf numFmtId="3" fontId="37" fillId="0" borderId="6" xfId="12" applyNumberFormat="1" applyFont="1" applyFill="1" applyBorder="1" applyAlignment="1">
      <alignment horizontal="center" vertical="center"/>
    </xf>
    <xf numFmtId="165" fontId="37" fillId="0" borderId="6" xfId="12" applyNumberFormat="1" applyFont="1" applyFill="1" applyBorder="1" applyAlignment="1">
      <alignment horizontal="center" vertical="center"/>
    </xf>
    <xf numFmtId="3" fontId="37" fillId="0" borderId="0" xfId="12" applyNumberFormat="1" applyFont="1" applyFill="1" applyAlignment="1">
      <alignment vertical="center"/>
    </xf>
    <xf numFmtId="0" fontId="37" fillId="0" borderId="0" xfId="12" applyFont="1" applyFill="1" applyAlignment="1">
      <alignment vertical="center"/>
    </xf>
    <xf numFmtId="0" fontId="39" fillId="0" borderId="6" xfId="12" applyFont="1" applyFill="1" applyBorder="1"/>
    <xf numFmtId="3" fontId="39" fillId="0" borderId="6" xfId="12" applyNumberFormat="1" applyFont="1" applyFill="1" applyBorder="1" applyAlignment="1">
      <alignment horizontal="center" vertical="center"/>
    </xf>
    <xf numFmtId="165" fontId="39" fillId="0" borderId="6" xfId="12" applyNumberFormat="1" applyFont="1" applyFill="1" applyBorder="1" applyAlignment="1">
      <alignment horizontal="center" vertical="center"/>
    </xf>
    <xf numFmtId="3" fontId="39" fillId="0" borderId="0" xfId="12" applyNumberFormat="1" applyFont="1" applyFill="1"/>
    <xf numFmtId="0" fontId="39" fillId="0" borderId="0" xfId="12" applyFont="1" applyFill="1"/>
    <xf numFmtId="0" fontId="39" fillId="0" borderId="0" xfId="12" applyFont="1" applyFill="1" applyAlignment="1">
      <alignment horizontal="center" vertical="top"/>
    </xf>
    <xf numFmtId="0" fontId="28" fillId="0" borderId="0" xfId="12" applyFont="1" applyFill="1"/>
    <xf numFmtId="0" fontId="5" fillId="0" borderId="4" xfId="7" applyNumberFormat="1" applyFont="1" applyFill="1" applyBorder="1" applyAlignment="1">
      <alignment horizontal="center" vertical="center" wrapText="1"/>
    </xf>
    <xf numFmtId="166" fontId="6" fillId="0" borderId="6" xfId="7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37" fillId="0" borderId="9" xfId="12" applyFont="1" applyFill="1" applyBorder="1" applyAlignment="1">
      <alignment horizontal="center" vertical="center" wrapText="1"/>
    </xf>
    <xf numFmtId="0" fontId="37" fillId="0" borderId="10" xfId="12" applyFont="1" applyFill="1" applyBorder="1" applyAlignment="1">
      <alignment horizontal="center" vertical="center" wrapText="1"/>
    </xf>
    <xf numFmtId="0" fontId="37" fillId="0" borderId="11" xfId="12" applyFont="1" applyFill="1" applyBorder="1" applyAlignment="1">
      <alignment horizontal="center" vertical="center" wrapText="1"/>
    </xf>
    <xf numFmtId="0" fontId="37" fillId="0" borderId="13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37" fillId="0" borderId="14" xfId="12" applyFont="1" applyFill="1" applyBorder="1" applyAlignment="1">
      <alignment horizontal="center" vertical="center" wrapText="1"/>
    </xf>
    <xf numFmtId="0" fontId="37" fillId="0" borderId="8" xfId="12" applyFont="1" applyFill="1" applyBorder="1" applyAlignment="1">
      <alignment horizontal="center" vertical="center" wrapText="1"/>
    </xf>
    <xf numFmtId="0" fontId="37" fillId="0" borderId="1" xfId="12" applyFont="1" applyFill="1" applyBorder="1" applyAlignment="1">
      <alignment horizontal="center" vertical="center" wrapText="1"/>
    </xf>
    <xf numFmtId="0" fontId="37" fillId="0" borderId="12" xfId="12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 wrapText="1" shrinkToFit="1"/>
    </xf>
    <xf numFmtId="166" fontId="17" fillId="0" borderId="6" xfId="6" applyNumberFormat="1" applyFont="1" applyFill="1" applyBorder="1" applyAlignment="1" applyProtection="1">
      <alignment horizontal="center" vertical="center" wrapText="1" shrinkToFit="1"/>
    </xf>
    <xf numFmtId="165" fontId="11" fillId="0" borderId="0" xfId="8" applyNumberFormat="1" applyFont="1" applyFill="1" applyAlignment="1">
      <alignment vertical="center" wrapText="1"/>
    </xf>
    <xf numFmtId="166" fontId="1" fillId="0" borderId="0" xfId="7" applyNumberFormat="1" applyFont="1" applyFill="1"/>
  </cellXfs>
  <cellStyles count="131">
    <cellStyle name=" 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30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colors>
    <mruColors>
      <color rgb="FFFFCCCC"/>
      <color rgb="FFFF7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8439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05375" y="43834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activeCell="L5" sqref="L5"/>
    </sheetView>
  </sheetViews>
  <sheetFormatPr defaultColWidth="8" defaultRowHeight="13.2"/>
  <cols>
    <col min="1" max="1" width="61.33203125" style="3" customWidth="1"/>
    <col min="2" max="3" width="24.44140625" style="27" customWidth="1"/>
    <col min="4" max="5" width="11.5546875" style="3" customWidth="1"/>
    <col min="6" max="16384" width="8" style="3"/>
  </cols>
  <sheetData>
    <row r="1" spans="1:11" ht="78" customHeight="1">
      <c r="A1" s="195" t="s">
        <v>74</v>
      </c>
      <c r="B1" s="195"/>
      <c r="C1" s="195"/>
      <c r="D1" s="195"/>
      <c r="E1" s="195"/>
    </row>
    <row r="2" spans="1:11" ht="17.25" customHeight="1">
      <c r="A2" s="195"/>
      <c r="B2" s="195"/>
      <c r="C2" s="195"/>
      <c r="D2" s="195"/>
      <c r="E2" s="195"/>
    </row>
    <row r="3" spans="1:11" s="4" customFormat="1" ht="23.25" customHeight="1">
      <c r="A3" s="190" t="s">
        <v>0</v>
      </c>
      <c r="B3" s="196" t="s">
        <v>94</v>
      </c>
      <c r="C3" s="196" t="s">
        <v>95</v>
      </c>
      <c r="D3" s="193" t="s">
        <v>2</v>
      </c>
      <c r="E3" s="194"/>
    </row>
    <row r="4" spans="1:11" s="4" customFormat="1" ht="27.75" customHeight="1">
      <c r="A4" s="191"/>
      <c r="B4" s="197"/>
      <c r="C4" s="197"/>
      <c r="D4" s="5" t="s">
        <v>3</v>
      </c>
      <c r="E4" s="6" t="s">
        <v>4</v>
      </c>
    </row>
    <row r="5" spans="1:11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10</v>
      </c>
      <c r="B6" s="11">
        <v>11.305</v>
      </c>
      <c r="C6" s="11">
        <v>10.885</v>
      </c>
      <c r="D6" s="12">
        <f>C6/B6*100</f>
        <v>96.284829721362229</v>
      </c>
      <c r="E6" s="13">
        <f>C6-B6</f>
        <v>-0.41999999999999993</v>
      </c>
      <c r="K6" s="15"/>
    </row>
    <row r="7" spans="1:11" s="4" customFormat="1" ht="31.5" customHeight="1">
      <c r="A7" s="10" t="s">
        <v>11</v>
      </c>
      <c r="B7" s="11">
        <v>5.806</v>
      </c>
      <c r="C7" s="11">
        <v>6.21</v>
      </c>
      <c r="D7" s="12">
        <f t="shared" ref="D7:D11" si="0">C7/B7*100</f>
        <v>106.95831898036514</v>
      </c>
      <c r="E7" s="13">
        <f t="shared" ref="E7:E11" si="1">C7-B7</f>
        <v>0.40399999999999991</v>
      </c>
      <c r="K7" s="15"/>
    </row>
    <row r="8" spans="1:11" s="4" customFormat="1" ht="45" customHeight="1">
      <c r="A8" s="17" t="s">
        <v>75</v>
      </c>
      <c r="B8" s="159">
        <v>1201</v>
      </c>
      <c r="C8" s="159">
        <v>1257</v>
      </c>
      <c r="D8" s="12">
        <f t="shared" si="0"/>
        <v>104.66278101582014</v>
      </c>
      <c r="E8" s="160">
        <f t="shared" si="1"/>
        <v>56</v>
      </c>
      <c r="K8" s="15"/>
    </row>
    <row r="9" spans="1:11" s="4" customFormat="1" ht="35.25" customHeight="1">
      <c r="A9" s="18" t="s">
        <v>76</v>
      </c>
      <c r="B9" s="159">
        <v>579</v>
      </c>
      <c r="C9" s="159">
        <v>446</v>
      </c>
      <c r="D9" s="12">
        <f t="shared" si="0"/>
        <v>77.0293609671848</v>
      </c>
      <c r="E9" s="160">
        <f t="shared" si="1"/>
        <v>-133</v>
      </c>
      <c r="K9" s="15"/>
    </row>
    <row r="10" spans="1:11" s="4" customFormat="1" ht="45.75" customHeight="1">
      <c r="A10" s="18" t="s">
        <v>41</v>
      </c>
      <c r="B10" s="159">
        <v>1072</v>
      </c>
      <c r="C10" s="159">
        <v>743</v>
      </c>
      <c r="D10" s="12">
        <f t="shared" si="0"/>
        <v>69.309701492537314</v>
      </c>
      <c r="E10" s="160">
        <f t="shared" si="1"/>
        <v>-329</v>
      </c>
      <c r="K10" s="15"/>
    </row>
    <row r="11" spans="1:11" s="4" customFormat="1" ht="55.5" customHeight="1">
      <c r="A11" s="18" t="s">
        <v>14</v>
      </c>
      <c r="B11" s="11">
        <v>5170</v>
      </c>
      <c r="C11" s="11">
        <v>5548</v>
      </c>
      <c r="D11" s="12">
        <f t="shared" si="0"/>
        <v>107.31141199226306</v>
      </c>
      <c r="E11" s="13">
        <f t="shared" si="1"/>
        <v>378</v>
      </c>
      <c r="K11" s="15"/>
    </row>
    <row r="12" spans="1:11" s="4" customFormat="1" ht="12.75" customHeight="1">
      <c r="A12" s="184" t="s">
        <v>15</v>
      </c>
      <c r="B12" s="185"/>
      <c r="C12" s="185"/>
      <c r="D12" s="185"/>
      <c r="E12" s="186"/>
      <c r="K12" s="15"/>
    </row>
    <row r="13" spans="1:11" s="4" customFormat="1" ht="15" customHeight="1">
      <c r="A13" s="187"/>
      <c r="B13" s="188"/>
      <c r="C13" s="188"/>
      <c r="D13" s="188"/>
      <c r="E13" s="189"/>
      <c r="K13" s="15"/>
    </row>
    <row r="14" spans="1:11" s="4" customFormat="1" ht="24" customHeight="1">
      <c r="A14" s="190" t="s">
        <v>0</v>
      </c>
      <c r="B14" s="192" t="s">
        <v>92</v>
      </c>
      <c r="C14" s="192" t="s">
        <v>93</v>
      </c>
      <c r="D14" s="193" t="s">
        <v>2</v>
      </c>
      <c r="E14" s="194"/>
      <c r="K14" s="15"/>
    </row>
    <row r="15" spans="1:11" ht="35.25" customHeight="1">
      <c r="A15" s="191"/>
      <c r="B15" s="192"/>
      <c r="C15" s="192"/>
      <c r="D15" s="5" t="s">
        <v>3</v>
      </c>
      <c r="E15" s="6" t="s">
        <v>7</v>
      </c>
      <c r="K15" s="15"/>
    </row>
    <row r="16" spans="1:11" ht="24" customHeight="1">
      <c r="A16" s="10" t="s">
        <v>10</v>
      </c>
      <c r="B16" s="21">
        <v>8.0020000000000007</v>
      </c>
      <c r="C16" s="21">
        <v>5.5549999999999997</v>
      </c>
      <c r="D16" s="22">
        <f>C16/B16*100</f>
        <v>69.420144963759057</v>
      </c>
      <c r="E16" s="23">
        <f>C16-B16</f>
        <v>-2.447000000000001</v>
      </c>
      <c r="K16" s="15"/>
    </row>
    <row r="17" spans="1:11" ht="25.5" customHeight="1">
      <c r="A17" s="1" t="s">
        <v>11</v>
      </c>
      <c r="B17" s="2">
        <v>2.9889999999999999</v>
      </c>
      <c r="C17" s="2">
        <v>2.427</v>
      </c>
      <c r="D17" s="22">
        <f t="shared" ref="D17:D18" si="2">C17/B17*100</f>
        <v>81.197724991635994</v>
      </c>
      <c r="E17" s="23">
        <f t="shared" ref="E17:E18" si="3">C17-B17</f>
        <v>-0.56199999999999983</v>
      </c>
      <c r="K17" s="15"/>
    </row>
    <row r="18" spans="1:11" ht="30" customHeight="1">
      <c r="A18" s="1" t="s">
        <v>6</v>
      </c>
      <c r="B18" s="2">
        <v>2.5459999999999998</v>
      </c>
      <c r="C18" s="2">
        <v>2.0979999999999999</v>
      </c>
      <c r="D18" s="22">
        <f t="shared" si="2"/>
        <v>82.403770620581312</v>
      </c>
      <c r="E18" s="23">
        <f t="shared" si="3"/>
        <v>-0.44799999999999995</v>
      </c>
      <c r="K18" s="15"/>
    </row>
    <row r="19" spans="1:11" ht="18">
      <c r="C19" s="28"/>
      <c r="D19" s="16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82" zoomScaleNormal="85" zoomScaleSheetLayoutView="82" workbookViewId="0">
      <selection activeCell="A7" sqref="A7:AB7"/>
    </sheetView>
  </sheetViews>
  <sheetFormatPr defaultRowHeight="15.6"/>
  <cols>
    <col min="1" max="1" width="21.21875" style="81" customWidth="1"/>
    <col min="2" max="3" width="10.6640625" style="81" customWidth="1"/>
    <col min="4" max="4" width="7.6640625" style="81" customWidth="1"/>
    <col min="5" max="6" width="10.109375" style="80" customWidth="1"/>
    <col min="7" max="7" width="7.109375" style="82" customWidth="1"/>
    <col min="8" max="9" width="10.6640625" style="80" customWidth="1"/>
    <col min="10" max="10" width="7.109375" style="82" customWidth="1"/>
    <col min="11" max="11" width="8.109375" style="80" customWidth="1"/>
    <col min="12" max="12" width="7.5546875" style="80" customWidth="1"/>
    <col min="13" max="13" width="7" style="82" customWidth="1"/>
    <col min="14" max="15" width="9" style="82" customWidth="1"/>
    <col min="16" max="16" width="7.77734375" style="82" customWidth="1"/>
    <col min="17" max="17" width="8.5546875" style="80" customWidth="1"/>
    <col min="18" max="18" width="9.33203125" style="80" customWidth="1"/>
    <col min="19" max="19" width="6.44140625" style="82" customWidth="1"/>
    <col min="20" max="21" width="8.77734375" style="80" customWidth="1"/>
    <col min="22" max="22" width="6.44140625" style="82" customWidth="1"/>
    <col min="23" max="23" width="9.109375" style="80" customWidth="1"/>
    <col min="24" max="24" width="9.5546875" style="80" customWidth="1"/>
    <col min="25" max="25" width="6.44140625" style="82" customWidth="1"/>
    <col min="26" max="26" width="7.44140625" style="80" customWidth="1"/>
    <col min="27" max="27" width="8.77734375" style="80" customWidth="1"/>
    <col min="28" max="28" width="6.6640625" style="82" customWidth="1"/>
    <col min="29" max="31" width="9.109375" style="80"/>
    <col min="32" max="32" width="10.88671875" style="80" bestFit="1" customWidth="1"/>
    <col min="33" max="253" width="9.109375" style="80"/>
    <col min="254" max="254" width="18.6640625" style="80" customWidth="1"/>
    <col min="255" max="256" width="9.44140625" style="80" customWidth="1"/>
    <col min="257" max="257" width="7.6640625" style="80" customWidth="1"/>
    <col min="258" max="258" width="9.33203125" style="80" customWidth="1"/>
    <col min="259" max="259" width="9.88671875" style="80" customWidth="1"/>
    <col min="260" max="260" width="7.109375" style="80" customWidth="1"/>
    <col min="261" max="261" width="8.5546875" style="80" customWidth="1"/>
    <col min="262" max="262" width="8.88671875" style="80" customWidth="1"/>
    <col min="263" max="263" width="7.109375" style="80" customWidth="1"/>
    <col min="264" max="264" width="9" style="80" customWidth="1"/>
    <col min="265" max="265" width="8.6640625" style="80" customWidth="1"/>
    <col min="266" max="266" width="6.5546875" style="80" customWidth="1"/>
    <col min="267" max="267" width="8.109375" style="80" customWidth="1"/>
    <col min="268" max="268" width="7.5546875" style="80" customWidth="1"/>
    <col min="269" max="269" width="7" style="80" customWidth="1"/>
    <col min="270" max="271" width="8.6640625" style="80" customWidth="1"/>
    <col min="272" max="272" width="7.33203125" style="80" customWidth="1"/>
    <col min="273" max="273" width="8.109375" style="80" customWidth="1"/>
    <col min="274" max="274" width="8.6640625" style="80" customWidth="1"/>
    <col min="275" max="275" width="6.44140625" style="80" customWidth="1"/>
    <col min="276" max="277" width="9.33203125" style="80" customWidth="1"/>
    <col min="278" max="278" width="6.44140625" style="80" customWidth="1"/>
    <col min="279" max="280" width="9.5546875" style="80" customWidth="1"/>
    <col min="281" max="281" width="6.44140625" style="80" customWidth="1"/>
    <col min="282" max="283" width="9.5546875" style="80" customWidth="1"/>
    <col min="284" max="284" width="6.6640625" style="80" customWidth="1"/>
    <col min="285" max="287" width="9.109375" style="80"/>
    <col min="288" max="288" width="10.88671875" style="80" bestFit="1" customWidth="1"/>
    <col min="289" max="509" width="9.109375" style="80"/>
    <col min="510" max="510" width="18.6640625" style="80" customWidth="1"/>
    <col min="511" max="512" width="9.44140625" style="80" customWidth="1"/>
    <col min="513" max="513" width="7.6640625" style="80" customWidth="1"/>
    <col min="514" max="514" width="9.33203125" style="80" customWidth="1"/>
    <col min="515" max="515" width="9.88671875" style="80" customWidth="1"/>
    <col min="516" max="516" width="7.109375" style="80" customWidth="1"/>
    <col min="517" max="517" width="8.5546875" style="80" customWidth="1"/>
    <col min="518" max="518" width="8.88671875" style="80" customWidth="1"/>
    <col min="519" max="519" width="7.109375" style="80" customWidth="1"/>
    <col min="520" max="520" width="9" style="80" customWidth="1"/>
    <col min="521" max="521" width="8.6640625" style="80" customWidth="1"/>
    <col min="522" max="522" width="6.5546875" style="80" customWidth="1"/>
    <col min="523" max="523" width="8.109375" style="80" customWidth="1"/>
    <col min="524" max="524" width="7.5546875" style="80" customWidth="1"/>
    <col min="525" max="525" width="7" style="80" customWidth="1"/>
    <col min="526" max="527" width="8.6640625" style="80" customWidth="1"/>
    <col min="528" max="528" width="7.33203125" style="80" customWidth="1"/>
    <col min="529" max="529" width="8.109375" style="80" customWidth="1"/>
    <col min="530" max="530" width="8.6640625" style="80" customWidth="1"/>
    <col min="531" max="531" width="6.44140625" style="80" customWidth="1"/>
    <col min="532" max="533" width="9.33203125" style="80" customWidth="1"/>
    <col min="534" max="534" width="6.44140625" style="80" customWidth="1"/>
    <col min="535" max="536" width="9.5546875" style="80" customWidth="1"/>
    <col min="537" max="537" width="6.44140625" style="80" customWidth="1"/>
    <col min="538" max="539" width="9.5546875" style="80" customWidth="1"/>
    <col min="540" max="540" width="6.6640625" style="80" customWidth="1"/>
    <col min="541" max="543" width="9.109375" style="80"/>
    <col min="544" max="544" width="10.88671875" style="80" bestFit="1" customWidth="1"/>
    <col min="545" max="765" width="9.109375" style="80"/>
    <col min="766" max="766" width="18.6640625" style="80" customWidth="1"/>
    <col min="767" max="768" width="9.44140625" style="80" customWidth="1"/>
    <col min="769" max="769" width="7.6640625" style="80" customWidth="1"/>
    <col min="770" max="770" width="9.33203125" style="80" customWidth="1"/>
    <col min="771" max="771" width="9.88671875" style="80" customWidth="1"/>
    <col min="772" max="772" width="7.109375" style="80" customWidth="1"/>
    <col min="773" max="773" width="8.5546875" style="80" customWidth="1"/>
    <col min="774" max="774" width="8.88671875" style="80" customWidth="1"/>
    <col min="775" max="775" width="7.109375" style="80" customWidth="1"/>
    <col min="776" max="776" width="9" style="80" customWidth="1"/>
    <col min="777" max="777" width="8.6640625" style="80" customWidth="1"/>
    <col min="778" max="778" width="6.5546875" style="80" customWidth="1"/>
    <col min="779" max="779" width="8.109375" style="80" customWidth="1"/>
    <col min="780" max="780" width="7.5546875" style="80" customWidth="1"/>
    <col min="781" max="781" width="7" style="80" customWidth="1"/>
    <col min="782" max="783" width="8.6640625" style="80" customWidth="1"/>
    <col min="784" max="784" width="7.33203125" style="80" customWidth="1"/>
    <col min="785" max="785" width="8.109375" style="80" customWidth="1"/>
    <col min="786" max="786" width="8.6640625" style="80" customWidth="1"/>
    <col min="787" max="787" width="6.44140625" style="80" customWidth="1"/>
    <col min="788" max="789" width="9.33203125" style="80" customWidth="1"/>
    <col min="790" max="790" width="6.44140625" style="80" customWidth="1"/>
    <col min="791" max="792" width="9.5546875" style="80" customWidth="1"/>
    <col min="793" max="793" width="6.44140625" style="80" customWidth="1"/>
    <col min="794" max="795" width="9.5546875" style="80" customWidth="1"/>
    <col min="796" max="796" width="6.6640625" style="80" customWidth="1"/>
    <col min="797" max="799" width="9.109375" style="80"/>
    <col min="800" max="800" width="10.88671875" style="80" bestFit="1" customWidth="1"/>
    <col min="801" max="1021" width="9.109375" style="80"/>
    <col min="1022" max="1022" width="18.6640625" style="80" customWidth="1"/>
    <col min="1023" max="1024" width="9.44140625" style="80" customWidth="1"/>
    <col min="1025" max="1025" width="7.6640625" style="80" customWidth="1"/>
    <col min="1026" max="1026" width="9.33203125" style="80" customWidth="1"/>
    <col min="1027" max="1027" width="9.88671875" style="80" customWidth="1"/>
    <col min="1028" max="1028" width="7.109375" style="80" customWidth="1"/>
    <col min="1029" max="1029" width="8.5546875" style="80" customWidth="1"/>
    <col min="1030" max="1030" width="8.88671875" style="80" customWidth="1"/>
    <col min="1031" max="1031" width="7.109375" style="80" customWidth="1"/>
    <col min="1032" max="1032" width="9" style="80" customWidth="1"/>
    <col min="1033" max="1033" width="8.6640625" style="80" customWidth="1"/>
    <col min="1034" max="1034" width="6.5546875" style="80" customWidth="1"/>
    <col min="1035" max="1035" width="8.109375" style="80" customWidth="1"/>
    <col min="1036" max="1036" width="7.5546875" style="80" customWidth="1"/>
    <col min="1037" max="1037" width="7" style="80" customWidth="1"/>
    <col min="1038" max="1039" width="8.6640625" style="80" customWidth="1"/>
    <col min="1040" max="1040" width="7.33203125" style="80" customWidth="1"/>
    <col min="1041" max="1041" width="8.109375" style="80" customWidth="1"/>
    <col min="1042" max="1042" width="8.6640625" style="80" customWidth="1"/>
    <col min="1043" max="1043" width="6.44140625" style="80" customWidth="1"/>
    <col min="1044" max="1045" width="9.33203125" style="80" customWidth="1"/>
    <col min="1046" max="1046" width="6.44140625" style="80" customWidth="1"/>
    <col min="1047" max="1048" width="9.5546875" style="80" customWidth="1"/>
    <col min="1049" max="1049" width="6.44140625" style="80" customWidth="1"/>
    <col min="1050" max="1051" width="9.5546875" style="80" customWidth="1"/>
    <col min="1052" max="1052" width="6.6640625" style="80" customWidth="1"/>
    <col min="1053" max="1055" width="9.109375" style="80"/>
    <col min="1056" max="1056" width="10.88671875" style="80" bestFit="1" customWidth="1"/>
    <col min="1057" max="1277" width="9.109375" style="80"/>
    <col min="1278" max="1278" width="18.6640625" style="80" customWidth="1"/>
    <col min="1279" max="1280" width="9.44140625" style="80" customWidth="1"/>
    <col min="1281" max="1281" width="7.6640625" style="80" customWidth="1"/>
    <col min="1282" max="1282" width="9.33203125" style="80" customWidth="1"/>
    <col min="1283" max="1283" width="9.88671875" style="80" customWidth="1"/>
    <col min="1284" max="1284" width="7.109375" style="80" customWidth="1"/>
    <col min="1285" max="1285" width="8.5546875" style="80" customWidth="1"/>
    <col min="1286" max="1286" width="8.88671875" style="80" customWidth="1"/>
    <col min="1287" max="1287" width="7.109375" style="80" customWidth="1"/>
    <col min="1288" max="1288" width="9" style="80" customWidth="1"/>
    <col min="1289" max="1289" width="8.6640625" style="80" customWidth="1"/>
    <col min="1290" max="1290" width="6.5546875" style="80" customWidth="1"/>
    <col min="1291" max="1291" width="8.109375" style="80" customWidth="1"/>
    <col min="1292" max="1292" width="7.5546875" style="80" customWidth="1"/>
    <col min="1293" max="1293" width="7" style="80" customWidth="1"/>
    <col min="1294" max="1295" width="8.6640625" style="80" customWidth="1"/>
    <col min="1296" max="1296" width="7.33203125" style="80" customWidth="1"/>
    <col min="1297" max="1297" width="8.109375" style="80" customWidth="1"/>
    <col min="1298" max="1298" width="8.6640625" style="80" customWidth="1"/>
    <col min="1299" max="1299" width="6.44140625" style="80" customWidth="1"/>
    <col min="1300" max="1301" width="9.33203125" style="80" customWidth="1"/>
    <col min="1302" max="1302" width="6.44140625" style="80" customWidth="1"/>
    <col min="1303" max="1304" width="9.5546875" style="80" customWidth="1"/>
    <col min="1305" max="1305" width="6.44140625" style="80" customWidth="1"/>
    <col min="1306" max="1307" width="9.5546875" style="80" customWidth="1"/>
    <col min="1308" max="1308" width="6.6640625" style="80" customWidth="1"/>
    <col min="1309" max="1311" width="9.109375" style="80"/>
    <col min="1312" max="1312" width="10.88671875" style="80" bestFit="1" customWidth="1"/>
    <col min="1313" max="1533" width="9.109375" style="80"/>
    <col min="1534" max="1534" width="18.6640625" style="80" customWidth="1"/>
    <col min="1535" max="1536" width="9.44140625" style="80" customWidth="1"/>
    <col min="1537" max="1537" width="7.6640625" style="80" customWidth="1"/>
    <col min="1538" max="1538" width="9.33203125" style="80" customWidth="1"/>
    <col min="1539" max="1539" width="9.88671875" style="80" customWidth="1"/>
    <col min="1540" max="1540" width="7.109375" style="80" customWidth="1"/>
    <col min="1541" max="1541" width="8.5546875" style="80" customWidth="1"/>
    <col min="1542" max="1542" width="8.88671875" style="80" customWidth="1"/>
    <col min="1543" max="1543" width="7.109375" style="80" customWidth="1"/>
    <col min="1544" max="1544" width="9" style="80" customWidth="1"/>
    <col min="1545" max="1545" width="8.6640625" style="80" customWidth="1"/>
    <col min="1546" max="1546" width="6.5546875" style="80" customWidth="1"/>
    <col min="1547" max="1547" width="8.109375" style="80" customWidth="1"/>
    <col min="1548" max="1548" width="7.5546875" style="80" customWidth="1"/>
    <col min="1549" max="1549" width="7" style="80" customWidth="1"/>
    <col min="1550" max="1551" width="8.6640625" style="80" customWidth="1"/>
    <col min="1552" max="1552" width="7.33203125" style="80" customWidth="1"/>
    <col min="1553" max="1553" width="8.109375" style="80" customWidth="1"/>
    <col min="1554" max="1554" width="8.6640625" style="80" customWidth="1"/>
    <col min="1555" max="1555" width="6.44140625" style="80" customWidth="1"/>
    <col min="1556" max="1557" width="9.33203125" style="80" customWidth="1"/>
    <col min="1558" max="1558" width="6.44140625" style="80" customWidth="1"/>
    <col min="1559" max="1560" width="9.5546875" style="80" customWidth="1"/>
    <col min="1561" max="1561" width="6.44140625" style="80" customWidth="1"/>
    <col min="1562" max="1563" width="9.5546875" style="80" customWidth="1"/>
    <col min="1564" max="1564" width="6.6640625" style="80" customWidth="1"/>
    <col min="1565" max="1567" width="9.109375" style="80"/>
    <col min="1568" max="1568" width="10.88671875" style="80" bestFit="1" customWidth="1"/>
    <col min="1569" max="1789" width="9.109375" style="80"/>
    <col min="1790" max="1790" width="18.6640625" style="80" customWidth="1"/>
    <col min="1791" max="1792" width="9.44140625" style="80" customWidth="1"/>
    <col min="1793" max="1793" width="7.6640625" style="80" customWidth="1"/>
    <col min="1794" max="1794" width="9.33203125" style="80" customWidth="1"/>
    <col min="1795" max="1795" width="9.88671875" style="80" customWidth="1"/>
    <col min="1796" max="1796" width="7.109375" style="80" customWidth="1"/>
    <col min="1797" max="1797" width="8.5546875" style="80" customWidth="1"/>
    <col min="1798" max="1798" width="8.88671875" style="80" customWidth="1"/>
    <col min="1799" max="1799" width="7.109375" style="80" customWidth="1"/>
    <col min="1800" max="1800" width="9" style="80" customWidth="1"/>
    <col min="1801" max="1801" width="8.6640625" style="80" customWidth="1"/>
    <col min="1802" max="1802" width="6.5546875" style="80" customWidth="1"/>
    <col min="1803" max="1803" width="8.109375" style="80" customWidth="1"/>
    <col min="1804" max="1804" width="7.5546875" style="80" customWidth="1"/>
    <col min="1805" max="1805" width="7" style="80" customWidth="1"/>
    <col min="1806" max="1807" width="8.6640625" style="80" customWidth="1"/>
    <col min="1808" max="1808" width="7.33203125" style="80" customWidth="1"/>
    <col min="1809" max="1809" width="8.109375" style="80" customWidth="1"/>
    <col min="1810" max="1810" width="8.6640625" style="80" customWidth="1"/>
    <col min="1811" max="1811" width="6.44140625" style="80" customWidth="1"/>
    <col min="1812" max="1813" width="9.33203125" style="80" customWidth="1"/>
    <col min="1814" max="1814" width="6.44140625" style="80" customWidth="1"/>
    <col min="1815" max="1816" width="9.5546875" style="80" customWidth="1"/>
    <col min="1817" max="1817" width="6.44140625" style="80" customWidth="1"/>
    <col min="1818" max="1819" width="9.5546875" style="80" customWidth="1"/>
    <col min="1820" max="1820" width="6.6640625" style="80" customWidth="1"/>
    <col min="1821" max="1823" width="9.109375" style="80"/>
    <col min="1824" max="1824" width="10.88671875" style="80" bestFit="1" customWidth="1"/>
    <col min="1825" max="2045" width="9.109375" style="80"/>
    <col min="2046" max="2046" width="18.6640625" style="80" customWidth="1"/>
    <col min="2047" max="2048" width="9.44140625" style="80" customWidth="1"/>
    <col min="2049" max="2049" width="7.6640625" style="80" customWidth="1"/>
    <col min="2050" max="2050" width="9.33203125" style="80" customWidth="1"/>
    <col min="2051" max="2051" width="9.88671875" style="80" customWidth="1"/>
    <col min="2052" max="2052" width="7.109375" style="80" customWidth="1"/>
    <col min="2053" max="2053" width="8.5546875" style="80" customWidth="1"/>
    <col min="2054" max="2054" width="8.88671875" style="80" customWidth="1"/>
    <col min="2055" max="2055" width="7.109375" style="80" customWidth="1"/>
    <col min="2056" max="2056" width="9" style="80" customWidth="1"/>
    <col min="2057" max="2057" width="8.6640625" style="80" customWidth="1"/>
    <col min="2058" max="2058" width="6.5546875" style="80" customWidth="1"/>
    <col min="2059" max="2059" width="8.109375" style="80" customWidth="1"/>
    <col min="2060" max="2060" width="7.5546875" style="80" customWidth="1"/>
    <col min="2061" max="2061" width="7" style="80" customWidth="1"/>
    <col min="2062" max="2063" width="8.6640625" style="80" customWidth="1"/>
    <col min="2064" max="2064" width="7.33203125" style="80" customWidth="1"/>
    <col min="2065" max="2065" width="8.109375" style="80" customWidth="1"/>
    <col min="2066" max="2066" width="8.6640625" style="80" customWidth="1"/>
    <col min="2067" max="2067" width="6.44140625" style="80" customWidth="1"/>
    <col min="2068" max="2069" width="9.33203125" style="80" customWidth="1"/>
    <col min="2070" max="2070" width="6.44140625" style="80" customWidth="1"/>
    <col min="2071" max="2072" width="9.5546875" style="80" customWidth="1"/>
    <col min="2073" max="2073" width="6.44140625" style="80" customWidth="1"/>
    <col min="2074" max="2075" width="9.5546875" style="80" customWidth="1"/>
    <col min="2076" max="2076" width="6.6640625" style="80" customWidth="1"/>
    <col min="2077" max="2079" width="9.109375" style="80"/>
    <col min="2080" max="2080" width="10.88671875" style="80" bestFit="1" customWidth="1"/>
    <col min="2081" max="2301" width="9.109375" style="80"/>
    <col min="2302" max="2302" width="18.6640625" style="80" customWidth="1"/>
    <col min="2303" max="2304" width="9.44140625" style="80" customWidth="1"/>
    <col min="2305" max="2305" width="7.6640625" style="80" customWidth="1"/>
    <col min="2306" max="2306" width="9.33203125" style="80" customWidth="1"/>
    <col min="2307" max="2307" width="9.88671875" style="80" customWidth="1"/>
    <col min="2308" max="2308" width="7.109375" style="80" customWidth="1"/>
    <col min="2309" max="2309" width="8.5546875" style="80" customWidth="1"/>
    <col min="2310" max="2310" width="8.88671875" style="80" customWidth="1"/>
    <col min="2311" max="2311" width="7.109375" style="80" customWidth="1"/>
    <col min="2312" max="2312" width="9" style="80" customWidth="1"/>
    <col min="2313" max="2313" width="8.6640625" style="80" customWidth="1"/>
    <col min="2314" max="2314" width="6.5546875" style="80" customWidth="1"/>
    <col min="2315" max="2315" width="8.109375" style="80" customWidth="1"/>
    <col min="2316" max="2316" width="7.5546875" style="80" customWidth="1"/>
    <col min="2317" max="2317" width="7" style="80" customWidth="1"/>
    <col min="2318" max="2319" width="8.6640625" style="80" customWidth="1"/>
    <col min="2320" max="2320" width="7.33203125" style="80" customWidth="1"/>
    <col min="2321" max="2321" width="8.109375" style="80" customWidth="1"/>
    <col min="2322" max="2322" width="8.6640625" style="80" customWidth="1"/>
    <col min="2323" max="2323" width="6.44140625" style="80" customWidth="1"/>
    <col min="2324" max="2325" width="9.33203125" style="80" customWidth="1"/>
    <col min="2326" max="2326" width="6.44140625" style="80" customWidth="1"/>
    <col min="2327" max="2328" width="9.5546875" style="80" customWidth="1"/>
    <col min="2329" max="2329" width="6.44140625" style="80" customWidth="1"/>
    <col min="2330" max="2331" width="9.5546875" style="80" customWidth="1"/>
    <col min="2332" max="2332" width="6.6640625" style="80" customWidth="1"/>
    <col min="2333" max="2335" width="9.109375" style="80"/>
    <col min="2336" max="2336" width="10.88671875" style="80" bestFit="1" customWidth="1"/>
    <col min="2337" max="2557" width="9.109375" style="80"/>
    <col min="2558" max="2558" width="18.6640625" style="80" customWidth="1"/>
    <col min="2559" max="2560" width="9.44140625" style="80" customWidth="1"/>
    <col min="2561" max="2561" width="7.6640625" style="80" customWidth="1"/>
    <col min="2562" max="2562" width="9.33203125" style="80" customWidth="1"/>
    <col min="2563" max="2563" width="9.88671875" style="80" customWidth="1"/>
    <col min="2564" max="2564" width="7.109375" style="80" customWidth="1"/>
    <col min="2565" max="2565" width="8.5546875" style="80" customWidth="1"/>
    <col min="2566" max="2566" width="8.88671875" style="80" customWidth="1"/>
    <col min="2567" max="2567" width="7.109375" style="80" customWidth="1"/>
    <col min="2568" max="2568" width="9" style="80" customWidth="1"/>
    <col min="2569" max="2569" width="8.6640625" style="80" customWidth="1"/>
    <col min="2570" max="2570" width="6.5546875" style="80" customWidth="1"/>
    <col min="2571" max="2571" width="8.109375" style="80" customWidth="1"/>
    <col min="2572" max="2572" width="7.5546875" style="80" customWidth="1"/>
    <col min="2573" max="2573" width="7" style="80" customWidth="1"/>
    <col min="2574" max="2575" width="8.6640625" style="80" customWidth="1"/>
    <col min="2576" max="2576" width="7.33203125" style="80" customWidth="1"/>
    <col min="2577" max="2577" width="8.109375" style="80" customWidth="1"/>
    <col min="2578" max="2578" width="8.6640625" style="80" customWidth="1"/>
    <col min="2579" max="2579" width="6.44140625" style="80" customWidth="1"/>
    <col min="2580" max="2581" width="9.33203125" style="80" customWidth="1"/>
    <col min="2582" max="2582" width="6.44140625" style="80" customWidth="1"/>
    <col min="2583" max="2584" width="9.5546875" style="80" customWidth="1"/>
    <col min="2585" max="2585" width="6.44140625" style="80" customWidth="1"/>
    <col min="2586" max="2587" width="9.5546875" style="80" customWidth="1"/>
    <col min="2588" max="2588" width="6.6640625" style="80" customWidth="1"/>
    <col min="2589" max="2591" width="9.109375" style="80"/>
    <col min="2592" max="2592" width="10.88671875" style="80" bestFit="1" customWidth="1"/>
    <col min="2593" max="2813" width="9.109375" style="80"/>
    <col min="2814" max="2814" width="18.6640625" style="80" customWidth="1"/>
    <col min="2815" max="2816" width="9.44140625" style="80" customWidth="1"/>
    <col min="2817" max="2817" width="7.6640625" style="80" customWidth="1"/>
    <col min="2818" max="2818" width="9.33203125" style="80" customWidth="1"/>
    <col min="2819" max="2819" width="9.88671875" style="80" customWidth="1"/>
    <col min="2820" max="2820" width="7.109375" style="80" customWidth="1"/>
    <col min="2821" max="2821" width="8.5546875" style="80" customWidth="1"/>
    <col min="2822" max="2822" width="8.88671875" style="80" customWidth="1"/>
    <col min="2823" max="2823" width="7.109375" style="80" customWidth="1"/>
    <col min="2824" max="2824" width="9" style="80" customWidth="1"/>
    <col min="2825" max="2825" width="8.6640625" style="80" customWidth="1"/>
    <col min="2826" max="2826" width="6.5546875" style="80" customWidth="1"/>
    <col min="2827" max="2827" width="8.109375" style="80" customWidth="1"/>
    <col min="2828" max="2828" width="7.5546875" style="80" customWidth="1"/>
    <col min="2829" max="2829" width="7" style="80" customWidth="1"/>
    <col min="2830" max="2831" width="8.6640625" style="80" customWidth="1"/>
    <col min="2832" max="2832" width="7.33203125" style="80" customWidth="1"/>
    <col min="2833" max="2833" width="8.109375" style="80" customWidth="1"/>
    <col min="2834" max="2834" width="8.6640625" style="80" customWidth="1"/>
    <col min="2835" max="2835" width="6.44140625" style="80" customWidth="1"/>
    <col min="2836" max="2837" width="9.33203125" style="80" customWidth="1"/>
    <col min="2838" max="2838" width="6.44140625" style="80" customWidth="1"/>
    <col min="2839" max="2840" width="9.5546875" style="80" customWidth="1"/>
    <col min="2841" max="2841" width="6.44140625" style="80" customWidth="1"/>
    <col min="2842" max="2843" width="9.5546875" style="80" customWidth="1"/>
    <col min="2844" max="2844" width="6.6640625" style="80" customWidth="1"/>
    <col min="2845" max="2847" width="9.109375" style="80"/>
    <col min="2848" max="2848" width="10.88671875" style="80" bestFit="1" customWidth="1"/>
    <col min="2849" max="3069" width="9.109375" style="80"/>
    <col min="3070" max="3070" width="18.6640625" style="80" customWidth="1"/>
    <col min="3071" max="3072" width="9.44140625" style="80" customWidth="1"/>
    <col min="3073" max="3073" width="7.6640625" style="80" customWidth="1"/>
    <col min="3074" max="3074" width="9.33203125" style="80" customWidth="1"/>
    <col min="3075" max="3075" width="9.88671875" style="80" customWidth="1"/>
    <col min="3076" max="3076" width="7.109375" style="80" customWidth="1"/>
    <col min="3077" max="3077" width="8.5546875" style="80" customWidth="1"/>
    <col min="3078" max="3078" width="8.88671875" style="80" customWidth="1"/>
    <col min="3079" max="3079" width="7.109375" style="80" customWidth="1"/>
    <col min="3080" max="3080" width="9" style="80" customWidth="1"/>
    <col min="3081" max="3081" width="8.6640625" style="80" customWidth="1"/>
    <col min="3082" max="3082" width="6.5546875" style="80" customWidth="1"/>
    <col min="3083" max="3083" width="8.109375" style="80" customWidth="1"/>
    <col min="3084" max="3084" width="7.5546875" style="80" customWidth="1"/>
    <col min="3085" max="3085" width="7" style="80" customWidth="1"/>
    <col min="3086" max="3087" width="8.6640625" style="80" customWidth="1"/>
    <col min="3088" max="3088" width="7.33203125" style="80" customWidth="1"/>
    <col min="3089" max="3089" width="8.109375" style="80" customWidth="1"/>
    <col min="3090" max="3090" width="8.6640625" style="80" customWidth="1"/>
    <col min="3091" max="3091" width="6.44140625" style="80" customWidth="1"/>
    <col min="3092" max="3093" width="9.33203125" style="80" customWidth="1"/>
    <col min="3094" max="3094" width="6.44140625" style="80" customWidth="1"/>
    <col min="3095" max="3096" width="9.5546875" style="80" customWidth="1"/>
    <col min="3097" max="3097" width="6.44140625" style="80" customWidth="1"/>
    <col min="3098" max="3099" width="9.5546875" style="80" customWidth="1"/>
    <col min="3100" max="3100" width="6.6640625" style="80" customWidth="1"/>
    <col min="3101" max="3103" width="9.109375" style="80"/>
    <col min="3104" max="3104" width="10.88671875" style="80" bestFit="1" customWidth="1"/>
    <col min="3105" max="3325" width="9.109375" style="80"/>
    <col min="3326" max="3326" width="18.6640625" style="80" customWidth="1"/>
    <col min="3327" max="3328" width="9.44140625" style="80" customWidth="1"/>
    <col min="3329" max="3329" width="7.6640625" style="80" customWidth="1"/>
    <col min="3330" max="3330" width="9.33203125" style="80" customWidth="1"/>
    <col min="3331" max="3331" width="9.88671875" style="80" customWidth="1"/>
    <col min="3332" max="3332" width="7.109375" style="80" customWidth="1"/>
    <col min="3333" max="3333" width="8.5546875" style="80" customWidth="1"/>
    <col min="3334" max="3334" width="8.88671875" style="80" customWidth="1"/>
    <col min="3335" max="3335" width="7.109375" style="80" customWidth="1"/>
    <col min="3336" max="3336" width="9" style="80" customWidth="1"/>
    <col min="3337" max="3337" width="8.6640625" style="80" customWidth="1"/>
    <col min="3338" max="3338" width="6.5546875" style="80" customWidth="1"/>
    <col min="3339" max="3339" width="8.109375" style="80" customWidth="1"/>
    <col min="3340" max="3340" width="7.5546875" style="80" customWidth="1"/>
    <col min="3341" max="3341" width="7" style="80" customWidth="1"/>
    <col min="3342" max="3343" width="8.6640625" style="80" customWidth="1"/>
    <col min="3344" max="3344" width="7.33203125" style="80" customWidth="1"/>
    <col min="3345" max="3345" width="8.109375" style="80" customWidth="1"/>
    <col min="3346" max="3346" width="8.6640625" style="80" customWidth="1"/>
    <col min="3347" max="3347" width="6.44140625" style="80" customWidth="1"/>
    <col min="3348" max="3349" width="9.33203125" style="80" customWidth="1"/>
    <col min="3350" max="3350" width="6.44140625" style="80" customWidth="1"/>
    <col min="3351" max="3352" width="9.5546875" style="80" customWidth="1"/>
    <col min="3353" max="3353" width="6.44140625" style="80" customWidth="1"/>
    <col min="3354" max="3355" width="9.5546875" style="80" customWidth="1"/>
    <col min="3356" max="3356" width="6.6640625" style="80" customWidth="1"/>
    <col min="3357" max="3359" width="9.109375" style="80"/>
    <col min="3360" max="3360" width="10.88671875" style="80" bestFit="1" customWidth="1"/>
    <col min="3361" max="3581" width="9.109375" style="80"/>
    <col min="3582" max="3582" width="18.6640625" style="80" customWidth="1"/>
    <col min="3583" max="3584" width="9.44140625" style="80" customWidth="1"/>
    <col min="3585" max="3585" width="7.6640625" style="80" customWidth="1"/>
    <col min="3586" max="3586" width="9.33203125" style="80" customWidth="1"/>
    <col min="3587" max="3587" width="9.88671875" style="80" customWidth="1"/>
    <col min="3588" max="3588" width="7.109375" style="80" customWidth="1"/>
    <col min="3589" max="3589" width="8.5546875" style="80" customWidth="1"/>
    <col min="3590" max="3590" width="8.88671875" style="80" customWidth="1"/>
    <col min="3591" max="3591" width="7.109375" style="80" customWidth="1"/>
    <col min="3592" max="3592" width="9" style="80" customWidth="1"/>
    <col min="3593" max="3593" width="8.6640625" style="80" customWidth="1"/>
    <col min="3594" max="3594" width="6.5546875" style="80" customWidth="1"/>
    <col min="3595" max="3595" width="8.109375" style="80" customWidth="1"/>
    <col min="3596" max="3596" width="7.5546875" style="80" customWidth="1"/>
    <col min="3597" max="3597" width="7" style="80" customWidth="1"/>
    <col min="3598" max="3599" width="8.6640625" style="80" customWidth="1"/>
    <col min="3600" max="3600" width="7.33203125" style="80" customWidth="1"/>
    <col min="3601" max="3601" width="8.109375" style="80" customWidth="1"/>
    <col min="3602" max="3602" width="8.6640625" style="80" customWidth="1"/>
    <col min="3603" max="3603" width="6.44140625" style="80" customWidth="1"/>
    <col min="3604" max="3605" width="9.33203125" style="80" customWidth="1"/>
    <col min="3606" max="3606" width="6.44140625" style="80" customWidth="1"/>
    <col min="3607" max="3608" width="9.5546875" style="80" customWidth="1"/>
    <col min="3609" max="3609" width="6.44140625" style="80" customWidth="1"/>
    <col min="3610" max="3611" width="9.5546875" style="80" customWidth="1"/>
    <col min="3612" max="3612" width="6.6640625" style="80" customWidth="1"/>
    <col min="3613" max="3615" width="9.109375" style="80"/>
    <col min="3616" max="3616" width="10.88671875" style="80" bestFit="1" customWidth="1"/>
    <col min="3617" max="3837" width="9.109375" style="80"/>
    <col min="3838" max="3838" width="18.6640625" style="80" customWidth="1"/>
    <col min="3839" max="3840" width="9.44140625" style="80" customWidth="1"/>
    <col min="3841" max="3841" width="7.6640625" style="80" customWidth="1"/>
    <col min="3842" max="3842" width="9.33203125" style="80" customWidth="1"/>
    <col min="3843" max="3843" width="9.88671875" style="80" customWidth="1"/>
    <col min="3844" max="3844" width="7.109375" style="80" customWidth="1"/>
    <col min="3845" max="3845" width="8.5546875" style="80" customWidth="1"/>
    <col min="3846" max="3846" width="8.88671875" style="80" customWidth="1"/>
    <col min="3847" max="3847" width="7.109375" style="80" customWidth="1"/>
    <col min="3848" max="3848" width="9" style="80" customWidth="1"/>
    <col min="3849" max="3849" width="8.6640625" style="80" customWidth="1"/>
    <col min="3850" max="3850" width="6.5546875" style="80" customWidth="1"/>
    <col min="3851" max="3851" width="8.109375" style="80" customWidth="1"/>
    <col min="3852" max="3852" width="7.5546875" style="80" customWidth="1"/>
    <col min="3853" max="3853" width="7" style="80" customWidth="1"/>
    <col min="3854" max="3855" width="8.6640625" style="80" customWidth="1"/>
    <col min="3856" max="3856" width="7.33203125" style="80" customWidth="1"/>
    <col min="3857" max="3857" width="8.109375" style="80" customWidth="1"/>
    <col min="3858" max="3858" width="8.6640625" style="80" customWidth="1"/>
    <col min="3859" max="3859" width="6.44140625" style="80" customWidth="1"/>
    <col min="3860" max="3861" width="9.33203125" style="80" customWidth="1"/>
    <col min="3862" max="3862" width="6.44140625" style="80" customWidth="1"/>
    <col min="3863" max="3864" width="9.5546875" style="80" customWidth="1"/>
    <col min="3865" max="3865" width="6.44140625" style="80" customWidth="1"/>
    <col min="3866" max="3867" width="9.5546875" style="80" customWidth="1"/>
    <col min="3868" max="3868" width="6.6640625" style="80" customWidth="1"/>
    <col min="3869" max="3871" width="9.109375" style="80"/>
    <col min="3872" max="3872" width="10.88671875" style="80" bestFit="1" customWidth="1"/>
    <col min="3873" max="4093" width="9.109375" style="80"/>
    <col min="4094" max="4094" width="18.6640625" style="80" customWidth="1"/>
    <col min="4095" max="4096" width="9.44140625" style="80" customWidth="1"/>
    <col min="4097" max="4097" width="7.6640625" style="80" customWidth="1"/>
    <col min="4098" max="4098" width="9.33203125" style="80" customWidth="1"/>
    <col min="4099" max="4099" width="9.88671875" style="80" customWidth="1"/>
    <col min="4100" max="4100" width="7.109375" style="80" customWidth="1"/>
    <col min="4101" max="4101" width="8.5546875" style="80" customWidth="1"/>
    <col min="4102" max="4102" width="8.88671875" style="80" customWidth="1"/>
    <col min="4103" max="4103" width="7.109375" style="80" customWidth="1"/>
    <col min="4104" max="4104" width="9" style="80" customWidth="1"/>
    <col min="4105" max="4105" width="8.6640625" style="80" customWidth="1"/>
    <col min="4106" max="4106" width="6.5546875" style="80" customWidth="1"/>
    <col min="4107" max="4107" width="8.109375" style="80" customWidth="1"/>
    <col min="4108" max="4108" width="7.5546875" style="80" customWidth="1"/>
    <col min="4109" max="4109" width="7" style="80" customWidth="1"/>
    <col min="4110" max="4111" width="8.6640625" style="80" customWidth="1"/>
    <col min="4112" max="4112" width="7.33203125" style="80" customWidth="1"/>
    <col min="4113" max="4113" width="8.109375" style="80" customWidth="1"/>
    <col min="4114" max="4114" width="8.6640625" style="80" customWidth="1"/>
    <col min="4115" max="4115" width="6.44140625" style="80" customWidth="1"/>
    <col min="4116" max="4117" width="9.33203125" style="80" customWidth="1"/>
    <col min="4118" max="4118" width="6.44140625" style="80" customWidth="1"/>
    <col min="4119" max="4120" width="9.5546875" style="80" customWidth="1"/>
    <col min="4121" max="4121" width="6.44140625" style="80" customWidth="1"/>
    <col min="4122" max="4123" width="9.5546875" style="80" customWidth="1"/>
    <col min="4124" max="4124" width="6.6640625" style="80" customWidth="1"/>
    <col min="4125" max="4127" width="9.109375" style="80"/>
    <col min="4128" max="4128" width="10.88671875" style="80" bestFit="1" customWidth="1"/>
    <col min="4129" max="4349" width="9.109375" style="80"/>
    <col min="4350" max="4350" width="18.6640625" style="80" customWidth="1"/>
    <col min="4351" max="4352" width="9.44140625" style="80" customWidth="1"/>
    <col min="4353" max="4353" width="7.6640625" style="80" customWidth="1"/>
    <col min="4354" max="4354" width="9.33203125" style="80" customWidth="1"/>
    <col min="4355" max="4355" width="9.88671875" style="80" customWidth="1"/>
    <col min="4356" max="4356" width="7.109375" style="80" customWidth="1"/>
    <col min="4357" max="4357" width="8.5546875" style="80" customWidth="1"/>
    <col min="4358" max="4358" width="8.88671875" style="80" customWidth="1"/>
    <col min="4359" max="4359" width="7.109375" style="80" customWidth="1"/>
    <col min="4360" max="4360" width="9" style="80" customWidth="1"/>
    <col min="4361" max="4361" width="8.6640625" style="80" customWidth="1"/>
    <col min="4362" max="4362" width="6.5546875" style="80" customWidth="1"/>
    <col min="4363" max="4363" width="8.109375" style="80" customWidth="1"/>
    <col min="4364" max="4364" width="7.5546875" style="80" customWidth="1"/>
    <col min="4365" max="4365" width="7" style="80" customWidth="1"/>
    <col min="4366" max="4367" width="8.6640625" style="80" customWidth="1"/>
    <col min="4368" max="4368" width="7.33203125" style="80" customWidth="1"/>
    <col min="4369" max="4369" width="8.109375" style="80" customWidth="1"/>
    <col min="4370" max="4370" width="8.6640625" style="80" customWidth="1"/>
    <col min="4371" max="4371" width="6.44140625" style="80" customWidth="1"/>
    <col min="4372" max="4373" width="9.33203125" style="80" customWidth="1"/>
    <col min="4374" max="4374" width="6.44140625" style="80" customWidth="1"/>
    <col min="4375" max="4376" width="9.5546875" style="80" customWidth="1"/>
    <col min="4377" max="4377" width="6.44140625" style="80" customWidth="1"/>
    <col min="4378" max="4379" width="9.5546875" style="80" customWidth="1"/>
    <col min="4380" max="4380" width="6.6640625" style="80" customWidth="1"/>
    <col min="4381" max="4383" width="9.109375" style="80"/>
    <col min="4384" max="4384" width="10.88671875" style="80" bestFit="1" customWidth="1"/>
    <col min="4385" max="4605" width="9.109375" style="80"/>
    <col min="4606" max="4606" width="18.6640625" style="80" customWidth="1"/>
    <col min="4607" max="4608" width="9.44140625" style="80" customWidth="1"/>
    <col min="4609" max="4609" width="7.6640625" style="80" customWidth="1"/>
    <col min="4610" max="4610" width="9.33203125" style="80" customWidth="1"/>
    <col min="4611" max="4611" width="9.88671875" style="80" customWidth="1"/>
    <col min="4612" max="4612" width="7.109375" style="80" customWidth="1"/>
    <col min="4613" max="4613" width="8.5546875" style="80" customWidth="1"/>
    <col min="4614" max="4614" width="8.88671875" style="80" customWidth="1"/>
    <col min="4615" max="4615" width="7.109375" style="80" customWidth="1"/>
    <col min="4616" max="4616" width="9" style="80" customWidth="1"/>
    <col min="4617" max="4617" width="8.6640625" style="80" customWidth="1"/>
    <col min="4618" max="4618" width="6.5546875" style="80" customWidth="1"/>
    <col min="4619" max="4619" width="8.109375" style="80" customWidth="1"/>
    <col min="4620" max="4620" width="7.5546875" style="80" customWidth="1"/>
    <col min="4621" max="4621" width="7" style="80" customWidth="1"/>
    <col min="4622" max="4623" width="8.6640625" style="80" customWidth="1"/>
    <col min="4624" max="4624" width="7.33203125" style="80" customWidth="1"/>
    <col min="4625" max="4625" width="8.109375" style="80" customWidth="1"/>
    <col min="4626" max="4626" width="8.6640625" style="80" customWidth="1"/>
    <col min="4627" max="4627" width="6.44140625" style="80" customWidth="1"/>
    <col min="4628" max="4629" width="9.33203125" style="80" customWidth="1"/>
    <col min="4630" max="4630" width="6.44140625" style="80" customWidth="1"/>
    <col min="4631" max="4632" width="9.5546875" style="80" customWidth="1"/>
    <col min="4633" max="4633" width="6.44140625" style="80" customWidth="1"/>
    <col min="4634" max="4635" width="9.5546875" style="80" customWidth="1"/>
    <col min="4636" max="4636" width="6.6640625" style="80" customWidth="1"/>
    <col min="4637" max="4639" width="9.109375" style="80"/>
    <col min="4640" max="4640" width="10.88671875" style="80" bestFit="1" customWidth="1"/>
    <col min="4641" max="4861" width="9.109375" style="80"/>
    <col min="4862" max="4862" width="18.6640625" style="80" customWidth="1"/>
    <col min="4863" max="4864" width="9.44140625" style="80" customWidth="1"/>
    <col min="4865" max="4865" width="7.6640625" style="80" customWidth="1"/>
    <col min="4866" max="4866" width="9.33203125" style="80" customWidth="1"/>
    <col min="4867" max="4867" width="9.88671875" style="80" customWidth="1"/>
    <col min="4868" max="4868" width="7.109375" style="80" customWidth="1"/>
    <col min="4869" max="4869" width="8.5546875" style="80" customWidth="1"/>
    <col min="4870" max="4870" width="8.88671875" style="80" customWidth="1"/>
    <col min="4871" max="4871" width="7.109375" style="80" customWidth="1"/>
    <col min="4872" max="4872" width="9" style="80" customWidth="1"/>
    <col min="4873" max="4873" width="8.6640625" style="80" customWidth="1"/>
    <col min="4874" max="4874" width="6.5546875" style="80" customWidth="1"/>
    <col min="4875" max="4875" width="8.109375" style="80" customWidth="1"/>
    <col min="4876" max="4876" width="7.5546875" style="80" customWidth="1"/>
    <col min="4877" max="4877" width="7" style="80" customWidth="1"/>
    <col min="4878" max="4879" width="8.6640625" style="80" customWidth="1"/>
    <col min="4880" max="4880" width="7.33203125" style="80" customWidth="1"/>
    <col min="4881" max="4881" width="8.109375" style="80" customWidth="1"/>
    <col min="4882" max="4882" width="8.6640625" style="80" customWidth="1"/>
    <col min="4883" max="4883" width="6.44140625" style="80" customWidth="1"/>
    <col min="4884" max="4885" width="9.33203125" style="80" customWidth="1"/>
    <col min="4886" max="4886" width="6.44140625" style="80" customWidth="1"/>
    <col min="4887" max="4888" width="9.5546875" style="80" customWidth="1"/>
    <col min="4889" max="4889" width="6.44140625" style="80" customWidth="1"/>
    <col min="4890" max="4891" width="9.5546875" style="80" customWidth="1"/>
    <col min="4892" max="4892" width="6.6640625" style="80" customWidth="1"/>
    <col min="4893" max="4895" width="9.109375" style="80"/>
    <col min="4896" max="4896" width="10.88671875" style="80" bestFit="1" customWidth="1"/>
    <col min="4897" max="5117" width="9.109375" style="80"/>
    <col min="5118" max="5118" width="18.6640625" style="80" customWidth="1"/>
    <col min="5119" max="5120" width="9.44140625" style="80" customWidth="1"/>
    <col min="5121" max="5121" width="7.6640625" style="80" customWidth="1"/>
    <col min="5122" max="5122" width="9.33203125" style="80" customWidth="1"/>
    <col min="5123" max="5123" width="9.88671875" style="80" customWidth="1"/>
    <col min="5124" max="5124" width="7.109375" style="80" customWidth="1"/>
    <col min="5125" max="5125" width="8.5546875" style="80" customWidth="1"/>
    <col min="5126" max="5126" width="8.88671875" style="80" customWidth="1"/>
    <col min="5127" max="5127" width="7.109375" style="80" customWidth="1"/>
    <col min="5128" max="5128" width="9" style="80" customWidth="1"/>
    <col min="5129" max="5129" width="8.6640625" style="80" customWidth="1"/>
    <col min="5130" max="5130" width="6.5546875" style="80" customWidth="1"/>
    <col min="5131" max="5131" width="8.109375" style="80" customWidth="1"/>
    <col min="5132" max="5132" width="7.5546875" style="80" customWidth="1"/>
    <col min="5133" max="5133" width="7" style="80" customWidth="1"/>
    <col min="5134" max="5135" width="8.6640625" style="80" customWidth="1"/>
    <col min="5136" max="5136" width="7.33203125" style="80" customWidth="1"/>
    <col min="5137" max="5137" width="8.109375" style="80" customWidth="1"/>
    <col min="5138" max="5138" width="8.6640625" style="80" customWidth="1"/>
    <col min="5139" max="5139" width="6.44140625" style="80" customWidth="1"/>
    <col min="5140" max="5141" width="9.33203125" style="80" customWidth="1"/>
    <col min="5142" max="5142" width="6.44140625" style="80" customWidth="1"/>
    <col min="5143" max="5144" width="9.5546875" style="80" customWidth="1"/>
    <col min="5145" max="5145" width="6.44140625" style="80" customWidth="1"/>
    <col min="5146" max="5147" width="9.5546875" style="80" customWidth="1"/>
    <col min="5148" max="5148" width="6.6640625" style="80" customWidth="1"/>
    <col min="5149" max="5151" width="9.109375" style="80"/>
    <col min="5152" max="5152" width="10.88671875" style="80" bestFit="1" customWidth="1"/>
    <col min="5153" max="5373" width="9.109375" style="80"/>
    <col min="5374" max="5374" width="18.6640625" style="80" customWidth="1"/>
    <col min="5375" max="5376" width="9.44140625" style="80" customWidth="1"/>
    <col min="5377" max="5377" width="7.6640625" style="80" customWidth="1"/>
    <col min="5378" max="5378" width="9.33203125" style="80" customWidth="1"/>
    <col min="5379" max="5379" width="9.88671875" style="80" customWidth="1"/>
    <col min="5380" max="5380" width="7.109375" style="80" customWidth="1"/>
    <col min="5381" max="5381" width="8.5546875" style="80" customWidth="1"/>
    <col min="5382" max="5382" width="8.88671875" style="80" customWidth="1"/>
    <col min="5383" max="5383" width="7.109375" style="80" customWidth="1"/>
    <col min="5384" max="5384" width="9" style="80" customWidth="1"/>
    <col min="5385" max="5385" width="8.6640625" style="80" customWidth="1"/>
    <col min="5386" max="5386" width="6.5546875" style="80" customWidth="1"/>
    <col min="5387" max="5387" width="8.109375" style="80" customWidth="1"/>
    <col min="5388" max="5388" width="7.5546875" style="80" customWidth="1"/>
    <col min="5389" max="5389" width="7" style="80" customWidth="1"/>
    <col min="5390" max="5391" width="8.6640625" style="80" customWidth="1"/>
    <col min="5392" max="5392" width="7.33203125" style="80" customWidth="1"/>
    <col min="5393" max="5393" width="8.109375" style="80" customWidth="1"/>
    <col min="5394" max="5394" width="8.6640625" style="80" customWidth="1"/>
    <col min="5395" max="5395" width="6.44140625" style="80" customWidth="1"/>
    <col min="5396" max="5397" width="9.33203125" style="80" customWidth="1"/>
    <col min="5398" max="5398" width="6.44140625" style="80" customWidth="1"/>
    <col min="5399" max="5400" width="9.5546875" style="80" customWidth="1"/>
    <col min="5401" max="5401" width="6.44140625" style="80" customWidth="1"/>
    <col min="5402" max="5403" width="9.5546875" style="80" customWidth="1"/>
    <col min="5404" max="5404" width="6.6640625" style="80" customWidth="1"/>
    <col min="5405" max="5407" width="9.109375" style="80"/>
    <col min="5408" max="5408" width="10.88671875" style="80" bestFit="1" customWidth="1"/>
    <col min="5409" max="5629" width="9.109375" style="80"/>
    <col min="5630" max="5630" width="18.6640625" style="80" customWidth="1"/>
    <col min="5631" max="5632" width="9.44140625" style="80" customWidth="1"/>
    <col min="5633" max="5633" width="7.6640625" style="80" customWidth="1"/>
    <col min="5634" max="5634" width="9.33203125" style="80" customWidth="1"/>
    <col min="5635" max="5635" width="9.88671875" style="80" customWidth="1"/>
    <col min="5636" max="5636" width="7.109375" style="80" customWidth="1"/>
    <col min="5637" max="5637" width="8.5546875" style="80" customWidth="1"/>
    <col min="5638" max="5638" width="8.88671875" style="80" customWidth="1"/>
    <col min="5639" max="5639" width="7.109375" style="80" customWidth="1"/>
    <col min="5640" max="5640" width="9" style="80" customWidth="1"/>
    <col min="5641" max="5641" width="8.6640625" style="80" customWidth="1"/>
    <col min="5642" max="5642" width="6.5546875" style="80" customWidth="1"/>
    <col min="5643" max="5643" width="8.109375" style="80" customWidth="1"/>
    <col min="5644" max="5644" width="7.5546875" style="80" customWidth="1"/>
    <col min="5645" max="5645" width="7" style="80" customWidth="1"/>
    <col min="5646" max="5647" width="8.6640625" style="80" customWidth="1"/>
    <col min="5648" max="5648" width="7.33203125" style="80" customWidth="1"/>
    <col min="5649" max="5649" width="8.109375" style="80" customWidth="1"/>
    <col min="5650" max="5650" width="8.6640625" style="80" customWidth="1"/>
    <col min="5651" max="5651" width="6.44140625" style="80" customWidth="1"/>
    <col min="5652" max="5653" width="9.33203125" style="80" customWidth="1"/>
    <col min="5654" max="5654" width="6.44140625" style="80" customWidth="1"/>
    <col min="5655" max="5656" width="9.5546875" style="80" customWidth="1"/>
    <col min="5657" max="5657" width="6.44140625" style="80" customWidth="1"/>
    <col min="5658" max="5659" width="9.5546875" style="80" customWidth="1"/>
    <col min="5660" max="5660" width="6.6640625" style="80" customWidth="1"/>
    <col min="5661" max="5663" width="9.109375" style="80"/>
    <col min="5664" max="5664" width="10.88671875" style="80" bestFit="1" customWidth="1"/>
    <col min="5665" max="5885" width="9.109375" style="80"/>
    <col min="5886" max="5886" width="18.6640625" style="80" customWidth="1"/>
    <col min="5887" max="5888" width="9.44140625" style="80" customWidth="1"/>
    <col min="5889" max="5889" width="7.6640625" style="80" customWidth="1"/>
    <col min="5890" max="5890" width="9.33203125" style="80" customWidth="1"/>
    <col min="5891" max="5891" width="9.88671875" style="80" customWidth="1"/>
    <col min="5892" max="5892" width="7.109375" style="80" customWidth="1"/>
    <col min="5893" max="5893" width="8.5546875" style="80" customWidth="1"/>
    <col min="5894" max="5894" width="8.88671875" style="80" customWidth="1"/>
    <col min="5895" max="5895" width="7.109375" style="80" customWidth="1"/>
    <col min="5896" max="5896" width="9" style="80" customWidth="1"/>
    <col min="5897" max="5897" width="8.6640625" style="80" customWidth="1"/>
    <col min="5898" max="5898" width="6.5546875" style="80" customWidth="1"/>
    <col min="5899" max="5899" width="8.109375" style="80" customWidth="1"/>
    <col min="5900" max="5900" width="7.5546875" style="80" customWidth="1"/>
    <col min="5901" max="5901" width="7" style="80" customWidth="1"/>
    <col min="5902" max="5903" width="8.6640625" style="80" customWidth="1"/>
    <col min="5904" max="5904" width="7.33203125" style="80" customWidth="1"/>
    <col min="5905" max="5905" width="8.109375" style="80" customWidth="1"/>
    <col min="5906" max="5906" width="8.6640625" style="80" customWidth="1"/>
    <col min="5907" max="5907" width="6.44140625" style="80" customWidth="1"/>
    <col min="5908" max="5909" width="9.33203125" style="80" customWidth="1"/>
    <col min="5910" max="5910" width="6.44140625" style="80" customWidth="1"/>
    <col min="5911" max="5912" width="9.5546875" style="80" customWidth="1"/>
    <col min="5913" max="5913" width="6.44140625" style="80" customWidth="1"/>
    <col min="5914" max="5915" width="9.5546875" style="80" customWidth="1"/>
    <col min="5916" max="5916" width="6.6640625" style="80" customWidth="1"/>
    <col min="5917" max="5919" width="9.109375" style="80"/>
    <col min="5920" max="5920" width="10.88671875" style="80" bestFit="1" customWidth="1"/>
    <col min="5921" max="6141" width="9.109375" style="80"/>
    <col min="6142" max="6142" width="18.6640625" style="80" customWidth="1"/>
    <col min="6143" max="6144" width="9.44140625" style="80" customWidth="1"/>
    <col min="6145" max="6145" width="7.6640625" style="80" customWidth="1"/>
    <col min="6146" max="6146" width="9.33203125" style="80" customWidth="1"/>
    <col min="6147" max="6147" width="9.88671875" style="80" customWidth="1"/>
    <col min="6148" max="6148" width="7.109375" style="80" customWidth="1"/>
    <col min="6149" max="6149" width="8.5546875" style="80" customWidth="1"/>
    <col min="6150" max="6150" width="8.88671875" style="80" customWidth="1"/>
    <col min="6151" max="6151" width="7.109375" style="80" customWidth="1"/>
    <col min="6152" max="6152" width="9" style="80" customWidth="1"/>
    <col min="6153" max="6153" width="8.6640625" style="80" customWidth="1"/>
    <col min="6154" max="6154" width="6.5546875" style="80" customWidth="1"/>
    <col min="6155" max="6155" width="8.109375" style="80" customWidth="1"/>
    <col min="6156" max="6156" width="7.5546875" style="80" customWidth="1"/>
    <col min="6157" max="6157" width="7" style="80" customWidth="1"/>
    <col min="6158" max="6159" width="8.6640625" style="80" customWidth="1"/>
    <col min="6160" max="6160" width="7.33203125" style="80" customWidth="1"/>
    <col min="6161" max="6161" width="8.109375" style="80" customWidth="1"/>
    <col min="6162" max="6162" width="8.6640625" style="80" customWidth="1"/>
    <col min="6163" max="6163" width="6.44140625" style="80" customWidth="1"/>
    <col min="6164" max="6165" width="9.33203125" style="80" customWidth="1"/>
    <col min="6166" max="6166" width="6.44140625" style="80" customWidth="1"/>
    <col min="6167" max="6168" width="9.5546875" style="80" customWidth="1"/>
    <col min="6169" max="6169" width="6.44140625" style="80" customWidth="1"/>
    <col min="6170" max="6171" width="9.5546875" style="80" customWidth="1"/>
    <col min="6172" max="6172" width="6.6640625" style="80" customWidth="1"/>
    <col min="6173" max="6175" width="9.109375" style="80"/>
    <col min="6176" max="6176" width="10.88671875" style="80" bestFit="1" customWidth="1"/>
    <col min="6177" max="6397" width="9.109375" style="80"/>
    <col min="6398" max="6398" width="18.6640625" style="80" customWidth="1"/>
    <col min="6399" max="6400" width="9.44140625" style="80" customWidth="1"/>
    <col min="6401" max="6401" width="7.6640625" style="80" customWidth="1"/>
    <col min="6402" max="6402" width="9.33203125" style="80" customWidth="1"/>
    <col min="6403" max="6403" width="9.88671875" style="80" customWidth="1"/>
    <col min="6404" max="6404" width="7.109375" style="80" customWidth="1"/>
    <col min="6405" max="6405" width="8.5546875" style="80" customWidth="1"/>
    <col min="6406" max="6406" width="8.88671875" style="80" customWidth="1"/>
    <col min="6407" max="6407" width="7.109375" style="80" customWidth="1"/>
    <col min="6408" max="6408" width="9" style="80" customWidth="1"/>
    <col min="6409" max="6409" width="8.6640625" style="80" customWidth="1"/>
    <col min="6410" max="6410" width="6.5546875" style="80" customWidth="1"/>
    <col min="6411" max="6411" width="8.109375" style="80" customWidth="1"/>
    <col min="6412" max="6412" width="7.5546875" style="80" customWidth="1"/>
    <col min="6413" max="6413" width="7" style="80" customWidth="1"/>
    <col min="6414" max="6415" width="8.6640625" style="80" customWidth="1"/>
    <col min="6416" max="6416" width="7.33203125" style="80" customWidth="1"/>
    <col min="6417" max="6417" width="8.109375" style="80" customWidth="1"/>
    <col min="6418" max="6418" width="8.6640625" style="80" customWidth="1"/>
    <col min="6419" max="6419" width="6.44140625" style="80" customWidth="1"/>
    <col min="6420" max="6421" width="9.33203125" style="80" customWidth="1"/>
    <col min="6422" max="6422" width="6.44140625" style="80" customWidth="1"/>
    <col min="6423" max="6424" width="9.5546875" style="80" customWidth="1"/>
    <col min="6425" max="6425" width="6.44140625" style="80" customWidth="1"/>
    <col min="6426" max="6427" width="9.5546875" style="80" customWidth="1"/>
    <col min="6428" max="6428" width="6.6640625" style="80" customWidth="1"/>
    <col min="6429" max="6431" width="9.109375" style="80"/>
    <col min="6432" max="6432" width="10.88671875" style="80" bestFit="1" customWidth="1"/>
    <col min="6433" max="6653" width="9.109375" style="80"/>
    <col min="6654" max="6654" width="18.6640625" style="80" customWidth="1"/>
    <col min="6655" max="6656" width="9.44140625" style="80" customWidth="1"/>
    <col min="6657" max="6657" width="7.6640625" style="80" customWidth="1"/>
    <col min="6658" max="6658" width="9.33203125" style="80" customWidth="1"/>
    <col min="6659" max="6659" width="9.88671875" style="80" customWidth="1"/>
    <col min="6660" max="6660" width="7.109375" style="80" customWidth="1"/>
    <col min="6661" max="6661" width="8.5546875" style="80" customWidth="1"/>
    <col min="6662" max="6662" width="8.88671875" style="80" customWidth="1"/>
    <col min="6663" max="6663" width="7.109375" style="80" customWidth="1"/>
    <col min="6664" max="6664" width="9" style="80" customWidth="1"/>
    <col min="6665" max="6665" width="8.6640625" style="80" customWidth="1"/>
    <col min="6666" max="6666" width="6.5546875" style="80" customWidth="1"/>
    <col min="6667" max="6667" width="8.109375" style="80" customWidth="1"/>
    <col min="6668" max="6668" width="7.5546875" style="80" customWidth="1"/>
    <col min="6669" max="6669" width="7" style="80" customWidth="1"/>
    <col min="6670" max="6671" width="8.6640625" style="80" customWidth="1"/>
    <col min="6672" max="6672" width="7.33203125" style="80" customWidth="1"/>
    <col min="6673" max="6673" width="8.109375" style="80" customWidth="1"/>
    <col min="6674" max="6674" width="8.6640625" style="80" customWidth="1"/>
    <col min="6675" max="6675" width="6.44140625" style="80" customWidth="1"/>
    <col min="6676" max="6677" width="9.33203125" style="80" customWidth="1"/>
    <col min="6678" max="6678" width="6.44140625" style="80" customWidth="1"/>
    <col min="6679" max="6680" width="9.5546875" style="80" customWidth="1"/>
    <col min="6681" max="6681" width="6.44140625" style="80" customWidth="1"/>
    <col min="6682" max="6683" width="9.5546875" style="80" customWidth="1"/>
    <col min="6684" max="6684" width="6.6640625" style="80" customWidth="1"/>
    <col min="6685" max="6687" width="9.109375" style="80"/>
    <col min="6688" max="6688" width="10.88671875" style="80" bestFit="1" customWidth="1"/>
    <col min="6689" max="6909" width="9.109375" style="80"/>
    <col min="6910" max="6910" width="18.6640625" style="80" customWidth="1"/>
    <col min="6911" max="6912" width="9.44140625" style="80" customWidth="1"/>
    <col min="6913" max="6913" width="7.6640625" style="80" customWidth="1"/>
    <col min="6914" max="6914" width="9.33203125" style="80" customWidth="1"/>
    <col min="6915" max="6915" width="9.88671875" style="80" customWidth="1"/>
    <col min="6916" max="6916" width="7.109375" style="80" customWidth="1"/>
    <col min="6917" max="6917" width="8.5546875" style="80" customWidth="1"/>
    <col min="6918" max="6918" width="8.88671875" style="80" customWidth="1"/>
    <col min="6919" max="6919" width="7.109375" style="80" customWidth="1"/>
    <col min="6920" max="6920" width="9" style="80" customWidth="1"/>
    <col min="6921" max="6921" width="8.6640625" style="80" customWidth="1"/>
    <col min="6922" max="6922" width="6.5546875" style="80" customWidth="1"/>
    <col min="6923" max="6923" width="8.109375" style="80" customWidth="1"/>
    <col min="6924" max="6924" width="7.5546875" style="80" customWidth="1"/>
    <col min="6925" max="6925" width="7" style="80" customWidth="1"/>
    <col min="6926" max="6927" width="8.6640625" style="80" customWidth="1"/>
    <col min="6928" max="6928" width="7.33203125" style="80" customWidth="1"/>
    <col min="6929" max="6929" width="8.109375" style="80" customWidth="1"/>
    <col min="6930" max="6930" width="8.6640625" style="80" customWidth="1"/>
    <col min="6931" max="6931" width="6.44140625" style="80" customWidth="1"/>
    <col min="6932" max="6933" width="9.33203125" style="80" customWidth="1"/>
    <col min="6934" max="6934" width="6.44140625" style="80" customWidth="1"/>
    <col min="6935" max="6936" width="9.5546875" style="80" customWidth="1"/>
    <col min="6937" max="6937" width="6.44140625" style="80" customWidth="1"/>
    <col min="6938" max="6939" width="9.5546875" style="80" customWidth="1"/>
    <col min="6940" max="6940" width="6.6640625" style="80" customWidth="1"/>
    <col min="6941" max="6943" width="9.109375" style="80"/>
    <col min="6944" max="6944" width="10.88671875" style="80" bestFit="1" customWidth="1"/>
    <col min="6945" max="7165" width="9.109375" style="80"/>
    <col min="7166" max="7166" width="18.6640625" style="80" customWidth="1"/>
    <col min="7167" max="7168" width="9.44140625" style="80" customWidth="1"/>
    <col min="7169" max="7169" width="7.6640625" style="80" customWidth="1"/>
    <col min="7170" max="7170" width="9.33203125" style="80" customWidth="1"/>
    <col min="7171" max="7171" width="9.88671875" style="80" customWidth="1"/>
    <col min="7172" max="7172" width="7.109375" style="80" customWidth="1"/>
    <col min="7173" max="7173" width="8.5546875" style="80" customWidth="1"/>
    <col min="7174" max="7174" width="8.88671875" style="80" customWidth="1"/>
    <col min="7175" max="7175" width="7.109375" style="80" customWidth="1"/>
    <col min="7176" max="7176" width="9" style="80" customWidth="1"/>
    <col min="7177" max="7177" width="8.6640625" style="80" customWidth="1"/>
    <col min="7178" max="7178" width="6.5546875" style="80" customWidth="1"/>
    <col min="7179" max="7179" width="8.109375" style="80" customWidth="1"/>
    <col min="7180" max="7180" width="7.5546875" style="80" customWidth="1"/>
    <col min="7181" max="7181" width="7" style="80" customWidth="1"/>
    <col min="7182" max="7183" width="8.6640625" style="80" customWidth="1"/>
    <col min="7184" max="7184" width="7.33203125" style="80" customWidth="1"/>
    <col min="7185" max="7185" width="8.109375" style="80" customWidth="1"/>
    <col min="7186" max="7186" width="8.6640625" style="80" customWidth="1"/>
    <col min="7187" max="7187" width="6.44140625" style="80" customWidth="1"/>
    <col min="7188" max="7189" width="9.33203125" style="80" customWidth="1"/>
    <col min="7190" max="7190" width="6.44140625" style="80" customWidth="1"/>
    <col min="7191" max="7192" width="9.5546875" style="80" customWidth="1"/>
    <col min="7193" max="7193" width="6.44140625" style="80" customWidth="1"/>
    <col min="7194" max="7195" width="9.5546875" style="80" customWidth="1"/>
    <col min="7196" max="7196" width="6.6640625" style="80" customWidth="1"/>
    <col min="7197" max="7199" width="9.109375" style="80"/>
    <col min="7200" max="7200" width="10.88671875" style="80" bestFit="1" customWidth="1"/>
    <col min="7201" max="7421" width="9.109375" style="80"/>
    <col min="7422" max="7422" width="18.6640625" style="80" customWidth="1"/>
    <col min="7423" max="7424" width="9.44140625" style="80" customWidth="1"/>
    <col min="7425" max="7425" width="7.6640625" style="80" customWidth="1"/>
    <col min="7426" max="7426" width="9.33203125" style="80" customWidth="1"/>
    <col min="7427" max="7427" width="9.88671875" style="80" customWidth="1"/>
    <col min="7428" max="7428" width="7.109375" style="80" customWidth="1"/>
    <col min="7429" max="7429" width="8.5546875" style="80" customWidth="1"/>
    <col min="7430" max="7430" width="8.88671875" style="80" customWidth="1"/>
    <col min="7431" max="7431" width="7.109375" style="80" customWidth="1"/>
    <col min="7432" max="7432" width="9" style="80" customWidth="1"/>
    <col min="7433" max="7433" width="8.6640625" style="80" customWidth="1"/>
    <col min="7434" max="7434" width="6.5546875" style="80" customWidth="1"/>
    <col min="7435" max="7435" width="8.109375" style="80" customWidth="1"/>
    <col min="7436" max="7436" width="7.5546875" style="80" customWidth="1"/>
    <col min="7437" max="7437" width="7" style="80" customWidth="1"/>
    <col min="7438" max="7439" width="8.6640625" style="80" customWidth="1"/>
    <col min="7440" max="7440" width="7.33203125" style="80" customWidth="1"/>
    <col min="7441" max="7441" width="8.109375" style="80" customWidth="1"/>
    <col min="7442" max="7442" width="8.6640625" style="80" customWidth="1"/>
    <col min="7443" max="7443" width="6.44140625" style="80" customWidth="1"/>
    <col min="7444" max="7445" width="9.33203125" style="80" customWidth="1"/>
    <col min="7446" max="7446" width="6.44140625" style="80" customWidth="1"/>
    <col min="7447" max="7448" width="9.5546875" style="80" customWidth="1"/>
    <col min="7449" max="7449" width="6.44140625" style="80" customWidth="1"/>
    <col min="7450" max="7451" width="9.5546875" style="80" customWidth="1"/>
    <col min="7452" max="7452" width="6.6640625" style="80" customWidth="1"/>
    <col min="7453" max="7455" width="9.109375" style="80"/>
    <col min="7456" max="7456" width="10.88671875" style="80" bestFit="1" customWidth="1"/>
    <col min="7457" max="7677" width="9.109375" style="80"/>
    <col min="7678" max="7678" width="18.6640625" style="80" customWidth="1"/>
    <col min="7679" max="7680" width="9.44140625" style="80" customWidth="1"/>
    <col min="7681" max="7681" width="7.6640625" style="80" customWidth="1"/>
    <col min="7682" max="7682" width="9.33203125" style="80" customWidth="1"/>
    <col min="7683" max="7683" width="9.88671875" style="80" customWidth="1"/>
    <col min="7684" max="7684" width="7.109375" style="80" customWidth="1"/>
    <col min="7685" max="7685" width="8.5546875" style="80" customWidth="1"/>
    <col min="7686" max="7686" width="8.88671875" style="80" customWidth="1"/>
    <col min="7687" max="7687" width="7.109375" style="80" customWidth="1"/>
    <col min="7688" max="7688" width="9" style="80" customWidth="1"/>
    <col min="7689" max="7689" width="8.6640625" style="80" customWidth="1"/>
    <col min="7690" max="7690" width="6.5546875" style="80" customWidth="1"/>
    <col min="7691" max="7691" width="8.109375" style="80" customWidth="1"/>
    <col min="7692" max="7692" width="7.5546875" style="80" customWidth="1"/>
    <col min="7693" max="7693" width="7" style="80" customWidth="1"/>
    <col min="7694" max="7695" width="8.6640625" style="80" customWidth="1"/>
    <col min="7696" max="7696" width="7.33203125" style="80" customWidth="1"/>
    <col min="7697" max="7697" width="8.109375" style="80" customWidth="1"/>
    <col min="7698" max="7698" width="8.6640625" style="80" customWidth="1"/>
    <col min="7699" max="7699" width="6.44140625" style="80" customWidth="1"/>
    <col min="7700" max="7701" width="9.33203125" style="80" customWidth="1"/>
    <col min="7702" max="7702" width="6.44140625" style="80" customWidth="1"/>
    <col min="7703" max="7704" width="9.5546875" style="80" customWidth="1"/>
    <col min="7705" max="7705" width="6.44140625" style="80" customWidth="1"/>
    <col min="7706" max="7707" width="9.5546875" style="80" customWidth="1"/>
    <col min="7708" max="7708" width="6.6640625" style="80" customWidth="1"/>
    <col min="7709" max="7711" width="9.109375" style="80"/>
    <col min="7712" max="7712" width="10.88671875" style="80" bestFit="1" customWidth="1"/>
    <col min="7713" max="7933" width="9.109375" style="80"/>
    <col min="7934" max="7934" width="18.6640625" style="80" customWidth="1"/>
    <col min="7935" max="7936" width="9.44140625" style="80" customWidth="1"/>
    <col min="7937" max="7937" width="7.6640625" style="80" customWidth="1"/>
    <col min="7938" max="7938" width="9.33203125" style="80" customWidth="1"/>
    <col min="7939" max="7939" width="9.88671875" style="80" customWidth="1"/>
    <col min="7940" max="7940" width="7.109375" style="80" customWidth="1"/>
    <col min="7941" max="7941" width="8.5546875" style="80" customWidth="1"/>
    <col min="7942" max="7942" width="8.88671875" style="80" customWidth="1"/>
    <col min="7943" max="7943" width="7.109375" style="80" customWidth="1"/>
    <col min="7944" max="7944" width="9" style="80" customWidth="1"/>
    <col min="7945" max="7945" width="8.6640625" style="80" customWidth="1"/>
    <col min="7946" max="7946" width="6.5546875" style="80" customWidth="1"/>
    <col min="7947" max="7947" width="8.109375" style="80" customWidth="1"/>
    <col min="7948" max="7948" width="7.5546875" style="80" customWidth="1"/>
    <col min="7949" max="7949" width="7" style="80" customWidth="1"/>
    <col min="7950" max="7951" width="8.6640625" style="80" customWidth="1"/>
    <col min="7952" max="7952" width="7.33203125" style="80" customWidth="1"/>
    <col min="7953" max="7953" width="8.109375" style="80" customWidth="1"/>
    <col min="7954" max="7954" width="8.6640625" style="80" customWidth="1"/>
    <col min="7955" max="7955" width="6.44140625" style="80" customWidth="1"/>
    <col min="7956" max="7957" width="9.33203125" style="80" customWidth="1"/>
    <col min="7958" max="7958" width="6.44140625" style="80" customWidth="1"/>
    <col min="7959" max="7960" width="9.5546875" style="80" customWidth="1"/>
    <col min="7961" max="7961" width="6.44140625" style="80" customWidth="1"/>
    <col min="7962" max="7963" width="9.5546875" style="80" customWidth="1"/>
    <col min="7964" max="7964" width="6.6640625" style="80" customWidth="1"/>
    <col min="7965" max="7967" width="9.109375" style="80"/>
    <col min="7968" max="7968" width="10.88671875" style="80" bestFit="1" customWidth="1"/>
    <col min="7969" max="8189" width="9.109375" style="80"/>
    <col min="8190" max="8190" width="18.6640625" style="80" customWidth="1"/>
    <col min="8191" max="8192" width="9.44140625" style="80" customWidth="1"/>
    <col min="8193" max="8193" width="7.6640625" style="80" customWidth="1"/>
    <col min="8194" max="8194" width="9.33203125" style="80" customWidth="1"/>
    <col min="8195" max="8195" width="9.88671875" style="80" customWidth="1"/>
    <col min="8196" max="8196" width="7.109375" style="80" customWidth="1"/>
    <col min="8197" max="8197" width="8.5546875" style="80" customWidth="1"/>
    <col min="8198" max="8198" width="8.88671875" style="80" customWidth="1"/>
    <col min="8199" max="8199" width="7.109375" style="80" customWidth="1"/>
    <col min="8200" max="8200" width="9" style="80" customWidth="1"/>
    <col min="8201" max="8201" width="8.6640625" style="80" customWidth="1"/>
    <col min="8202" max="8202" width="6.5546875" style="80" customWidth="1"/>
    <col min="8203" max="8203" width="8.109375" style="80" customWidth="1"/>
    <col min="8204" max="8204" width="7.5546875" style="80" customWidth="1"/>
    <col min="8205" max="8205" width="7" style="80" customWidth="1"/>
    <col min="8206" max="8207" width="8.6640625" style="80" customWidth="1"/>
    <col min="8208" max="8208" width="7.33203125" style="80" customWidth="1"/>
    <col min="8209" max="8209" width="8.109375" style="80" customWidth="1"/>
    <col min="8210" max="8210" width="8.6640625" style="80" customWidth="1"/>
    <col min="8211" max="8211" width="6.44140625" style="80" customWidth="1"/>
    <col min="8212" max="8213" width="9.33203125" style="80" customWidth="1"/>
    <col min="8214" max="8214" width="6.44140625" style="80" customWidth="1"/>
    <col min="8215" max="8216" width="9.5546875" style="80" customWidth="1"/>
    <col min="8217" max="8217" width="6.44140625" style="80" customWidth="1"/>
    <col min="8218" max="8219" width="9.5546875" style="80" customWidth="1"/>
    <col min="8220" max="8220" width="6.6640625" style="80" customWidth="1"/>
    <col min="8221" max="8223" width="9.109375" style="80"/>
    <col min="8224" max="8224" width="10.88671875" style="80" bestFit="1" customWidth="1"/>
    <col min="8225" max="8445" width="9.109375" style="80"/>
    <col min="8446" max="8446" width="18.6640625" style="80" customWidth="1"/>
    <col min="8447" max="8448" width="9.44140625" style="80" customWidth="1"/>
    <col min="8449" max="8449" width="7.6640625" style="80" customWidth="1"/>
    <col min="8450" max="8450" width="9.33203125" style="80" customWidth="1"/>
    <col min="8451" max="8451" width="9.88671875" style="80" customWidth="1"/>
    <col min="8452" max="8452" width="7.109375" style="80" customWidth="1"/>
    <col min="8453" max="8453" width="8.5546875" style="80" customWidth="1"/>
    <col min="8454" max="8454" width="8.88671875" style="80" customWidth="1"/>
    <col min="8455" max="8455" width="7.109375" style="80" customWidth="1"/>
    <col min="8456" max="8456" width="9" style="80" customWidth="1"/>
    <col min="8457" max="8457" width="8.6640625" style="80" customWidth="1"/>
    <col min="8458" max="8458" width="6.5546875" style="80" customWidth="1"/>
    <col min="8459" max="8459" width="8.109375" style="80" customWidth="1"/>
    <col min="8460" max="8460" width="7.5546875" style="80" customWidth="1"/>
    <col min="8461" max="8461" width="7" style="80" customWidth="1"/>
    <col min="8462" max="8463" width="8.6640625" style="80" customWidth="1"/>
    <col min="8464" max="8464" width="7.33203125" style="80" customWidth="1"/>
    <col min="8465" max="8465" width="8.109375" style="80" customWidth="1"/>
    <col min="8466" max="8466" width="8.6640625" style="80" customWidth="1"/>
    <col min="8467" max="8467" width="6.44140625" style="80" customWidth="1"/>
    <col min="8468" max="8469" width="9.33203125" style="80" customWidth="1"/>
    <col min="8470" max="8470" width="6.44140625" style="80" customWidth="1"/>
    <col min="8471" max="8472" width="9.5546875" style="80" customWidth="1"/>
    <col min="8473" max="8473" width="6.44140625" style="80" customWidth="1"/>
    <col min="8474" max="8475" width="9.5546875" style="80" customWidth="1"/>
    <col min="8476" max="8476" width="6.6640625" style="80" customWidth="1"/>
    <col min="8477" max="8479" width="9.109375" style="80"/>
    <col min="8480" max="8480" width="10.88671875" style="80" bestFit="1" customWidth="1"/>
    <col min="8481" max="8701" width="9.109375" style="80"/>
    <col min="8702" max="8702" width="18.6640625" style="80" customWidth="1"/>
    <col min="8703" max="8704" width="9.44140625" style="80" customWidth="1"/>
    <col min="8705" max="8705" width="7.6640625" style="80" customWidth="1"/>
    <col min="8706" max="8706" width="9.33203125" style="80" customWidth="1"/>
    <col min="8707" max="8707" width="9.88671875" style="80" customWidth="1"/>
    <col min="8708" max="8708" width="7.109375" style="80" customWidth="1"/>
    <col min="8709" max="8709" width="8.5546875" style="80" customWidth="1"/>
    <col min="8710" max="8710" width="8.88671875" style="80" customWidth="1"/>
    <col min="8711" max="8711" width="7.109375" style="80" customWidth="1"/>
    <col min="8712" max="8712" width="9" style="80" customWidth="1"/>
    <col min="8713" max="8713" width="8.6640625" style="80" customWidth="1"/>
    <col min="8714" max="8714" width="6.5546875" style="80" customWidth="1"/>
    <col min="8715" max="8715" width="8.109375" style="80" customWidth="1"/>
    <col min="8716" max="8716" width="7.5546875" style="80" customWidth="1"/>
    <col min="8717" max="8717" width="7" style="80" customWidth="1"/>
    <col min="8718" max="8719" width="8.6640625" style="80" customWidth="1"/>
    <col min="8720" max="8720" width="7.33203125" style="80" customWidth="1"/>
    <col min="8721" max="8721" width="8.109375" style="80" customWidth="1"/>
    <col min="8722" max="8722" width="8.6640625" style="80" customWidth="1"/>
    <col min="8723" max="8723" width="6.44140625" style="80" customWidth="1"/>
    <col min="8724" max="8725" width="9.33203125" style="80" customWidth="1"/>
    <col min="8726" max="8726" width="6.44140625" style="80" customWidth="1"/>
    <col min="8727" max="8728" width="9.5546875" style="80" customWidth="1"/>
    <col min="8729" max="8729" width="6.44140625" style="80" customWidth="1"/>
    <col min="8730" max="8731" width="9.5546875" style="80" customWidth="1"/>
    <col min="8732" max="8732" width="6.6640625" style="80" customWidth="1"/>
    <col min="8733" max="8735" width="9.109375" style="80"/>
    <col min="8736" max="8736" width="10.88671875" style="80" bestFit="1" customWidth="1"/>
    <col min="8737" max="8957" width="9.109375" style="80"/>
    <col min="8958" max="8958" width="18.6640625" style="80" customWidth="1"/>
    <col min="8959" max="8960" width="9.44140625" style="80" customWidth="1"/>
    <col min="8961" max="8961" width="7.6640625" style="80" customWidth="1"/>
    <col min="8962" max="8962" width="9.33203125" style="80" customWidth="1"/>
    <col min="8963" max="8963" width="9.88671875" style="80" customWidth="1"/>
    <col min="8964" max="8964" width="7.109375" style="80" customWidth="1"/>
    <col min="8965" max="8965" width="8.5546875" style="80" customWidth="1"/>
    <col min="8966" max="8966" width="8.88671875" style="80" customWidth="1"/>
    <col min="8967" max="8967" width="7.109375" style="80" customWidth="1"/>
    <col min="8968" max="8968" width="9" style="80" customWidth="1"/>
    <col min="8969" max="8969" width="8.6640625" style="80" customWidth="1"/>
    <col min="8970" max="8970" width="6.5546875" style="80" customWidth="1"/>
    <col min="8971" max="8971" width="8.109375" style="80" customWidth="1"/>
    <col min="8972" max="8972" width="7.5546875" style="80" customWidth="1"/>
    <col min="8973" max="8973" width="7" style="80" customWidth="1"/>
    <col min="8974" max="8975" width="8.6640625" style="80" customWidth="1"/>
    <col min="8976" max="8976" width="7.33203125" style="80" customWidth="1"/>
    <col min="8977" max="8977" width="8.109375" style="80" customWidth="1"/>
    <col min="8978" max="8978" width="8.6640625" style="80" customWidth="1"/>
    <col min="8979" max="8979" width="6.44140625" style="80" customWidth="1"/>
    <col min="8980" max="8981" width="9.33203125" style="80" customWidth="1"/>
    <col min="8982" max="8982" width="6.44140625" style="80" customWidth="1"/>
    <col min="8983" max="8984" width="9.5546875" style="80" customWidth="1"/>
    <col min="8985" max="8985" width="6.44140625" style="80" customWidth="1"/>
    <col min="8986" max="8987" width="9.5546875" style="80" customWidth="1"/>
    <col min="8988" max="8988" width="6.6640625" style="80" customWidth="1"/>
    <col min="8989" max="8991" width="9.109375" style="80"/>
    <col min="8992" max="8992" width="10.88671875" style="80" bestFit="1" customWidth="1"/>
    <col min="8993" max="9213" width="9.109375" style="80"/>
    <col min="9214" max="9214" width="18.6640625" style="80" customWidth="1"/>
    <col min="9215" max="9216" width="9.44140625" style="80" customWidth="1"/>
    <col min="9217" max="9217" width="7.6640625" style="80" customWidth="1"/>
    <col min="9218" max="9218" width="9.33203125" style="80" customWidth="1"/>
    <col min="9219" max="9219" width="9.88671875" style="80" customWidth="1"/>
    <col min="9220" max="9220" width="7.109375" style="80" customWidth="1"/>
    <col min="9221" max="9221" width="8.5546875" style="80" customWidth="1"/>
    <col min="9222" max="9222" width="8.88671875" style="80" customWidth="1"/>
    <col min="9223" max="9223" width="7.109375" style="80" customWidth="1"/>
    <col min="9224" max="9224" width="9" style="80" customWidth="1"/>
    <col min="9225" max="9225" width="8.6640625" style="80" customWidth="1"/>
    <col min="9226" max="9226" width="6.5546875" style="80" customWidth="1"/>
    <col min="9227" max="9227" width="8.109375" style="80" customWidth="1"/>
    <col min="9228" max="9228" width="7.5546875" style="80" customWidth="1"/>
    <col min="9229" max="9229" width="7" style="80" customWidth="1"/>
    <col min="9230" max="9231" width="8.6640625" style="80" customWidth="1"/>
    <col min="9232" max="9232" width="7.33203125" style="80" customWidth="1"/>
    <col min="9233" max="9233" width="8.109375" style="80" customWidth="1"/>
    <col min="9234" max="9234" width="8.6640625" style="80" customWidth="1"/>
    <col min="9235" max="9235" width="6.44140625" style="80" customWidth="1"/>
    <col min="9236" max="9237" width="9.33203125" style="80" customWidth="1"/>
    <col min="9238" max="9238" width="6.44140625" style="80" customWidth="1"/>
    <col min="9239" max="9240" width="9.5546875" style="80" customWidth="1"/>
    <col min="9241" max="9241" width="6.44140625" style="80" customWidth="1"/>
    <col min="9242" max="9243" width="9.5546875" style="80" customWidth="1"/>
    <col min="9244" max="9244" width="6.6640625" style="80" customWidth="1"/>
    <col min="9245" max="9247" width="9.109375" style="80"/>
    <col min="9248" max="9248" width="10.88671875" style="80" bestFit="1" customWidth="1"/>
    <col min="9249" max="9469" width="9.109375" style="80"/>
    <col min="9470" max="9470" width="18.6640625" style="80" customWidth="1"/>
    <col min="9471" max="9472" width="9.44140625" style="80" customWidth="1"/>
    <col min="9473" max="9473" width="7.6640625" style="80" customWidth="1"/>
    <col min="9474" max="9474" width="9.33203125" style="80" customWidth="1"/>
    <col min="9475" max="9475" width="9.88671875" style="80" customWidth="1"/>
    <col min="9476" max="9476" width="7.109375" style="80" customWidth="1"/>
    <col min="9477" max="9477" width="8.5546875" style="80" customWidth="1"/>
    <col min="9478" max="9478" width="8.88671875" style="80" customWidth="1"/>
    <col min="9479" max="9479" width="7.109375" style="80" customWidth="1"/>
    <col min="9480" max="9480" width="9" style="80" customWidth="1"/>
    <col min="9481" max="9481" width="8.6640625" style="80" customWidth="1"/>
    <col min="9482" max="9482" width="6.5546875" style="80" customWidth="1"/>
    <col min="9483" max="9483" width="8.109375" style="80" customWidth="1"/>
    <col min="9484" max="9484" width="7.5546875" style="80" customWidth="1"/>
    <col min="9485" max="9485" width="7" style="80" customWidth="1"/>
    <col min="9486" max="9487" width="8.6640625" style="80" customWidth="1"/>
    <col min="9488" max="9488" width="7.33203125" style="80" customWidth="1"/>
    <col min="9489" max="9489" width="8.109375" style="80" customWidth="1"/>
    <col min="9490" max="9490" width="8.6640625" style="80" customWidth="1"/>
    <col min="9491" max="9491" width="6.44140625" style="80" customWidth="1"/>
    <col min="9492" max="9493" width="9.33203125" style="80" customWidth="1"/>
    <col min="9494" max="9494" width="6.44140625" style="80" customWidth="1"/>
    <col min="9495" max="9496" width="9.5546875" style="80" customWidth="1"/>
    <col min="9497" max="9497" width="6.44140625" style="80" customWidth="1"/>
    <col min="9498" max="9499" width="9.5546875" style="80" customWidth="1"/>
    <col min="9500" max="9500" width="6.6640625" style="80" customWidth="1"/>
    <col min="9501" max="9503" width="9.109375" style="80"/>
    <col min="9504" max="9504" width="10.88671875" style="80" bestFit="1" customWidth="1"/>
    <col min="9505" max="9725" width="9.109375" style="80"/>
    <col min="9726" max="9726" width="18.6640625" style="80" customWidth="1"/>
    <col min="9727" max="9728" width="9.44140625" style="80" customWidth="1"/>
    <col min="9729" max="9729" width="7.6640625" style="80" customWidth="1"/>
    <col min="9730" max="9730" width="9.33203125" style="80" customWidth="1"/>
    <col min="9731" max="9731" width="9.88671875" style="80" customWidth="1"/>
    <col min="9732" max="9732" width="7.109375" style="80" customWidth="1"/>
    <col min="9733" max="9733" width="8.5546875" style="80" customWidth="1"/>
    <col min="9734" max="9734" width="8.88671875" style="80" customWidth="1"/>
    <col min="9735" max="9735" width="7.109375" style="80" customWidth="1"/>
    <col min="9736" max="9736" width="9" style="80" customWidth="1"/>
    <col min="9737" max="9737" width="8.6640625" style="80" customWidth="1"/>
    <col min="9738" max="9738" width="6.5546875" style="80" customWidth="1"/>
    <col min="9739" max="9739" width="8.109375" style="80" customWidth="1"/>
    <col min="9740" max="9740" width="7.5546875" style="80" customWidth="1"/>
    <col min="9741" max="9741" width="7" style="80" customWidth="1"/>
    <col min="9742" max="9743" width="8.6640625" style="80" customWidth="1"/>
    <col min="9744" max="9744" width="7.33203125" style="80" customWidth="1"/>
    <col min="9745" max="9745" width="8.109375" style="80" customWidth="1"/>
    <col min="9746" max="9746" width="8.6640625" style="80" customWidth="1"/>
    <col min="9747" max="9747" width="6.44140625" style="80" customWidth="1"/>
    <col min="9748" max="9749" width="9.33203125" style="80" customWidth="1"/>
    <col min="9750" max="9750" width="6.44140625" style="80" customWidth="1"/>
    <col min="9751" max="9752" width="9.5546875" style="80" customWidth="1"/>
    <col min="9753" max="9753" width="6.44140625" style="80" customWidth="1"/>
    <col min="9754" max="9755" width="9.5546875" style="80" customWidth="1"/>
    <col min="9756" max="9756" width="6.6640625" style="80" customWidth="1"/>
    <col min="9757" max="9759" width="9.109375" style="80"/>
    <col min="9760" max="9760" width="10.88671875" style="80" bestFit="1" customWidth="1"/>
    <col min="9761" max="9981" width="9.109375" style="80"/>
    <col min="9982" max="9982" width="18.6640625" style="80" customWidth="1"/>
    <col min="9983" max="9984" width="9.44140625" style="80" customWidth="1"/>
    <col min="9985" max="9985" width="7.6640625" style="80" customWidth="1"/>
    <col min="9986" max="9986" width="9.33203125" style="80" customWidth="1"/>
    <col min="9987" max="9987" width="9.88671875" style="80" customWidth="1"/>
    <col min="9988" max="9988" width="7.109375" style="80" customWidth="1"/>
    <col min="9989" max="9989" width="8.5546875" style="80" customWidth="1"/>
    <col min="9990" max="9990" width="8.88671875" style="80" customWidth="1"/>
    <col min="9991" max="9991" width="7.109375" style="80" customWidth="1"/>
    <col min="9992" max="9992" width="9" style="80" customWidth="1"/>
    <col min="9993" max="9993" width="8.6640625" style="80" customWidth="1"/>
    <col min="9994" max="9994" width="6.5546875" style="80" customWidth="1"/>
    <col min="9995" max="9995" width="8.109375" style="80" customWidth="1"/>
    <col min="9996" max="9996" width="7.5546875" style="80" customWidth="1"/>
    <col min="9997" max="9997" width="7" style="80" customWidth="1"/>
    <col min="9998" max="9999" width="8.6640625" style="80" customWidth="1"/>
    <col min="10000" max="10000" width="7.33203125" style="80" customWidth="1"/>
    <col min="10001" max="10001" width="8.109375" style="80" customWidth="1"/>
    <col min="10002" max="10002" width="8.6640625" style="80" customWidth="1"/>
    <col min="10003" max="10003" width="6.44140625" style="80" customWidth="1"/>
    <col min="10004" max="10005" width="9.33203125" style="80" customWidth="1"/>
    <col min="10006" max="10006" width="6.44140625" style="80" customWidth="1"/>
    <col min="10007" max="10008" width="9.5546875" style="80" customWidth="1"/>
    <col min="10009" max="10009" width="6.44140625" style="80" customWidth="1"/>
    <col min="10010" max="10011" width="9.5546875" style="80" customWidth="1"/>
    <col min="10012" max="10012" width="6.6640625" style="80" customWidth="1"/>
    <col min="10013" max="10015" width="9.109375" style="80"/>
    <col min="10016" max="10016" width="10.88671875" style="80" bestFit="1" customWidth="1"/>
    <col min="10017" max="10237" width="9.109375" style="80"/>
    <col min="10238" max="10238" width="18.6640625" style="80" customWidth="1"/>
    <col min="10239" max="10240" width="9.44140625" style="80" customWidth="1"/>
    <col min="10241" max="10241" width="7.6640625" style="80" customWidth="1"/>
    <col min="10242" max="10242" width="9.33203125" style="80" customWidth="1"/>
    <col min="10243" max="10243" width="9.88671875" style="80" customWidth="1"/>
    <col min="10244" max="10244" width="7.109375" style="80" customWidth="1"/>
    <col min="10245" max="10245" width="8.5546875" style="80" customWidth="1"/>
    <col min="10246" max="10246" width="8.88671875" style="80" customWidth="1"/>
    <col min="10247" max="10247" width="7.109375" style="80" customWidth="1"/>
    <col min="10248" max="10248" width="9" style="80" customWidth="1"/>
    <col min="10249" max="10249" width="8.6640625" style="80" customWidth="1"/>
    <col min="10250" max="10250" width="6.5546875" style="80" customWidth="1"/>
    <col min="10251" max="10251" width="8.109375" style="80" customWidth="1"/>
    <col min="10252" max="10252" width="7.5546875" style="80" customWidth="1"/>
    <col min="10253" max="10253" width="7" style="80" customWidth="1"/>
    <col min="10254" max="10255" width="8.6640625" style="80" customWidth="1"/>
    <col min="10256" max="10256" width="7.33203125" style="80" customWidth="1"/>
    <col min="10257" max="10257" width="8.109375" style="80" customWidth="1"/>
    <col min="10258" max="10258" width="8.6640625" style="80" customWidth="1"/>
    <col min="10259" max="10259" width="6.44140625" style="80" customWidth="1"/>
    <col min="10260" max="10261" width="9.33203125" style="80" customWidth="1"/>
    <col min="10262" max="10262" width="6.44140625" style="80" customWidth="1"/>
    <col min="10263" max="10264" width="9.5546875" style="80" customWidth="1"/>
    <col min="10265" max="10265" width="6.44140625" style="80" customWidth="1"/>
    <col min="10266" max="10267" width="9.5546875" style="80" customWidth="1"/>
    <col min="10268" max="10268" width="6.6640625" style="80" customWidth="1"/>
    <col min="10269" max="10271" width="9.109375" style="80"/>
    <col min="10272" max="10272" width="10.88671875" style="80" bestFit="1" customWidth="1"/>
    <col min="10273" max="10493" width="9.109375" style="80"/>
    <col min="10494" max="10494" width="18.6640625" style="80" customWidth="1"/>
    <col min="10495" max="10496" width="9.44140625" style="80" customWidth="1"/>
    <col min="10497" max="10497" width="7.6640625" style="80" customWidth="1"/>
    <col min="10498" max="10498" width="9.33203125" style="80" customWidth="1"/>
    <col min="10499" max="10499" width="9.88671875" style="80" customWidth="1"/>
    <col min="10500" max="10500" width="7.109375" style="80" customWidth="1"/>
    <col min="10501" max="10501" width="8.5546875" style="80" customWidth="1"/>
    <col min="10502" max="10502" width="8.88671875" style="80" customWidth="1"/>
    <col min="10503" max="10503" width="7.109375" style="80" customWidth="1"/>
    <col min="10504" max="10504" width="9" style="80" customWidth="1"/>
    <col min="10505" max="10505" width="8.6640625" style="80" customWidth="1"/>
    <col min="10506" max="10506" width="6.5546875" style="80" customWidth="1"/>
    <col min="10507" max="10507" width="8.109375" style="80" customWidth="1"/>
    <col min="10508" max="10508" width="7.5546875" style="80" customWidth="1"/>
    <col min="10509" max="10509" width="7" style="80" customWidth="1"/>
    <col min="10510" max="10511" width="8.6640625" style="80" customWidth="1"/>
    <col min="10512" max="10512" width="7.33203125" style="80" customWidth="1"/>
    <col min="10513" max="10513" width="8.109375" style="80" customWidth="1"/>
    <col min="10514" max="10514" width="8.6640625" style="80" customWidth="1"/>
    <col min="10515" max="10515" width="6.44140625" style="80" customWidth="1"/>
    <col min="10516" max="10517" width="9.33203125" style="80" customWidth="1"/>
    <col min="10518" max="10518" width="6.44140625" style="80" customWidth="1"/>
    <col min="10519" max="10520" width="9.5546875" style="80" customWidth="1"/>
    <col min="10521" max="10521" width="6.44140625" style="80" customWidth="1"/>
    <col min="10522" max="10523" width="9.5546875" style="80" customWidth="1"/>
    <col min="10524" max="10524" width="6.6640625" style="80" customWidth="1"/>
    <col min="10525" max="10527" width="9.109375" style="80"/>
    <col min="10528" max="10528" width="10.88671875" style="80" bestFit="1" customWidth="1"/>
    <col min="10529" max="10749" width="9.109375" style="80"/>
    <col min="10750" max="10750" width="18.6640625" style="80" customWidth="1"/>
    <col min="10751" max="10752" width="9.44140625" style="80" customWidth="1"/>
    <col min="10753" max="10753" width="7.6640625" style="80" customWidth="1"/>
    <col min="10754" max="10754" width="9.33203125" style="80" customWidth="1"/>
    <col min="10755" max="10755" width="9.88671875" style="80" customWidth="1"/>
    <col min="10756" max="10756" width="7.109375" style="80" customWidth="1"/>
    <col min="10757" max="10757" width="8.5546875" style="80" customWidth="1"/>
    <col min="10758" max="10758" width="8.88671875" style="80" customWidth="1"/>
    <col min="10759" max="10759" width="7.109375" style="80" customWidth="1"/>
    <col min="10760" max="10760" width="9" style="80" customWidth="1"/>
    <col min="10761" max="10761" width="8.6640625" style="80" customWidth="1"/>
    <col min="10762" max="10762" width="6.5546875" style="80" customWidth="1"/>
    <col min="10763" max="10763" width="8.109375" style="80" customWidth="1"/>
    <col min="10764" max="10764" width="7.5546875" style="80" customWidth="1"/>
    <col min="10765" max="10765" width="7" style="80" customWidth="1"/>
    <col min="10766" max="10767" width="8.6640625" style="80" customWidth="1"/>
    <col min="10768" max="10768" width="7.33203125" style="80" customWidth="1"/>
    <col min="10769" max="10769" width="8.109375" style="80" customWidth="1"/>
    <col min="10770" max="10770" width="8.6640625" style="80" customWidth="1"/>
    <col min="10771" max="10771" width="6.44140625" style="80" customWidth="1"/>
    <col min="10772" max="10773" width="9.33203125" style="80" customWidth="1"/>
    <col min="10774" max="10774" width="6.44140625" style="80" customWidth="1"/>
    <col min="10775" max="10776" width="9.5546875" style="80" customWidth="1"/>
    <col min="10777" max="10777" width="6.44140625" style="80" customWidth="1"/>
    <col min="10778" max="10779" width="9.5546875" style="80" customWidth="1"/>
    <col min="10780" max="10780" width="6.6640625" style="80" customWidth="1"/>
    <col min="10781" max="10783" width="9.109375" style="80"/>
    <col min="10784" max="10784" width="10.88671875" style="80" bestFit="1" customWidth="1"/>
    <col min="10785" max="11005" width="9.109375" style="80"/>
    <col min="11006" max="11006" width="18.6640625" style="80" customWidth="1"/>
    <col min="11007" max="11008" width="9.44140625" style="80" customWidth="1"/>
    <col min="11009" max="11009" width="7.6640625" style="80" customWidth="1"/>
    <col min="11010" max="11010" width="9.33203125" style="80" customWidth="1"/>
    <col min="11011" max="11011" width="9.88671875" style="80" customWidth="1"/>
    <col min="11012" max="11012" width="7.109375" style="80" customWidth="1"/>
    <col min="11013" max="11013" width="8.5546875" style="80" customWidth="1"/>
    <col min="11014" max="11014" width="8.88671875" style="80" customWidth="1"/>
    <col min="11015" max="11015" width="7.109375" style="80" customWidth="1"/>
    <col min="11016" max="11016" width="9" style="80" customWidth="1"/>
    <col min="11017" max="11017" width="8.6640625" style="80" customWidth="1"/>
    <col min="11018" max="11018" width="6.5546875" style="80" customWidth="1"/>
    <col min="11019" max="11019" width="8.109375" style="80" customWidth="1"/>
    <col min="11020" max="11020" width="7.5546875" style="80" customWidth="1"/>
    <col min="11021" max="11021" width="7" style="80" customWidth="1"/>
    <col min="11022" max="11023" width="8.6640625" style="80" customWidth="1"/>
    <col min="11024" max="11024" width="7.33203125" style="80" customWidth="1"/>
    <col min="11025" max="11025" width="8.109375" style="80" customWidth="1"/>
    <col min="11026" max="11026" width="8.6640625" style="80" customWidth="1"/>
    <col min="11027" max="11027" width="6.44140625" style="80" customWidth="1"/>
    <col min="11028" max="11029" width="9.33203125" style="80" customWidth="1"/>
    <col min="11030" max="11030" width="6.44140625" style="80" customWidth="1"/>
    <col min="11031" max="11032" width="9.5546875" style="80" customWidth="1"/>
    <col min="11033" max="11033" width="6.44140625" style="80" customWidth="1"/>
    <col min="11034" max="11035" width="9.5546875" style="80" customWidth="1"/>
    <col min="11036" max="11036" width="6.6640625" style="80" customWidth="1"/>
    <col min="11037" max="11039" width="9.109375" style="80"/>
    <col min="11040" max="11040" width="10.88671875" style="80" bestFit="1" customWidth="1"/>
    <col min="11041" max="11261" width="9.109375" style="80"/>
    <col min="11262" max="11262" width="18.6640625" style="80" customWidth="1"/>
    <col min="11263" max="11264" width="9.44140625" style="80" customWidth="1"/>
    <col min="11265" max="11265" width="7.6640625" style="80" customWidth="1"/>
    <col min="11266" max="11266" width="9.33203125" style="80" customWidth="1"/>
    <col min="11267" max="11267" width="9.88671875" style="80" customWidth="1"/>
    <col min="11268" max="11268" width="7.109375" style="80" customWidth="1"/>
    <col min="11269" max="11269" width="8.5546875" style="80" customWidth="1"/>
    <col min="11270" max="11270" width="8.88671875" style="80" customWidth="1"/>
    <col min="11271" max="11271" width="7.109375" style="80" customWidth="1"/>
    <col min="11272" max="11272" width="9" style="80" customWidth="1"/>
    <col min="11273" max="11273" width="8.6640625" style="80" customWidth="1"/>
    <col min="11274" max="11274" width="6.5546875" style="80" customWidth="1"/>
    <col min="11275" max="11275" width="8.109375" style="80" customWidth="1"/>
    <col min="11276" max="11276" width="7.5546875" style="80" customWidth="1"/>
    <col min="11277" max="11277" width="7" style="80" customWidth="1"/>
    <col min="11278" max="11279" width="8.6640625" style="80" customWidth="1"/>
    <col min="11280" max="11280" width="7.33203125" style="80" customWidth="1"/>
    <col min="11281" max="11281" width="8.109375" style="80" customWidth="1"/>
    <col min="11282" max="11282" width="8.6640625" style="80" customWidth="1"/>
    <col min="11283" max="11283" width="6.44140625" style="80" customWidth="1"/>
    <col min="11284" max="11285" width="9.33203125" style="80" customWidth="1"/>
    <col min="11286" max="11286" width="6.44140625" style="80" customWidth="1"/>
    <col min="11287" max="11288" width="9.5546875" style="80" customWidth="1"/>
    <col min="11289" max="11289" width="6.44140625" style="80" customWidth="1"/>
    <col min="11290" max="11291" width="9.5546875" style="80" customWidth="1"/>
    <col min="11292" max="11292" width="6.6640625" style="80" customWidth="1"/>
    <col min="11293" max="11295" width="9.109375" style="80"/>
    <col min="11296" max="11296" width="10.88671875" style="80" bestFit="1" customWidth="1"/>
    <col min="11297" max="11517" width="9.109375" style="80"/>
    <col min="11518" max="11518" width="18.6640625" style="80" customWidth="1"/>
    <col min="11519" max="11520" width="9.44140625" style="80" customWidth="1"/>
    <col min="11521" max="11521" width="7.6640625" style="80" customWidth="1"/>
    <col min="11522" max="11522" width="9.33203125" style="80" customWidth="1"/>
    <col min="11523" max="11523" width="9.88671875" style="80" customWidth="1"/>
    <col min="11524" max="11524" width="7.109375" style="80" customWidth="1"/>
    <col min="11525" max="11525" width="8.5546875" style="80" customWidth="1"/>
    <col min="11526" max="11526" width="8.88671875" style="80" customWidth="1"/>
    <col min="11527" max="11527" width="7.109375" style="80" customWidth="1"/>
    <col min="11528" max="11528" width="9" style="80" customWidth="1"/>
    <col min="11529" max="11529" width="8.6640625" style="80" customWidth="1"/>
    <col min="11530" max="11530" width="6.5546875" style="80" customWidth="1"/>
    <col min="11531" max="11531" width="8.109375" style="80" customWidth="1"/>
    <col min="11532" max="11532" width="7.5546875" style="80" customWidth="1"/>
    <col min="11533" max="11533" width="7" style="80" customWidth="1"/>
    <col min="11534" max="11535" width="8.6640625" style="80" customWidth="1"/>
    <col min="11536" max="11536" width="7.33203125" style="80" customWidth="1"/>
    <col min="11537" max="11537" width="8.109375" style="80" customWidth="1"/>
    <col min="11538" max="11538" width="8.6640625" style="80" customWidth="1"/>
    <col min="11539" max="11539" width="6.44140625" style="80" customWidth="1"/>
    <col min="11540" max="11541" width="9.33203125" style="80" customWidth="1"/>
    <col min="11542" max="11542" width="6.44140625" style="80" customWidth="1"/>
    <col min="11543" max="11544" width="9.5546875" style="80" customWidth="1"/>
    <col min="11545" max="11545" width="6.44140625" style="80" customWidth="1"/>
    <col min="11546" max="11547" width="9.5546875" style="80" customWidth="1"/>
    <col min="11548" max="11548" width="6.6640625" style="80" customWidth="1"/>
    <col min="11549" max="11551" width="9.109375" style="80"/>
    <col min="11552" max="11552" width="10.88671875" style="80" bestFit="1" customWidth="1"/>
    <col min="11553" max="11773" width="9.109375" style="80"/>
    <col min="11774" max="11774" width="18.6640625" style="80" customWidth="1"/>
    <col min="11775" max="11776" width="9.44140625" style="80" customWidth="1"/>
    <col min="11777" max="11777" width="7.6640625" style="80" customWidth="1"/>
    <col min="11778" max="11778" width="9.33203125" style="80" customWidth="1"/>
    <col min="11779" max="11779" width="9.88671875" style="80" customWidth="1"/>
    <col min="11780" max="11780" width="7.109375" style="80" customWidth="1"/>
    <col min="11781" max="11781" width="8.5546875" style="80" customWidth="1"/>
    <col min="11782" max="11782" width="8.88671875" style="80" customWidth="1"/>
    <col min="11783" max="11783" width="7.109375" style="80" customWidth="1"/>
    <col min="11784" max="11784" width="9" style="80" customWidth="1"/>
    <col min="11785" max="11785" width="8.6640625" style="80" customWidth="1"/>
    <col min="11786" max="11786" width="6.5546875" style="80" customWidth="1"/>
    <col min="11787" max="11787" width="8.109375" style="80" customWidth="1"/>
    <col min="11788" max="11788" width="7.5546875" style="80" customWidth="1"/>
    <col min="11789" max="11789" width="7" style="80" customWidth="1"/>
    <col min="11790" max="11791" width="8.6640625" style="80" customWidth="1"/>
    <col min="11792" max="11792" width="7.33203125" style="80" customWidth="1"/>
    <col min="11793" max="11793" width="8.109375" style="80" customWidth="1"/>
    <col min="11794" max="11794" width="8.6640625" style="80" customWidth="1"/>
    <col min="11795" max="11795" width="6.44140625" style="80" customWidth="1"/>
    <col min="11796" max="11797" width="9.33203125" style="80" customWidth="1"/>
    <col min="11798" max="11798" width="6.44140625" style="80" customWidth="1"/>
    <col min="11799" max="11800" width="9.5546875" style="80" customWidth="1"/>
    <col min="11801" max="11801" width="6.44140625" style="80" customWidth="1"/>
    <col min="11802" max="11803" width="9.5546875" style="80" customWidth="1"/>
    <col min="11804" max="11804" width="6.6640625" style="80" customWidth="1"/>
    <col min="11805" max="11807" width="9.109375" style="80"/>
    <col min="11808" max="11808" width="10.88671875" style="80" bestFit="1" customWidth="1"/>
    <col min="11809" max="12029" width="9.109375" style="80"/>
    <col min="12030" max="12030" width="18.6640625" style="80" customWidth="1"/>
    <col min="12031" max="12032" width="9.44140625" style="80" customWidth="1"/>
    <col min="12033" max="12033" width="7.6640625" style="80" customWidth="1"/>
    <col min="12034" max="12034" width="9.33203125" style="80" customWidth="1"/>
    <col min="12035" max="12035" width="9.88671875" style="80" customWidth="1"/>
    <col min="12036" max="12036" width="7.109375" style="80" customWidth="1"/>
    <col min="12037" max="12037" width="8.5546875" style="80" customWidth="1"/>
    <col min="12038" max="12038" width="8.88671875" style="80" customWidth="1"/>
    <col min="12039" max="12039" width="7.109375" style="80" customWidth="1"/>
    <col min="12040" max="12040" width="9" style="80" customWidth="1"/>
    <col min="12041" max="12041" width="8.6640625" style="80" customWidth="1"/>
    <col min="12042" max="12042" width="6.5546875" style="80" customWidth="1"/>
    <col min="12043" max="12043" width="8.109375" style="80" customWidth="1"/>
    <col min="12044" max="12044" width="7.5546875" style="80" customWidth="1"/>
    <col min="12045" max="12045" width="7" style="80" customWidth="1"/>
    <col min="12046" max="12047" width="8.6640625" style="80" customWidth="1"/>
    <col min="12048" max="12048" width="7.33203125" style="80" customWidth="1"/>
    <col min="12049" max="12049" width="8.109375" style="80" customWidth="1"/>
    <col min="12050" max="12050" width="8.6640625" style="80" customWidth="1"/>
    <col min="12051" max="12051" width="6.44140625" style="80" customWidth="1"/>
    <col min="12052" max="12053" width="9.33203125" style="80" customWidth="1"/>
    <col min="12054" max="12054" width="6.44140625" style="80" customWidth="1"/>
    <col min="12055" max="12056" width="9.5546875" style="80" customWidth="1"/>
    <col min="12057" max="12057" width="6.44140625" style="80" customWidth="1"/>
    <col min="12058" max="12059" width="9.5546875" style="80" customWidth="1"/>
    <col min="12060" max="12060" width="6.6640625" style="80" customWidth="1"/>
    <col min="12061" max="12063" width="9.109375" style="80"/>
    <col min="12064" max="12064" width="10.88671875" style="80" bestFit="1" customWidth="1"/>
    <col min="12065" max="12285" width="9.109375" style="80"/>
    <col min="12286" max="12286" width="18.6640625" style="80" customWidth="1"/>
    <col min="12287" max="12288" width="9.44140625" style="80" customWidth="1"/>
    <col min="12289" max="12289" width="7.6640625" style="80" customWidth="1"/>
    <col min="12290" max="12290" width="9.33203125" style="80" customWidth="1"/>
    <col min="12291" max="12291" width="9.88671875" style="80" customWidth="1"/>
    <col min="12292" max="12292" width="7.109375" style="80" customWidth="1"/>
    <col min="12293" max="12293" width="8.5546875" style="80" customWidth="1"/>
    <col min="12294" max="12294" width="8.88671875" style="80" customWidth="1"/>
    <col min="12295" max="12295" width="7.109375" style="80" customWidth="1"/>
    <col min="12296" max="12296" width="9" style="80" customWidth="1"/>
    <col min="12297" max="12297" width="8.6640625" style="80" customWidth="1"/>
    <col min="12298" max="12298" width="6.5546875" style="80" customWidth="1"/>
    <col min="12299" max="12299" width="8.109375" style="80" customWidth="1"/>
    <col min="12300" max="12300" width="7.5546875" style="80" customWidth="1"/>
    <col min="12301" max="12301" width="7" style="80" customWidth="1"/>
    <col min="12302" max="12303" width="8.6640625" style="80" customWidth="1"/>
    <col min="12304" max="12304" width="7.33203125" style="80" customWidth="1"/>
    <col min="12305" max="12305" width="8.109375" style="80" customWidth="1"/>
    <col min="12306" max="12306" width="8.6640625" style="80" customWidth="1"/>
    <col min="12307" max="12307" width="6.44140625" style="80" customWidth="1"/>
    <col min="12308" max="12309" width="9.33203125" style="80" customWidth="1"/>
    <col min="12310" max="12310" width="6.44140625" style="80" customWidth="1"/>
    <col min="12311" max="12312" width="9.5546875" style="80" customWidth="1"/>
    <col min="12313" max="12313" width="6.44140625" style="80" customWidth="1"/>
    <col min="12314" max="12315" width="9.5546875" style="80" customWidth="1"/>
    <col min="12316" max="12316" width="6.6640625" style="80" customWidth="1"/>
    <col min="12317" max="12319" width="9.109375" style="80"/>
    <col min="12320" max="12320" width="10.88671875" style="80" bestFit="1" customWidth="1"/>
    <col min="12321" max="12541" width="9.109375" style="80"/>
    <col min="12542" max="12542" width="18.6640625" style="80" customWidth="1"/>
    <col min="12543" max="12544" width="9.44140625" style="80" customWidth="1"/>
    <col min="12545" max="12545" width="7.6640625" style="80" customWidth="1"/>
    <col min="12546" max="12546" width="9.33203125" style="80" customWidth="1"/>
    <col min="12547" max="12547" width="9.88671875" style="80" customWidth="1"/>
    <col min="12548" max="12548" width="7.109375" style="80" customWidth="1"/>
    <col min="12549" max="12549" width="8.5546875" style="80" customWidth="1"/>
    <col min="12550" max="12550" width="8.88671875" style="80" customWidth="1"/>
    <col min="12551" max="12551" width="7.109375" style="80" customWidth="1"/>
    <col min="12552" max="12552" width="9" style="80" customWidth="1"/>
    <col min="12553" max="12553" width="8.6640625" style="80" customWidth="1"/>
    <col min="12554" max="12554" width="6.5546875" style="80" customWidth="1"/>
    <col min="12555" max="12555" width="8.109375" style="80" customWidth="1"/>
    <col min="12556" max="12556" width="7.5546875" style="80" customWidth="1"/>
    <col min="12557" max="12557" width="7" style="80" customWidth="1"/>
    <col min="12558" max="12559" width="8.6640625" style="80" customWidth="1"/>
    <col min="12560" max="12560" width="7.33203125" style="80" customWidth="1"/>
    <col min="12561" max="12561" width="8.109375" style="80" customWidth="1"/>
    <col min="12562" max="12562" width="8.6640625" style="80" customWidth="1"/>
    <col min="12563" max="12563" width="6.44140625" style="80" customWidth="1"/>
    <col min="12564" max="12565" width="9.33203125" style="80" customWidth="1"/>
    <col min="12566" max="12566" width="6.44140625" style="80" customWidth="1"/>
    <col min="12567" max="12568" width="9.5546875" style="80" customWidth="1"/>
    <col min="12569" max="12569" width="6.44140625" style="80" customWidth="1"/>
    <col min="12570" max="12571" width="9.5546875" style="80" customWidth="1"/>
    <col min="12572" max="12572" width="6.6640625" style="80" customWidth="1"/>
    <col min="12573" max="12575" width="9.109375" style="80"/>
    <col min="12576" max="12576" width="10.88671875" style="80" bestFit="1" customWidth="1"/>
    <col min="12577" max="12797" width="9.109375" style="80"/>
    <col min="12798" max="12798" width="18.6640625" style="80" customWidth="1"/>
    <col min="12799" max="12800" width="9.44140625" style="80" customWidth="1"/>
    <col min="12801" max="12801" width="7.6640625" style="80" customWidth="1"/>
    <col min="12802" max="12802" width="9.33203125" style="80" customWidth="1"/>
    <col min="12803" max="12803" width="9.88671875" style="80" customWidth="1"/>
    <col min="12804" max="12804" width="7.109375" style="80" customWidth="1"/>
    <col min="12805" max="12805" width="8.5546875" style="80" customWidth="1"/>
    <col min="12806" max="12806" width="8.88671875" style="80" customWidth="1"/>
    <col min="12807" max="12807" width="7.109375" style="80" customWidth="1"/>
    <col min="12808" max="12808" width="9" style="80" customWidth="1"/>
    <col min="12809" max="12809" width="8.6640625" style="80" customWidth="1"/>
    <col min="12810" max="12810" width="6.5546875" style="80" customWidth="1"/>
    <col min="12811" max="12811" width="8.109375" style="80" customWidth="1"/>
    <col min="12812" max="12812" width="7.5546875" style="80" customWidth="1"/>
    <col min="12813" max="12813" width="7" style="80" customWidth="1"/>
    <col min="12814" max="12815" width="8.6640625" style="80" customWidth="1"/>
    <col min="12816" max="12816" width="7.33203125" style="80" customWidth="1"/>
    <col min="12817" max="12817" width="8.109375" style="80" customWidth="1"/>
    <col min="12818" max="12818" width="8.6640625" style="80" customWidth="1"/>
    <col min="12819" max="12819" width="6.44140625" style="80" customWidth="1"/>
    <col min="12820" max="12821" width="9.33203125" style="80" customWidth="1"/>
    <col min="12822" max="12822" width="6.44140625" style="80" customWidth="1"/>
    <col min="12823" max="12824" width="9.5546875" style="80" customWidth="1"/>
    <col min="12825" max="12825" width="6.44140625" style="80" customWidth="1"/>
    <col min="12826" max="12827" width="9.5546875" style="80" customWidth="1"/>
    <col min="12828" max="12828" width="6.6640625" style="80" customWidth="1"/>
    <col min="12829" max="12831" width="9.109375" style="80"/>
    <col min="12832" max="12832" width="10.88671875" style="80" bestFit="1" customWidth="1"/>
    <col min="12833" max="13053" width="9.109375" style="80"/>
    <col min="13054" max="13054" width="18.6640625" style="80" customWidth="1"/>
    <col min="13055" max="13056" width="9.44140625" style="80" customWidth="1"/>
    <col min="13057" max="13057" width="7.6640625" style="80" customWidth="1"/>
    <col min="13058" max="13058" width="9.33203125" style="80" customWidth="1"/>
    <col min="13059" max="13059" width="9.88671875" style="80" customWidth="1"/>
    <col min="13060" max="13060" width="7.109375" style="80" customWidth="1"/>
    <col min="13061" max="13061" width="8.5546875" style="80" customWidth="1"/>
    <col min="13062" max="13062" width="8.88671875" style="80" customWidth="1"/>
    <col min="13063" max="13063" width="7.109375" style="80" customWidth="1"/>
    <col min="13064" max="13064" width="9" style="80" customWidth="1"/>
    <col min="13065" max="13065" width="8.6640625" style="80" customWidth="1"/>
    <col min="13066" max="13066" width="6.5546875" style="80" customWidth="1"/>
    <col min="13067" max="13067" width="8.109375" style="80" customWidth="1"/>
    <col min="13068" max="13068" width="7.5546875" style="80" customWidth="1"/>
    <col min="13069" max="13069" width="7" style="80" customWidth="1"/>
    <col min="13070" max="13071" width="8.6640625" style="80" customWidth="1"/>
    <col min="13072" max="13072" width="7.33203125" style="80" customWidth="1"/>
    <col min="13073" max="13073" width="8.109375" style="80" customWidth="1"/>
    <col min="13074" max="13074" width="8.6640625" style="80" customWidth="1"/>
    <col min="13075" max="13075" width="6.44140625" style="80" customWidth="1"/>
    <col min="13076" max="13077" width="9.33203125" style="80" customWidth="1"/>
    <col min="13078" max="13078" width="6.44140625" style="80" customWidth="1"/>
    <col min="13079" max="13080" width="9.5546875" style="80" customWidth="1"/>
    <col min="13081" max="13081" width="6.44140625" style="80" customWidth="1"/>
    <col min="13082" max="13083" width="9.5546875" style="80" customWidth="1"/>
    <col min="13084" max="13084" width="6.6640625" style="80" customWidth="1"/>
    <col min="13085" max="13087" width="9.109375" style="80"/>
    <col min="13088" max="13088" width="10.88671875" style="80" bestFit="1" customWidth="1"/>
    <col min="13089" max="13309" width="9.109375" style="80"/>
    <col min="13310" max="13310" width="18.6640625" style="80" customWidth="1"/>
    <col min="13311" max="13312" width="9.44140625" style="80" customWidth="1"/>
    <col min="13313" max="13313" width="7.6640625" style="80" customWidth="1"/>
    <col min="13314" max="13314" width="9.33203125" style="80" customWidth="1"/>
    <col min="13315" max="13315" width="9.88671875" style="80" customWidth="1"/>
    <col min="13316" max="13316" width="7.109375" style="80" customWidth="1"/>
    <col min="13317" max="13317" width="8.5546875" style="80" customWidth="1"/>
    <col min="13318" max="13318" width="8.88671875" style="80" customWidth="1"/>
    <col min="13319" max="13319" width="7.109375" style="80" customWidth="1"/>
    <col min="13320" max="13320" width="9" style="80" customWidth="1"/>
    <col min="13321" max="13321" width="8.6640625" style="80" customWidth="1"/>
    <col min="13322" max="13322" width="6.5546875" style="80" customWidth="1"/>
    <col min="13323" max="13323" width="8.109375" style="80" customWidth="1"/>
    <col min="13324" max="13324" width="7.5546875" style="80" customWidth="1"/>
    <col min="13325" max="13325" width="7" style="80" customWidth="1"/>
    <col min="13326" max="13327" width="8.6640625" style="80" customWidth="1"/>
    <col min="13328" max="13328" width="7.33203125" style="80" customWidth="1"/>
    <col min="13329" max="13329" width="8.109375" style="80" customWidth="1"/>
    <col min="13330" max="13330" width="8.6640625" style="80" customWidth="1"/>
    <col min="13331" max="13331" width="6.44140625" style="80" customWidth="1"/>
    <col min="13332" max="13333" width="9.33203125" style="80" customWidth="1"/>
    <col min="13334" max="13334" width="6.44140625" style="80" customWidth="1"/>
    <col min="13335" max="13336" width="9.5546875" style="80" customWidth="1"/>
    <col min="13337" max="13337" width="6.44140625" style="80" customWidth="1"/>
    <col min="13338" max="13339" width="9.5546875" style="80" customWidth="1"/>
    <col min="13340" max="13340" width="6.6640625" style="80" customWidth="1"/>
    <col min="13341" max="13343" width="9.109375" style="80"/>
    <col min="13344" max="13344" width="10.88671875" style="80" bestFit="1" customWidth="1"/>
    <col min="13345" max="13565" width="9.109375" style="80"/>
    <col min="13566" max="13566" width="18.6640625" style="80" customWidth="1"/>
    <col min="13567" max="13568" width="9.44140625" style="80" customWidth="1"/>
    <col min="13569" max="13569" width="7.6640625" style="80" customWidth="1"/>
    <col min="13570" max="13570" width="9.33203125" style="80" customWidth="1"/>
    <col min="13571" max="13571" width="9.88671875" style="80" customWidth="1"/>
    <col min="13572" max="13572" width="7.109375" style="80" customWidth="1"/>
    <col min="13573" max="13573" width="8.5546875" style="80" customWidth="1"/>
    <col min="13574" max="13574" width="8.88671875" style="80" customWidth="1"/>
    <col min="13575" max="13575" width="7.109375" style="80" customWidth="1"/>
    <col min="13576" max="13576" width="9" style="80" customWidth="1"/>
    <col min="13577" max="13577" width="8.6640625" style="80" customWidth="1"/>
    <col min="13578" max="13578" width="6.5546875" style="80" customWidth="1"/>
    <col min="13579" max="13579" width="8.109375" style="80" customWidth="1"/>
    <col min="13580" max="13580" width="7.5546875" style="80" customWidth="1"/>
    <col min="13581" max="13581" width="7" style="80" customWidth="1"/>
    <col min="13582" max="13583" width="8.6640625" style="80" customWidth="1"/>
    <col min="13584" max="13584" width="7.33203125" style="80" customWidth="1"/>
    <col min="13585" max="13585" width="8.109375" style="80" customWidth="1"/>
    <col min="13586" max="13586" width="8.6640625" style="80" customWidth="1"/>
    <col min="13587" max="13587" width="6.44140625" style="80" customWidth="1"/>
    <col min="13588" max="13589" width="9.33203125" style="80" customWidth="1"/>
    <col min="13590" max="13590" width="6.44140625" style="80" customWidth="1"/>
    <col min="13591" max="13592" width="9.5546875" style="80" customWidth="1"/>
    <col min="13593" max="13593" width="6.44140625" style="80" customWidth="1"/>
    <col min="13594" max="13595" width="9.5546875" style="80" customWidth="1"/>
    <col min="13596" max="13596" width="6.6640625" style="80" customWidth="1"/>
    <col min="13597" max="13599" width="9.109375" style="80"/>
    <col min="13600" max="13600" width="10.88671875" style="80" bestFit="1" customWidth="1"/>
    <col min="13601" max="13821" width="9.109375" style="80"/>
    <col min="13822" max="13822" width="18.6640625" style="80" customWidth="1"/>
    <col min="13823" max="13824" width="9.44140625" style="80" customWidth="1"/>
    <col min="13825" max="13825" width="7.6640625" style="80" customWidth="1"/>
    <col min="13826" max="13826" width="9.33203125" style="80" customWidth="1"/>
    <col min="13827" max="13827" width="9.88671875" style="80" customWidth="1"/>
    <col min="13828" max="13828" width="7.109375" style="80" customWidth="1"/>
    <col min="13829" max="13829" width="8.5546875" style="80" customWidth="1"/>
    <col min="13830" max="13830" width="8.88671875" style="80" customWidth="1"/>
    <col min="13831" max="13831" width="7.109375" style="80" customWidth="1"/>
    <col min="13832" max="13832" width="9" style="80" customWidth="1"/>
    <col min="13833" max="13833" width="8.6640625" style="80" customWidth="1"/>
    <col min="13834" max="13834" width="6.5546875" style="80" customWidth="1"/>
    <col min="13835" max="13835" width="8.109375" style="80" customWidth="1"/>
    <col min="13836" max="13836" width="7.5546875" style="80" customWidth="1"/>
    <col min="13837" max="13837" width="7" style="80" customWidth="1"/>
    <col min="13838" max="13839" width="8.6640625" style="80" customWidth="1"/>
    <col min="13840" max="13840" width="7.33203125" style="80" customWidth="1"/>
    <col min="13841" max="13841" width="8.109375" style="80" customWidth="1"/>
    <col min="13842" max="13842" width="8.6640625" style="80" customWidth="1"/>
    <col min="13843" max="13843" width="6.44140625" style="80" customWidth="1"/>
    <col min="13844" max="13845" width="9.33203125" style="80" customWidth="1"/>
    <col min="13846" max="13846" width="6.44140625" style="80" customWidth="1"/>
    <col min="13847" max="13848" width="9.5546875" style="80" customWidth="1"/>
    <col min="13849" max="13849" width="6.44140625" style="80" customWidth="1"/>
    <col min="13850" max="13851" width="9.5546875" style="80" customWidth="1"/>
    <col min="13852" max="13852" width="6.6640625" style="80" customWidth="1"/>
    <col min="13853" max="13855" width="9.109375" style="80"/>
    <col min="13856" max="13856" width="10.88671875" style="80" bestFit="1" customWidth="1"/>
    <col min="13857" max="14077" width="9.109375" style="80"/>
    <col min="14078" max="14078" width="18.6640625" style="80" customWidth="1"/>
    <col min="14079" max="14080" width="9.44140625" style="80" customWidth="1"/>
    <col min="14081" max="14081" width="7.6640625" style="80" customWidth="1"/>
    <col min="14082" max="14082" width="9.33203125" style="80" customWidth="1"/>
    <col min="14083" max="14083" width="9.88671875" style="80" customWidth="1"/>
    <col min="14084" max="14084" width="7.109375" style="80" customWidth="1"/>
    <col min="14085" max="14085" width="8.5546875" style="80" customWidth="1"/>
    <col min="14086" max="14086" width="8.88671875" style="80" customWidth="1"/>
    <col min="14087" max="14087" width="7.109375" style="80" customWidth="1"/>
    <col min="14088" max="14088" width="9" style="80" customWidth="1"/>
    <col min="14089" max="14089" width="8.6640625" style="80" customWidth="1"/>
    <col min="14090" max="14090" width="6.5546875" style="80" customWidth="1"/>
    <col min="14091" max="14091" width="8.109375" style="80" customWidth="1"/>
    <col min="14092" max="14092" width="7.5546875" style="80" customWidth="1"/>
    <col min="14093" max="14093" width="7" style="80" customWidth="1"/>
    <col min="14094" max="14095" width="8.6640625" style="80" customWidth="1"/>
    <col min="14096" max="14096" width="7.33203125" style="80" customWidth="1"/>
    <col min="14097" max="14097" width="8.109375" style="80" customWidth="1"/>
    <col min="14098" max="14098" width="8.6640625" style="80" customWidth="1"/>
    <col min="14099" max="14099" width="6.44140625" style="80" customWidth="1"/>
    <col min="14100" max="14101" width="9.33203125" style="80" customWidth="1"/>
    <col min="14102" max="14102" width="6.44140625" style="80" customWidth="1"/>
    <col min="14103" max="14104" width="9.5546875" style="80" customWidth="1"/>
    <col min="14105" max="14105" width="6.44140625" style="80" customWidth="1"/>
    <col min="14106" max="14107" width="9.5546875" style="80" customWidth="1"/>
    <col min="14108" max="14108" width="6.6640625" style="80" customWidth="1"/>
    <col min="14109" max="14111" width="9.109375" style="80"/>
    <col min="14112" max="14112" width="10.88671875" style="80" bestFit="1" customWidth="1"/>
    <col min="14113" max="14333" width="9.109375" style="80"/>
    <col min="14334" max="14334" width="18.6640625" style="80" customWidth="1"/>
    <col min="14335" max="14336" width="9.44140625" style="80" customWidth="1"/>
    <col min="14337" max="14337" width="7.6640625" style="80" customWidth="1"/>
    <col min="14338" max="14338" width="9.33203125" style="80" customWidth="1"/>
    <col min="14339" max="14339" width="9.88671875" style="80" customWidth="1"/>
    <col min="14340" max="14340" width="7.109375" style="80" customWidth="1"/>
    <col min="14341" max="14341" width="8.5546875" style="80" customWidth="1"/>
    <col min="14342" max="14342" width="8.88671875" style="80" customWidth="1"/>
    <col min="14343" max="14343" width="7.109375" style="80" customWidth="1"/>
    <col min="14344" max="14344" width="9" style="80" customWidth="1"/>
    <col min="14345" max="14345" width="8.6640625" style="80" customWidth="1"/>
    <col min="14346" max="14346" width="6.5546875" style="80" customWidth="1"/>
    <col min="14347" max="14347" width="8.109375" style="80" customWidth="1"/>
    <col min="14348" max="14348" width="7.5546875" style="80" customWidth="1"/>
    <col min="14349" max="14349" width="7" style="80" customWidth="1"/>
    <col min="14350" max="14351" width="8.6640625" style="80" customWidth="1"/>
    <col min="14352" max="14352" width="7.33203125" style="80" customWidth="1"/>
    <col min="14353" max="14353" width="8.109375" style="80" customWidth="1"/>
    <col min="14354" max="14354" width="8.6640625" style="80" customWidth="1"/>
    <col min="14355" max="14355" width="6.44140625" style="80" customWidth="1"/>
    <col min="14356" max="14357" width="9.33203125" style="80" customWidth="1"/>
    <col min="14358" max="14358" width="6.44140625" style="80" customWidth="1"/>
    <col min="14359" max="14360" width="9.5546875" style="80" customWidth="1"/>
    <col min="14361" max="14361" width="6.44140625" style="80" customWidth="1"/>
    <col min="14362" max="14363" width="9.5546875" style="80" customWidth="1"/>
    <col min="14364" max="14364" width="6.6640625" style="80" customWidth="1"/>
    <col min="14365" max="14367" width="9.109375" style="80"/>
    <col min="14368" max="14368" width="10.88671875" style="80" bestFit="1" customWidth="1"/>
    <col min="14369" max="14589" width="9.109375" style="80"/>
    <col min="14590" max="14590" width="18.6640625" style="80" customWidth="1"/>
    <col min="14591" max="14592" width="9.44140625" style="80" customWidth="1"/>
    <col min="14593" max="14593" width="7.6640625" style="80" customWidth="1"/>
    <col min="14594" max="14594" width="9.33203125" style="80" customWidth="1"/>
    <col min="14595" max="14595" width="9.88671875" style="80" customWidth="1"/>
    <col min="14596" max="14596" width="7.109375" style="80" customWidth="1"/>
    <col min="14597" max="14597" width="8.5546875" style="80" customWidth="1"/>
    <col min="14598" max="14598" width="8.88671875" style="80" customWidth="1"/>
    <col min="14599" max="14599" width="7.109375" style="80" customWidth="1"/>
    <col min="14600" max="14600" width="9" style="80" customWidth="1"/>
    <col min="14601" max="14601" width="8.6640625" style="80" customWidth="1"/>
    <col min="14602" max="14602" width="6.5546875" style="80" customWidth="1"/>
    <col min="14603" max="14603" width="8.109375" style="80" customWidth="1"/>
    <col min="14604" max="14604" width="7.5546875" style="80" customWidth="1"/>
    <col min="14605" max="14605" width="7" style="80" customWidth="1"/>
    <col min="14606" max="14607" width="8.6640625" style="80" customWidth="1"/>
    <col min="14608" max="14608" width="7.33203125" style="80" customWidth="1"/>
    <col min="14609" max="14609" width="8.109375" style="80" customWidth="1"/>
    <col min="14610" max="14610" width="8.6640625" style="80" customWidth="1"/>
    <col min="14611" max="14611" width="6.44140625" style="80" customWidth="1"/>
    <col min="14612" max="14613" width="9.33203125" style="80" customWidth="1"/>
    <col min="14614" max="14614" width="6.44140625" style="80" customWidth="1"/>
    <col min="14615" max="14616" width="9.5546875" style="80" customWidth="1"/>
    <col min="14617" max="14617" width="6.44140625" style="80" customWidth="1"/>
    <col min="14618" max="14619" width="9.5546875" style="80" customWidth="1"/>
    <col min="14620" max="14620" width="6.6640625" style="80" customWidth="1"/>
    <col min="14621" max="14623" width="9.109375" style="80"/>
    <col min="14624" max="14624" width="10.88671875" style="80" bestFit="1" customWidth="1"/>
    <col min="14625" max="14845" width="9.109375" style="80"/>
    <col min="14846" max="14846" width="18.6640625" style="80" customWidth="1"/>
    <col min="14847" max="14848" width="9.44140625" style="80" customWidth="1"/>
    <col min="14849" max="14849" width="7.6640625" style="80" customWidth="1"/>
    <col min="14850" max="14850" width="9.33203125" style="80" customWidth="1"/>
    <col min="14851" max="14851" width="9.88671875" style="80" customWidth="1"/>
    <col min="14852" max="14852" width="7.109375" style="80" customWidth="1"/>
    <col min="14853" max="14853" width="8.5546875" style="80" customWidth="1"/>
    <col min="14854" max="14854" width="8.88671875" style="80" customWidth="1"/>
    <col min="14855" max="14855" width="7.109375" style="80" customWidth="1"/>
    <col min="14856" max="14856" width="9" style="80" customWidth="1"/>
    <col min="14857" max="14857" width="8.6640625" style="80" customWidth="1"/>
    <col min="14858" max="14858" width="6.5546875" style="80" customWidth="1"/>
    <col min="14859" max="14859" width="8.109375" style="80" customWidth="1"/>
    <col min="14860" max="14860" width="7.5546875" style="80" customWidth="1"/>
    <col min="14861" max="14861" width="7" style="80" customWidth="1"/>
    <col min="14862" max="14863" width="8.6640625" style="80" customWidth="1"/>
    <col min="14864" max="14864" width="7.33203125" style="80" customWidth="1"/>
    <col min="14865" max="14865" width="8.109375" style="80" customWidth="1"/>
    <col min="14866" max="14866" width="8.6640625" style="80" customWidth="1"/>
    <col min="14867" max="14867" width="6.44140625" style="80" customWidth="1"/>
    <col min="14868" max="14869" width="9.33203125" style="80" customWidth="1"/>
    <col min="14870" max="14870" width="6.44140625" style="80" customWidth="1"/>
    <col min="14871" max="14872" width="9.5546875" style="80" customWidth="1"/>
    <col min="14873" max="14873" width="6.44140625" style="80" customWidth="1"/>
    <col min="14874" max="14875" width="9.5546875" style="80" customWidth="1"/>
    <col min="14876" max="14876" width="6.6640625" style="80" customWidth="1"/>
    <col min="14877" max="14879" width="9.109375" style="80"/>
    <col min="14880" max="14880" width="10.88671875" style="80" bestFit="1" customWidth="1"/>
    <col min="14881" max="15101" width="9.109375" style="80"/>
    <col min="15102" max="15102" width="18.6640625" style="80" customWidth="1"/>
    <col min="15103" max="15104" width="9.44140625" style="80" customWidth="1"/>
    <col min="15105" max="15105" width="7.6640625" style="80" customWidth="1"/>
    <col min="15106" max="15106" width="9.33203125" style="80" customWidth="1"/>
    <col min="15107" max="15107" width="9.88671875" style="80" customWidth="1"/>
    <col min="15108" max="15108" width="7.109375" style="80" customWidth="1"/>
    <col min="15109" max="15109" width="8.5546875" style="80" customWidth="1"/>
    <col min="15110" max="15110" width="8.88671875" style="80" customWidth="1"/>
    <col min="15111" max="15111" width="7.109375" style="80" customWidth="1"/>
    <col min="15112" max="15112" width="9" style="80" customWidth="1"/>
    <col min="15113" max="15113" width="8.6640625" style="80" customWidth="1"/>
    <col min="15114" max="15114" width="6.5546875" style="80" customWidth="1"/>
    <col min="15115" max="15115" width="8.109375" style="80" customWidth="1"/>
    <col min="15116" max="15116" width="7.5546875" style="80" customWidth="1"/>
    <col min="15117" max="15117" width="7" style="80" customWidth="1"/>
    <col min="15118" max="15119" width="8.6640625" style="80" customWidth="1"/>
    <col min="15120" max="15120" width="7.33203125" style="80" customWidth="1"/>
    <col min="15121" max="15121" width="8.109375" style="80" customWidth="1"/>
    <col min="15122" max="15122" width="8.6640625" style="80" customWidth="1"/>
    <col min="15123" max="15123" width="6.44140625" style="80" customWidth="1"/>
    <col min="15124" max="15125" width="9.33203125" style="80" customWidth="1"/>
    <col min="15126" max="15126" width="6.44140625" style="80" customWidth="1"/>
    <col min="15127" max="15128" width="9.5546875" style="80" customWidth="1"/>
    <col min="15129" max="15129" width="6.44140625" style="80" customWidth="1"/>
    <col min="15130" max="15131" width="9.5546875" style="80" customWidth="1"/>
    <col min="15132" max="15132" width="6.6640625" style="80" customWidth="1"/>
    <col min="15133" max="15135" width="9.109375" style="80"/>
    <col min="15136" max="15136" width="10.88671875" style="80" bestFit="1" customWidth="1"/>
    <col min="15137" max="15357" width="9.109375" style="80"/>
    <col min="15358" max="15358" width="18.6640625" style="80" customWidth="1"/>
    <col min="15359" max="15360" width="9.44140625" style="80" customWidth="1"/>
    <col min="15361" max="15361" width="7.6640625" style="80" customWidth="1"/>
    <col min="15362" max="15362" width="9.33203125" style="80" customWidth="1"/>
    <col min="15363" max="15363" width="9.88671875" style="80" customWidth="1"/>
    <col min="15364" max="15364" width="7.109375" style="80" customWidth="1"/>
    <col min="15365" max="15365" width="8.5546875" style="80" customWidth="1"/>
    <col min="15366" max="15366" width="8.88671875" style="80" customWidth="1"/>
    <col min="15367" max="15367" width="7.109375" style="80" customWidth="1"/>
    <col min="15368" max="15368" width="9" style="80" customWidth="1"/>
    <col min="15369" max="15369" width="8.6640625" style="80" customWidth="1"/>
    <col min="15370" max="15370" width="6.5546875" style="80" customWidth="1"/>
    <col min="15371" max="15371" width="8.109375" style="80" customWidth="1"/>
    <col min="15372" max="15372" width="7.5546875" style="80" customWidth="1"/>
    <col min="15373" max="15373" width="7" style="80" customWidth="1"/>
    <col min="15374" max="15375" width="8.6640625" style="80" customWidth="1"/>
    <col min="15376" max="15376" width="7.33203125" style="80" customWidth="1"/>
    <col min="15377" max="15377" width="8.109375" style="80" customWidth="1"/>
    <col min="15378" max="15378" width="8.6640625" style="80" customWidth="1"/>
    <col min="15379" max="15379" width="6.44140625" style="80" customWidth="1"/>
    <col min="15380" max="15381" width="9.33203125" style="80" customWidth="1"/>
    <col min="15382" max="15382" width="6.44140625" style="80" customWidth="1"/>
    <col min="15383" max="15384" width="9.5546875" style="80" customWidth="1"/>
    <col min="15385" max="15385" width="6.44140625" style="80" customWidth="1"/>
    <col min="15386" max="15387" width="9.5546875" style="80" customWidth="1"/>
    <col min="15388" max="15388" width="6.6640625" style="80" customWidth="1"/>
    <col min="15389" max="15391" width="9.109375" style="80"/>
    <col min="15392" max="15392" width="10.88671875" style="80" bestFit="1" customWidth="1"/>
    <col min="15393" max="15613" width="9.109375" style="80"/>
    <col min="15614" max="15614" width="18.6640625" style="80" customWidth="1"/>
    <col min="15615" max="15616" width="9.44140625" style="80" customWidth="1"/>
    <col min="15617" max="15617" width="7.6640625" style="80" customWidth="1"/>
    <col min="15618" max="15618" width="9.33203125" style="80" customWidth="1"/>
    <col min="15619" max="15619" width="9.88671875" style="80" customWidth="1"/>
    <col min="15620" max="15620" width="7.109375" style="80" customWidth="1"/>
    <col min="15621" max="15621" width="8.5546875" style="80" customWidth="1"/>
    <col min="15622" max="15622" width="8.88671875" style="80" customWidth="1"/>
    <col min="15623" max="15623" width="7.109375" style="80" customWidth="1"/>
    <col min="15624" max="15624" width="9" style="80" customWidth="1"/>
    <col min="15625" max="15625" width="8.6640625" style="80" customWidth="1"/>
    <col min="15626" max="15626" width="6.5546875" style="80" customWidth="1"/>
    <col min="15627" max="15627" width="8.109375" style="80" customWidth="1"/>
    <col min="15628" max="15628" width="7.5546875" style="80" customWidth="1"/>
    <col min="15629" max="15629" width="7" style="80" customWidth="1"/>
    <col min="15630" max="15631" width="8.6640625" style="80" customWidth="1"/>
    <col min="15632" max="15632" width="7.33203125" style="80" customWidth="1"/>
    <col min="15633" max="15633" width="8.109375" style="80" customWidth="1"/>
    <col min="15634" max="15634" width="8.6640625" style="80" customWidth="1"/>
    <col min="15635" max="15635" width="6.44140625" style="80" customWidth="1"/>
    <col min="15636" max="15637" width="9.33203125" style="80" customWidth="1"/>
    <col min="15638" max="15638" width="6.44140625" style="80" customWidth="1"/>
    <col min="15639" max="15640" width="9.5546875" style="80" customWidth="1"/>
    <col min="15641" max="15641" width="6.44140625" style="80" customWidth="1"/>
    <col min="15642" max="15643" width="9.5546875" style="80" customWidth="1"/>
    <col min="15644" max="15644" width="6.6640625" style="80" customWidth="1"/>
    <col min="15645" max="15647" width="9.109375" style="80"/>
    <col min="15648" max="15648" width="10.88671875" style="80" bestFit="1" customWidth="1"/>
    <col min="15649" max="15869" width="9.109375" style="80"/>
    <col min="15870" max="15870" width="18.6640625" style="80" customWidth="1"/>
    <col min="15871" max="15872" width="9.44140625" style="80" customWidth="1"/>
    <col min="15873" max="15873" width="7.6640625" style="80" customWidth="1"/>
    <col min="15874" max="15874" width="9.33203125" style="80" customWidth="1"/>
    <col min="15875" max="15875" width="9.88671875" style="80" customWidth="1"/>
    <col min="15876" max="15876" width="7.109375" style="80" customWidth="1"/>
    <col min="15877" max="15877" width="8.5546875" style="80" customWidth="1"/>
    <col min="15878" max="15878" width="8.88671875" style="80" customWidth="1"/>
    <col min="15879" max="15879" width="7.109375" style="80" customWidth="1"/>
    <col min="15880" max="15880" width="9" style="80" customWidth="1"/>
    <col min="15881" max="15881" width="8.6640625" style="80" customWidth="1"/>
    <col min="15882" max="15882" width="6.5546875" style="80" customWidth="1"/>
    <col min="15883" max="15883" width="8.109375" style="80" customWidth="1"/>
    <col min="15884" max="15884" width="7.5546875" style="80" customWidth="1"/>
    <col min="15885" max="15885" width="7" style="80" customWidth="1"/>
    <col min="15886" max="15887" width="8.6640625" style="80" customWidth="1"/>
    <col min="15888" max="15888" width="7.33203125" style="80" customWidth="1"/>
    <col min="15889" max="15889" width="8.109375" style="80" customWidth="1"/>
    <col min="15890" max="15890" width="8.6640625" style="80" customWidth="1"/>
    <col min="15891" max="15891" width="6.44140625" style="80" customWidth="1"/>
    <col min="15892" max="15893" width="9.33203125" style="80" customWidth="1"/>
    <col min="15894" max="15894" width="6.44140625" style="80" customWidth="1"/>
    <col min="15895" max="15896" width="9.5546875" style="80" customWidth="1"/>
    <col min="15897" max="15897" width="6.44140625" style="80" customWidth="1"/>
    <col min="15898" max="15899" width="9.5546875" style="80" customWidth="1"/>
    <col min="15900" max="15900" width="6.6640625" style="80" customWidth="1"/>
    <col min="15901" max="15903" width="9.109375" style="80"/>
    <col min="15904" max="15904" width="10.88671875" style="80" bestFit="1" customWidth="1"/>
    <col min="15905" max="16125" width="9.109375" style="80"/>
    <col min="16126" max="16126" width="18.6640625" style="80" customWidth="1"/>
    <col min="16127" max="16128" width="9.44140625" style="80" customWidth="1"/>
    <col min="16129" max="16129" width="7.6640625" style="80" customWidth="1"/>
    <col min="16130" max="16130" width="9.33203125" style="80" customWidth="1"/>
    <col min="16131" max="16131" width="9.88671875" style="80" customWidth="1"/>
    <col min="16132" max="16132" width="7.109375" style="80" customWidth="1"/>
    <col min="16133" max="16133" width="8.5546875" style="80" customWidth="1"/>
    <col min="16134" max="16134" width="8.88671875" style="80" customWidth="1"/>
    <col min="16135" max="16135" width="7.109375" style="80" customWidth="1"/>
    <col min="16136" max="16136" width="9" style="80" customWidth="1"/>
    <col min="16137" max="16137" width="8.6640625" style="80" customWidth="1"/>
    <col min="16138" max="16138" width="6.5546875" style="80" customWidth="1"/>
    <col min="16139" max="16139" width="8.109375" style="80" customWidth="1"/>
    <col min="16140" max="16140" width="7.5546875" style="80" customWidth="1"/>
    <col min="16141" max="16141" width="7" style="80" customWidth="1"/>
    <col min="16142" max="16143" width="8.6640625" style="80" customWidth="1"/>
    <col min="16144" max="16144" width="7.33203125" style="80" customWidth="1"/>
    <col min="16145" max="16145" width="8.109375" style="80" customWidth="1"/>
    <col min="16146" max="16146" width="8.6640625" style="80" customWidth="1"/>
    <col min="16147" max="16147" width="6.44140625" style="80" customWidth="1"/>
    <col min="16148" max="16149" width="9.33203125" style="80" customWidth="1"/>
    <col min="16150" max="16150" width="6.44140625" style="80" customWidth="1"/>
    <col min="16151" max="16152" width="9.5546875" style="80" customWidth="1"/>
    <col min="16153" max="16153" width="6.44140625" style="80" customWidth="1"/>
    <col min="16154" max="16155" width="9.5546875" style="80" customWidth="1"/>
    <col min="16156" max="16156" width="6.6640625" style="80" customWidth="1"/>
    <col min="16157" max="16159" width="9.109375" style="80"/>
    <col min="16160" max="16160" width="10.88671875" style="80" bestFit="1" customWidth="1"/>
    <col min="16161" max="16384" width="9.109375" style="80"/>
  </cols>
  <sheetData>
    <row r="1" spans="1:29" s="61" customFormat="1" ht="43.2" customHeight="1">
      <c r="A1" s="133"/>
      <c r="B1" s="242" t="s">
        <v>100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B1" s="139" t="s">
        <v>33</v>
      </c>
    </row>
    <row r="2" spans="1:29" s="61" customFormat="1" ht="11.25" customHeight="1">
      <c r="A2" s="133"/>
      <c r="B2" s="180"/>
      <c r="C2" s="180"/>
      <c r="D2" s="180"/>
      <c r="E2" s="180"/>
      <c r="F2" s="180"/>
      <c r="G2" s="180"/>
      <c r="H2" s="128"/>
      <c r="I2" s="128"/>
      <c r="J2" s="128"/>
      <c r="K2" s="180"/>
      <c r="L2" s="180"/>
      <c r="M2" s="62" t="s">
        <v>16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B2" s="62" t="s">
        <v>16</v>
      </c>
    </row>
    <row r="3" spans="1:29" s="61" customFormat="1" ht="27.75" customHeight="1">
      <c r="A3" s="236"/>
      <c r="B3" s="217" t="s">
        <v>17</v>
      </c>
      <c r="C3" s="218"/>
      <c r="D3" s="219"/>
      <c r="E3" s="217" t="s">
        <v>24</v>
      </c>
      <c r="F3" s="218"/>
      <c r="G3" s="219"/>
      <c r="H3" s="239" t="s">
        <v>36</v>
      </c>
      <c r="I3" s="239"/>
      <c r="J3" s="239"/>
      <c r="K3" s="217" t="s">
        <v>25</v>
      </c>
      <c r="L3" s="218"/>
      <c r="M3" s="219"/>
      <c r="N3" s="217" t="s">
        <v>19</v>
      </c>
      <c r="O3" s="218"/>
      <c r="P3" s="219"/>
      <c r="Q3" s="217" t="s">
        <v>20</v>
      </c>
      <c r="R3" s="218"/>
      <c r="S3" s="218"/>
      <c r="T3" s="217" t="s">
        <v>26</v>
      </c>
      <c r="U3" s="218"/>
      <c r="V3" s="219"/>
      <c r="W3" s="226" t="s">
        <v>28</v>
      </c>
      <c r="X3" s="227"/>
      <c r="Y3" s="228"/>
      <c r="Z3" s="217" t="s">
        <v>27</v>
      </c>
      <c r="AA3" s="218"/>
      <c r="AB3" s="219"/>
    </row>
    <row r="4" spans="1:29" s="63" customFormat="1" ht="22.5" customHeight="1">
      <c r="A4" s="237"/>
      <c r="B4" s="220"/>
      <c r="C4" s="221"/>
      <c r="D4" s="222"/>
      <c r="E4" s="220"/>
      <c r="F4" s="221"/>
      <c r="G4" s="222"/>
      <c r="H4" s="239"/>
      <c r="I4" s="239"/>
      <c r="J4" s="239"/>
      <c r="K4" s="221"/>
      <c r="L4" s="221"/>
      <c r="M4" s="222"/>
      <c r="N4" s="220"/>
      <c r="O4" s="221"/>
      <c r="P4" s="222"/>
      <c r="Q4" s="220"/>
      <c r="R4" s="221"/>
      <c r="S4" s="221"/>
      <c r="T4" s="220"/>
      <c r="U4" s="221"/>
      <c r="V4" s="222"/>
      <c r="W4" s="229"/>
      <c r="X4" s="230"/>
      <c r="Y4" s="231"/>
      <c r="Z4" s="220"/>
      <c r="AA4" s="221"/>
      <c r="AB4" s="222"/>
    </row>
    <row r="5" spans="1:29" s="63" customFormat="1" ht="9" customHeight="1">
      <c r="A5" s="237"/>
      <c r="B5" s="223"/>
      <c r="C5" s="224"/>
      <c r="D5" s="225"/>
      <c r="E5" s="223"/>
      <c r="F5" s="224"/>
      <c r="G5" s="225"/>
      <c r="H5" s="239"/>
      <c r="I5" s="239"/>
      <c r="J5" s="239"/>
      <c r="K5" s="224"/>
      <c r="L5" s="224"/>
      <c r="M5" s="225"/>
      <c r="N5" s="223"/>
      <c r="O5" s="224"/>
      <c r="P5" s="225"/>
      <c r="Q5" s="223"/>
      <c r="R5" s="224"/>
      <c r="S5" s="224"/>
      <c r="T5" s="223"/>
      <c r="U5" s="224"/>
      <c r="V5" s="225"/>
      <c r="W5" s="232"/>
      <c r="X5" s="233"/>
      <c r="Y5" s="234"/>
      <c r="Z5" s="223"/>
      <c r="AA5" s="224"/>
      <c r="AB5" s="225"/>
    </row>
    <row r="6" spans="1:29" s="63" customFormat="1" ht="21.6" customHeight="1">
      <c r="A6" s="238"/>
      <c r="B6" s="64">
        <v>2020</v>
      </c>
      <c r="C6" s="64">
        <v>2021</v>
      </c>
      <c r="D6" s="65" t="s">
        <v>3</v>
      </c>
      <c r="E6" s="64">
        <v>2020</v>
      </c>
      <c r="F6" s="64">
        <v>2021</v>
      </c>
      <c r="G6" s="65" t="s">
        <v>3</v>
      </c>
      <c r="H6" s="64">
        <v>2020</v>
      </c>
      <c r="I6" s="64">
        <v>2021</v>
      </c>
      <c r="J6" s="65" t="s">
        <v>3</v>
      </c>
      <c r="K6" s="64">
        <v>2020</v>
      </c>
      <c r="L6" s="64">
        <v>2021</v>
      </c>
      <c r="M6" s="65" t="s">
        <v>3</v>
      </c>
      <c r="N6" s="64">
        <v>2020</v>
      </c>
      <c r="O6" s="64">
        <v>2021</v>
      </c>
      <c r="P6" s="65" t="s">
        <v>3</v>
      </c>
      <c r="Q6" s="64">
        <v>2020</v>
      </c>
      <c r="R6" s="64">
        <v>2021</v>
      </c>
      <c r="S6" s="65" t="s">
        <v>3</v>
      </c>
      <c r="T6" s="64">
        <v>2020</v>
      </c>
      <c r="U6" s="64">
        <v>2021</v>
      </c>
      <c r="V6" s="65" t="s">
        <v>3</v>
      </c>
      <c r="W6" s="64">
        <v>2020</v>
      </c>
      <c r="X6" s="64">
        <v>2021</v>
      </c>
      <c r="Y6" s="65" t="s">
        <v>3</v>
      </c>
      <c r="Z6" s="64">
        <v>2020</v>
      </c>
      <c r="AA6" s="64">
        <v>2021</v>
      </c>
      <c r="AB6" s="65" t="s">
        <v>3</v>
      </c>
    </row>
    <row r="7" spans="1:29" s="166" customFormat="1" ht="15" customHeight="1">
      <c r="A7" s="165" t="s">
        <v>9</v>
      </c>
      <c r="B7" s="165">
        <v>1</v>
      </c>
      <c r="C7" s="165">
        <v>2</v>
      </c>
      <c r="D7" s="165">
        <v>3</v>
      </c>
      <c r="E7" s="165">
        <v>4</v>
      </c>
      <c r="F7" s="165">
        <v>5</v>
      </c>
      <c r="G7" s="165">
        <v>6</v>
      </c>
      <c r="H7" s="165">
        <v>7</v>
      </c>
      <c r="I7" s="165">
        <v>8</v>
      </c>
      <c r="J7" s="165">
        <v>9</v>
      </c>
      <c r="K7" s="165">
        <v>10</v>
      </c>
      <c r="L7" s="165">
        <v>11</v>
      </c>
      <c r="M7" s="165">
        <v>12</v>
      </c>
      <c r="N7" s="165">
        <v>13</v>
      </c>
      <c r="O7" s="165">
        <v>14</v>
      </c>
      <c r="P7" s="165">
        <v>15</v>
      </c>
      <c r="Q7" s="165">
        <v>16</v>
      </c>
      <c r="R7" s="165">
        <v>17</v>
      </c>
      <c r="S7" s="165">
        <v>18</v>
      </c>
      <c r="T7" s="165">
        <v>19</v>
      </c>
      <c r="U7" s="165">
        <v>20</v>
      </c>
      <c r="V7" s="165">
        <v>21</v>
      </c>
      <c r="W7" s="165">
        <v>22</v>
      </c>
      <c r="X7" s="165">
        <v>23</v>
      </c>
      <c r="Y7" s="165">
        <v>24</v>
      </c>
      <c r="Z7" s="165">
        <v>25</v>
      </c>
      <c r="AA7" s="165">
        <v>26</v>
      </c>
      <c r="AB7" s="165">
        <v>27</v>
      </c>
    </row>
    <row r="8" spans="1:29" s="71" customFormat="1" ht="19.2" customHeight="1">
      <c r="A8" s="67" t="s">
        <v>52</v>
      </c>
      <c r="B8" s="68">
        <v>25033</v>
      </c>
      <c r="C8" s="68">
        <v>23813</v>
      </c>
      <c r="D8" s="69">
        <f>C8/B8*100</f>
        <v>95.12643310829705</v>
      </c>
      <c r="E8" s="70">
        <v>11905</v>
      </c>
      <c r="F8" s="70">
        <v>11670</v>
      </c>
      <c r="G8" s="141">
        <f>F8/E8*100</f>
        <v>98.026039479210411</v>
      </c>
      <c r="H8" s="70">
        <v>4280</v>
      </c>
      <c r="I8" s="70">
        <v>3996</v>
      </c>
      <c r="J8" s="141">
        <f>I8/H8*100</f>
        <v>93.364485981308405</v>
      </c>
      <c r="K8" s="70">
        <v>1285</v>
      </c>
      <c r="L8" s="70">
        <v>1162</v>
      </c>
      <c r="M8" s="141">
        <f>L8/K8*100</f>
        <v>90.42801556420234</v>
      </c>
      <c r="N8" s="70">
        <v>1379</v>
      </c>
      <c r="O8" s="70">
        <v>1061</v>
      </c>
      <c r="P8" s="141">
        <f>O8/N8*100</f>
        <v>76.93981145757796</v>
      </c>
      <c r="Q8" s="70">
        <v>10217</v>
      </c>
      <c r="R8" s="70">
        <v>10179</v>
      </c>
      <c r="S8" s="141">
        <f>R8/Q8*100</f>
        <v>99.62807086228834</v>
      </c>
      <c r="T8" s="70">
        <v>17785</v>
      </c>
      <c r="U8" s="70">
        <v>11237</v>
      </c>
      <c r="V8" s="141">
        <f>U8/T8*100</f>
        <v>63.182457126792237</v>
      </c>
      <c r="W8" s="70">
        <v>6645</v>
      </c>
      <c r="X8" s="70">
        <v>3341</v>
      </c>
      <c r="Y8" s="141">
        <f>X8/W8*100</f>
        <v>50.278404815650866</v>
      </c>
      <c r="Z8" s="70">
        <v>5353</v>
      </c>
      <c r="AA8" s="70">
        <v>2560</v>
      </c>
      <c r="AB8" s="142">
        <f>AA8/Z8*100</f>
        <v>47.823650289557257</v>
      </c>
    </row>
    <row r="9" spans="1:29" ht="16.5" customHeight="1">
      <c r="A9" s="72" t="s">
        <v>53</v>
      </c>
      <c r="B9" s="73">
        <v>216</v>
      </c>
      <c r="C9" s="73">
        <v>198</v>
      </c>
      <c r="D9" s="69">
        <f t="shared" ref="D9:D29" si="0">C9/B9*100</f>
        <v>91.666666666666657</v>
      </c>
      <c r="E9" s="74">
        <v>132</v>
      </c>
      <c r="F9" s="75">
        <v>126</v>
      </c>
      <c r="G9" s="141">
        <f t="shared" ref="G9:G29" si="1">F9/E9*100</f>
        <v>95.454545454545453</v>
      </c>
      <c r="H9" s="76">
        <v>70</v>
      </c>
      <c r="I9" s="76">
        <v>44</v>
      </c>
      <c r="J9" s="141">
        <f t="shared" ref="J9:J29" si="2">I9/H9*100</f>
        <v>62.857142857142854</v>
      </c>
      <c r="K9" s="75">
        <v>6</v>
      </c>
      <c r="L9" s="75">
        <v>3</v>
      </c>
      <c r="M9" s="141">
        <f t="shared" ref="M9:M29" si="3">L9/K9*100</f>
        <v>50</v>
      </c>
      <c r="N9" s="76">
        <v>15</v>
      </c>
      <c r="O9" s="76">
        <v>6</v>
      </c>
      <c r="P9" s="141">
        <f t="shared" ref="P9:P28" si="4">O9/N9*100</f>
        <v>40</v>
      </c>
      <c r="Q9" s="74">
        <v>114</v>
      </c>
      <c r="R9" s="76">
        <v>114</v>
      </c>
      <c r="S9" s="141">
        <f t="shared" ref="S9:S29" si="5">R9/Q9*100</f>
        <v>100</v>
      </c>
      <c r="T9" s="76">
        <v>111</v>
      </c>
      <c r="U9" s="76">
        <v>104</v>
      </c>
      <c r="V9" s="141">
        <f t="shared" ref="V9:V29" si="6">U9/T9*100</f>
        <v>93.693693693693689</v>
      </c>
      <c r="W9" s="75">
        <v>63</v>
      </c>
      <c r="X9" s="78">
        <v>40</v>
      </c>
      <c r="Y9" s="141">
        <f t="shared" ref="Y9:Y29" si="7">X9/W9*100</f>
        <v>63.492063492063487</v>
      </c>
      <c r="Z9" s="75">
        <v>49</v>
      </c>
      <c r="AA9" s="75">
        <v>28</v>
      </c>
      <c r="AB9" s="142">
        <f t="shared" ref="AB9:AB29" si="8">AA9/Z9*100</f>
        <v>57.142857142857139</v>
      </c>
      <c r="AC9" s="79"/>
    </row>
    <row r="10" spans="1:29" ht="16.5" customHeight="1">
      <c r="A10" s="72" t="s">
        <v>54</v>
      </c>
      <c r="B10" s="73">
        <v>1608</v>
      </c>
      <c r="C10" s="73">
        <v>1388</v>
      </c>
      <c r="D10" s="69">
        <f t="shared" si="0"/>
        <v>86.318407960199011</v>
      </c>
      <c r="E10" s="74">
        <v>895</v>
      </c>
      <c r="F10" s="75">
        <v>770</v>
      </c>
      <c r="G10" s="141">
        <f t="shared" si="1"/>
        <v>86.033519553072622</v>
      </c>
      <c r="H10" s="76">
        <v>406</v>
      </c>
      <c r="I10" s="76">
        <v>224</v>
      </c>
      <c r="J10" s="141">
        <f t="shared" si="2"/>
        <v>55.172413793103445</v>
      </c>
      <c r="K10" s="75">
        <v>136</v>
      </c>
      <c r="L10" s="75">
        <v>53</v>
      </c>
      <c r="M10" s="141">
        <f t="shared" si="3"/>
        <v>38.970588235294116</v>
      </c>
      <c r="N10" s="76">
        <v>76</v>
      </c>
      <c r="O10" s="76">
        <v>225</v>
      </c>
      <c r="P10" s="141">
        <f t="shared" si="4"/>
        <v>296.0526315789474</v>
      </c>
      <c r="Q10" s="74">
        <v>610</v>
      </c>
      <c r="R10" s="76">
        <v>698</v>
      </c>
      <c r="S10" s="141">
        <f t="shared" si="5"/>
        <v>114.42622950819671</v>
      </c>
      <c r="T10" s="76">
        <v>1007</v>
      </c>
      <c r="U10" s="76">
        <v>728</v>
      </c>
      <c r="V10" s="141">
        <f t="shared" si="6"/>
        <v>72.293942403177752</v>
      </c>
      <c r="W10" s="75">
        <v>494</v>
      </c>
      <c r="X10" s="78">
        <v>206</v>
      </c>
      <c r="Y10" s="141">
        <f t="shared" si="7"/>
        <v>41.700404858299592</v>
      </c>
      <c r="Z10" s="75">
        <v>412</v>
      </c>
      <c r="AA10" s="75">
        <v>157</v>
      </c>
      <c r="AB10" s="142">
        <f t="shared" si="8"/>
        <v>38.106796116504853</v>
      </c>
      <c r="AC10" s="79"/>
    </row>
    <row r="11" spans="1:29" ht="16.5" customHeight="1">
      <c r="A11" s="72" t="s">
        <v>55</v>
      </c>
      <c r="B11" s="73">
        <v>940</v>
      </c>
      <c r="C11" s="73">
        <v>845</v>
      </c>
      <c r="D11" s="69">
        <f t="shared" si="0"/>
        <v>89.893617021276597</v>
      </c>
      <c r="E11" s="74">
        <v>201</v>
      </c>
      <c r="F11" s="75">
        <v>233</v>
      </c>
      <c r="G11" s="141">
        <f t="shared" si="1"/>
        <v>115.92039800995025</v>
      </c>
      <c r="H11" s="76">
        <v>132</v>
      </c>
      <c r="I11" s="76">
        <v>98</v>
      </c>
      <c r="J11" s="141">
        <f t="shared" si="2"/>
        <v>74.242424242424249</v>
      </c>
      <c r="K11" s="75">
        <v>23</v>
      </c>
      <c r="L11" s="75">
        <v>24</v>
      </c>
      <c r="M11" s="141">
        <f t="shared" si="3"/>
        <v>104.34782608695652</v>
      </c>
      <c r="N11" s="76">
        <v>28</v>
      </c>
      <c r="O11" s="76">
        <v>11</v>
      </c>
      <c r="P11" s="141">
        <f t="shared" si="4"/>
        <v>39.285714285714285</v>
      </c>
      <c r="Q11" s="74">
        <v>178</v>
      </c>
      <c r="R11" s="76">
        <v>145</v>
      </c>
      <c r="S11" s="141">
        <f t="shared" si="5"/>
        <v>81.460674157303373</v>
      </c>
      <c r="T11" s="76">
        <v>757</v>
      </c>
      <c r="U11" s="76">
        <v>644</v>
      </c>
      <c r="V11" s="141">
        <f t="shared" si="6"/>
        <v>85.072655217965661</v>
      </c>
      <c r="W11" s="75">
        <v>89</v>
      </c>
      <c r="X11" s="78">
        <v>53</v>
      </c>
      <c r="Y11" s="141">
        <f t="shared" si="7"/>
        <v>59.550561797752813</v>
      </c>
      <c r="Z11" s="75">
        <v>65</v>
      </c>
      <c r="AA11" s="75">
        <v>32</v>
      </c>
      <c r="AB11" s="142">
        <f t="shared" si="8"/>
        <v>49.230769230769234</v>
      </c>
      <c r="AC11" s="79"/>
    </row>
    <row r="12" spans="1:29" ht="16.5" customHeight="1">
      <c r="A12" s="72" t="s">
        <v>56</v>
      </c>
      <c r="B12" s="73">
        <v>1260</v>
      </c>
      <c r="C12" s="73">
        <v>1163</v>
      </c>
      <c r="D12" s="69">
        <f t="shared" si="0"/>
        <v>92.301587301587304</v>
      </c>
      <c r="E12" s="74">
        <v>354</v>
      </c>
      <c r="F12" s="75">
        <v>353</v>
      </c>
      <c r="G12" s="141">
        <f t="shared" si="1"/>
        <v>99.717514124293785</v>
      </c>
      <c r="H12" s="76">
        <v>171</v>
      </c>
      <c r="I12" s="76">
        <v>172</v>
      </c>
      <c r="J12" s="141">
        <f t="shared" si="2"/>
        <v>100.58479532163742</v>
      </c>
      <c r="K12" s="75">
        <v>37</v>
      </c>
      <c r="L12" s="75">
        <v>20</v>
      </c>
      <c r="M12" s="141">
        <f t="shared" si="3"/>
        <v>54.054054054054056</v>
      </c>
      <c r="N12" s="76">
        <v>41</v>
      </c>
      <c r="O12" s="76">
        <v>18</v>
      </c>
      <c r="P12" s="141">
        <f t="shared" si="4"/>
        <v>43.902439024390247</v>
      </c>
      <c r="Q12" s="74">
        <v>326</v>
      </c>
      <c r="R12" s="76">
        <v>324</v>
      </c>
      <c r="S12" s="141">
        <f t="shared" si="5"/>
        <v>99.386503067484668</v>
      </c>
      <c r="T12" s="76">
        <v>998</v>
      </c>
      <c r="U12" s="76">
        <v>805</v>
      </c>
      <c r="V12" s="141">
        <f t="shared" si="6"/>
        <v>80.661322645290582</v>
      </c>
      <c r="W12" s="75">
        <v>200</v>
      </c>
      <c r="X12" s="78">
        <v>106</v>
      </c>
      <c r="Y12" s="141">
        <f t="shared" si="7"/>
        <v>53</v>
      </c>
      <c r="Z12" s="75">
        <v>161</v>
      </c>
      <c r="AA12" s="75">
        <v>74</v>
      </c>
      <c r="AB12" s="142">
        <f t="shared" si="8"/>
        <v>45.962732919254655</v>
      </c>
      <c r="AC12" s="79"/>
    </row>
    <row r="13" spans="1:29" ht="16.5" customHeight="1">
      <c r="A13" s="72" t="s">
        <v>57</v>
      </c>
      <c r="B13" s="73">
        <v>1263</v>
      </c>
      <c r="C13" s="73">
        <v>1170</v>
      </c>
      <c r="D13" s="69">
        <f t="shared" si="0"/>
        <v>92.63657957244655</v>
      </c>
      <c r="E13" s="74">
        <v>436</v>
      </c>
      <c r="F13" s="75">
        <v>416</v>
      </c>
      <c r="G13" s="141">
        <f t="shared" si="1"/>
        <v>95.412844036697251</v>
      </c>
      <c r="H13" s="76">
        <v>172</v>
      </c>
      <c r="I13" s="76">
        <v>200</v>
      </c>
      <c r="J13" s="141">
        <f t="shared" si="2"/>
        <v>116.27906976744187</v>
      </c>
      <c r="K13" s="75">
        <v>48</v>
      </c>
      <c r="L13" s="75">
        <v>46</v>
      </c>
      <c r="M13" s="141">
        <f t="shared" si="3"/>
        <v>95.833333333333343</v>
      </c>
      <c r="N13" s="76">
        <v>51</v>
      </c>
      <c r="O13" s="76">
        <v>56</v>
      </c>
      <c r="P13" s="141">
        <f t="shared" si="4"/>
        <v>109.80392156862746</v>
      </c>
      <c r="Q13" s="74">
        <v>409</v>
      </c>
      <c r="R13" s="76">
        <v>373</v>
      </c>
      <c r="S13" s="141">
        <f t="shared" si="5"/>
        <v>91.198044009779949</v>
      </c>
      <c r="T13" s="76">
        <v>981</v>
      </c>
      <c r="U13" s="76">
        <v>110</v>
      </c>
      <c r="V13" s="141">
        <f t="shared" si="6"/>
        <v>11.213047910295616</v>
      </c>
      <c r="W13" s="75">
        <v>253</v>
      </c>
      <c r="X13" s="78">
        <v>93</v>
      </c>
      <c r="Y13" s="141">
        <f t="shared" si="7"/>
        <v>36.758893280632407</v>
      </c>
      <c r="Z13" s="75">
        <v>185</v>
      </c>
      <c r="AA13" s="75">
        <v>66</v>
      </c>
      <c r="AB13" s="142">
        <f t="shared" si="8"/>
        <v>35.675675675675677</v>
      </c>
      <c r="AC13" s="79"/>
    </row>
    <row r="14" spans="1:29" ht="16.5" customHeight="1">
      <c r="A14" s="72" t="s">
        <v>58</v>
      </c>
      <c r="B14" s="73">
        <v>938</v>
      </c>
      <c r="C14" s="73">
        <v>713</v>
      </c>
      <c r="D14" s="69">
        <f t="shared" si="0"/>
        <v>76.012793176972281</v>
      </c>
      <c r="E14" s="74">
        <v>799</v>
      </c>
      <c r="F14" s="75">
        <v>655</v>
      </c>
      <c r="G14" s="141">
        <f t="shared" si="1"/>
        <v>81.977471839799747</v>
      </c>
      <c r="H14" s="76">
        <v>291</v>
      </c>
      <c r="I14" s="76">
        <v>225</v>
      </c>
      <c r="J14" s="141">
        <f t="shared" si="2"/>
        <v>77.319587628865989</v>
      </c>
      <c r="K14" s="75">
        <v>73</v>
      </c>
      <c r="L14" s="75">
        <v>62</v>
      </c>
      <c r="M14" s="141">
        <f t="shared" si="3"/>
        <v>84.93150684931507</v>
      </c>
      <c r="N14" s="76">
        <v>248</v>
      </c>
      <c r="O14" s="76">
        <v>196</v>
      </c>
      <c r="P14" s="141">
        <f t="shared" si="4"/>
        <v>79.032258064516128</v>
      </c>
      <c r="Q14" s="74">
        <v>740</v>
      </c>
      <c r="R14" s="76">
        <v>618</v>
      </c>
      <c r="S14" s="141">
        <f t="shared" si="5"/>
        <v>83.513513513513516</v>
      </c>
      <c r="T14" s="76">
        <v>424</v>
      </c>
      <c r="U14" s="76">
        <v>178</v>
      </c>
      <c r="V14" s="141">
        <f t="shared" si="6"/>
        <v>41.981132075471699</v>
      </c>
      <c r="W14" s="75">
        <v>418</v>
      </c>
      <c r="X14" s="78">
        <v>177</v>
      </c>
      <c r="Y14" s="141">
        <f t="shared" si="7"/>
        <v>42.344497607655498</v>
      </c>
      <c r="Z14" s="75">
        <v>302</v>
      </c>
      <c r="AA14" s="75">
        <v>119</v>
      </c>
      <c r="AB14" s="142">
        <f t="shared" si="8"/>
        <v>39.403973509933778</v>
      </c>
      <c r="AC14" s="79"/>
    </row>
    <row r="15" spans="1:29" ht="16.5" customHeight="1">
      <c r="A15" s="72" t="s">
        <v>59</v>
      </c>
      <c r="B15" s="73">
        <v>1506</v>
      </c>
      <c r="C15" s="73">
        <v>1387</v>
      </c>
      <c r="D15" s="69">
        <f t="shared" si="0"/>
        <v>92.098273572377153</v>
      </c>
      <c r="E15" s="74">
        <v>696</v>
      </c>
      <c r="F15" s="75">
        <v>578</v>
      </c>
      <c r="G15" s="141">
        <f t="shared" si="1"/>
        <v>83.045977011494259</v>
      </c>
      <c r="H15" s="76">
        <v>255</v>
      </c>
      <c r="I15" s="76">
        <v>202</v>
      </c>
      <c r="J15" s="141">
        <f t="shared" si="2"/>
        <v>79.215686274509807</v>
      </c>
      <c r="K15" s="75">
        <v>63</v>
      </c>
      <c r="L15" s="75">
        <v>71</v>
      </c>
      <c r="M15" s="141">
        <f t="shared" si="3"/>
        <v>112.6984126984127</v>
      </c>
      <c r="N15" s="76">
        <v>171</v>
      </c>
      <c r="O15" s="76">
        <v>120</v>
      </c>
      <c r="P15" s="141">
        <f t="shared" si="4"/>
        <v>70.175438596491219</v>
      </c>
      <c r="Q15" s="74">
        <v>541</v>
      </c>
      <c r="R15" s="76">
        <v>524</v>
      </c>
      <c r="S15" s="141">
        <f t="shared" si="5"/>
        <v>96.85767097966729</v>
      </c>
      <c r="T15" s="76">
        <v>1115</v>
      </c>
      <c r="U15" s="76">
        <v>600</v>
      </c>
      <c r="V15" s="141">
        <f t="shared" si="6"/>
        <v>53.811659192825111</v>
      </c>
      <c r="W15" s="75">
        <v>425</v>
      </c>
      <c r="X15" s="78">
        <v>166</v>
      </c>
      <c r="Y15" s="141">
        <f t="shared" si="7"/>
        <v>39.058823529411761</v>
      </c>
      <c r="Z15" s="75">
        <v>337</v>
      </c>
      <c r="AA15" s="75">
        <v>139</v>
      </c>
      <c r="AB15" s="142">
        <f t="shared" si="8"/>
        <v>41.246290801186944</v>
      </c>
      <c r="AC15" s="79"/>
    </row>
    <row r="16" spans="1:29" ht="16.5" customHeight="1">
      <c r="A16" s="72" t="s">
        <v>60</v>
      </c>
      <c r="B16" s="73">
        <v>2372</v>
      </c>
      <c r="C16" s="73">
        <v>2423</v>
      </c>
      <c r="D16" s="69">
        <f t="shared" si="0"/>
        <v>102.15008431703203</v>
      </c>
      <c r="E16" s="74">
        <v>1442</v>
      </c>
      <c r="F16" s="75">
        <v>1285</v>
      </c>
      <c r="G16" s="141">
        <f t="shared" si="1"/>
        <v>89.112343966712899</v>
      </c>
      <c r="H16" s="76">
        <v>374</v>
      </c>
      <c r="I16" s="76">
        <v>391</v>
      </c>
      <c r="J16" s="141">
        <f t="shared" si="2"/>
        <v>104.54545454545455</v>
      </c>
      <c r="K16" s="75">
        <v>129</v>
      </c>
      <c r="L16" s="75">
        <v>104</v>
      </c>
      <c r="M16" s="141">
        <f t="shared" si="3"/>
        <v>80.620155038759691</v>
      </c>
      <c r="N16" s="76">
        <v>74</v>
      </c>
      <c r="O16" s="76">
        <v>61</v>
      </c>
      <c r="P16" s="141">
        <f t="shared" si="4"/>
        <v>82.432432432432435</v>
      </c>
      <c r="Q16" s="74">
        <v>1165</v>
      </c>
      <c r="R16" s="76">
        <v>1134</v>
      </c>
      <c r="S16" s="141">
        <f t="shared" si="5"/>
        <v>97.33905579399142</v>
      </c>
      <c r="T16" s="76">
        <v>1630</v>
      </c>
      <c r="U16" s="76">
        <v>1301</v>
      </c>
      <c r="V16" s="141">
        <f t="shared" si="6"/>
        <v>79.815950920245399</v>
      </c>
      <c r="W16" s="75">
        <v>846</v>
      </c>
      <c r="X16" s="78">
        <v>375</v>
      </c>
      <c r="Y16" s="141">
        <f t="shared" si="7"/>
        <v>44.326241134751768</v>
      </c>
      <c r="Z16" s="75">
        <v>715</v>
      </c>
      <c r="AA16" s="75">
        <v>324</v>
      </c>
      <c r="AB16" s="142">
        <f t="shared" si="8"/>
        <v>45.314685314685313</v>
      </c>
      <c r="AC16" s="79"/>
    </row>
    <row r="17" spans="1:29" ht="16.5" customHeight="1">
      <c r="A17" s="72" t="s">
        <v>61</v>
      </c>
      <c r="B17" s="73">
        <v>952</v>
      </c>
      <c r="C17" s="73">
        <v>885</v>
      </c>
      <c r="D17" s="69">
        <f t="shared" si="0"/>
        <v>92.962184873949582</v>
      </c>
      <c r="E17" s="74">
        <v>504</v>
      </c>
      <c r="F17" s="75">
        <v>527</v>
      </c>
      <c r="G17" s="141">
        <f t="shared" si="1"/>
        <v>104.56349206349206</v>
      </c>
      <c r="H17" s="76">
        <v>258</v>
      </c>
      <c r="I17" s="76">
        <v>276</v>
      </c>
      <c r="J17" s="141">
        <f t="shared" si="2"/>
        <v>106.9767441860465</v>
      </c>
      <c r="K17" s="75">
        <v>65</v>
      </c>
      <c r="L17" s="75">
        <v>57</v>
      </c>
      <c r="M17" s="141">
        <f t="shared" si="3"/>
        <v>87.692307692307693</v>
      </c>
      <c r="N17" s="76">
        <v>55</v>
      </c>
      <c r="O17" s="76">
        <v>46</v>
      </c>
      <c r="P17" s="141">
        <f t="shared" si="4"/>
        <v>83.636363636363626</v>
      </c>
      <c r="Q17" s="74">
        <v>466</v>
      </c>
      <c r="R17" s="76">
        <v>474</v>
      </c>
      <c r="S17" s="141">
        <f t="shared" si="5"/>
        <v>101.71673819742489</v>
      </c>
      <c r="T17" s="76">
        <v>550</v>
      </c>
      <c r="U17" s="76">
        <v>399</v>
      </c>
      <c r="V17" s="141">
        <f t="shared" si="6"/>
        <v>72.545454545454547</v>
      </c>
      <c r="W17" s="75">
        <v>293</v>
      </c>
      <c r="X17" s="78">
        <v>130</v>
      </c>
      <c r="Y17" s="141">
        <f t="shared" si="7"/>
        <v>44.368600682593858</v>
      </c>
      <c r="Z17" s="75">
        <v>238</v>
      </c>
      <c r="AA17" s="75">
        <v>98</v>
      </c>
      <c r="AB17" s="142">
        <f t="shared" si="8"/>
        <v>41.17647058823529</v>
      </c>
      <c r="AC17" s="79"/>
    </row>
    <row r="18" spans="1:29" ht="16.5" customHeight="1">
      <c r="A18" s="72" t="s">
        <v>62</v>
      </c>
      <c r="B18" s="73">
        <v>578</v>
      </c>
      <c r="C18" s="73">
        <v>612</v>
      </c>
      <c r="D18" s="69">
        <f t="shared" si="0"/>
        <v>105.88235294117648</v>
      </c>
      <c r="E18" s="74">
        <v>226</v>
      </c>
      <c r="F18" s="75">
        <v>245</v>
      </c>
      <c r="G18" s="141">
        <f t="shared" si="1"/>
        <v>108.40707964601771</v>
      </c>
      <c r="H18" s="76">
        <v>130</v>
      </c>
      <c r="I18" s="76">
        <v>133</v>
      </c>
      <c r="J18" s="141">
        <f t="shared" si="2"/>
        <v>102.30769230769229</v>
      </c>
      <c r="K18" s="75">
        <v>18</v>
      </c>
      <c r="L18" s="75">
        <v>19</v>
      </c>
      <c r="M18" s="141">
        <f t="shared" si="3"/>
        <v>105.55555555555556</v>
      </c>
      <c r="N18" s="76">
        <v>28</v>
      </c>
      <c r="O18" s="76">
        <v>38</v>
      </c>
      <c r="P18" s="141">
        <f t="shared" si="4"/>
        <v>135.71428571428572</v>
      </c>
      <c r="Q18" s="74">
        <v>202</v>
      </c>
      <c r="R18" s="76">
        <v>215</v>
      </c>
      <c r="S18" s="141">
        <f t="shared" si="5"/>
        <v>106.43564356435644</v>
      </c>
      <c r="T18" s="76">
        <v>426</v>
      </c>
      <c r="U18" s="76">
        <v>352</v>
      </c>
      <c r="V18" s="141">
        <f t="shared" si="6"/>
        <v>82.629107981220656</v>
      </c>
      <c r="W18" s="75">
        <v>124</v>
      </c>
      <c r="X18" s="78">
        <v>42</v>
      </c>
      <c r="Y18" s="141">
        <f t="shared" si="7"/>
        <v>33.87096774193548</v>
      </c>
      <c r="Z18" s="75">
        <v>90</v>
      </c>
      <c r="AA18" s="75">
        <v>31</v>
      </c>
      <c r="AB18" s="142">
        <f t="shared" si="8"/>
        <v>34.444444444444443</v>
      </c>
      <c r="AC18" s="79"/>
    </row>
    <row r="19" spans="1:29" ht="16.5" customHeight="1">
      <c r="A19" s="72" t="s">
        <v>63</v>
      </c>
      <c r="B19" s="73">
        <v>5831</v>
      </c>
      <c r="C19" s="73">
        <v>5892</v>
      </c>
      <c r="D19" s="69">
        <f t="shared" si="0"/>
        <v>101.0461327388098</v>
      </c>
      <c r="E19" s="74">
        <v>2981</v>
      </c>
      <c r="F19" s="75">
        <v>3037</v>
      </c>
      <c r="G19" s="141">
        <f t="shared" si="1"/>
        <v>101.87856424018787</v>
      </c>
      <c r="H19" s="76">
        <v>618</v>
      </c>
      <c r="I19" s="76">
        <v>699</v>
      </c>
      <c r="J19" s="141">
        <f t="shared" si="2"/>
        <v>113.10679611650485</v>
      </c>
      <c r="K19" s="75">
        <v>263</v>
      </c>
      <c r="L19" s="75">
        <v>247</v>
      </c>
      <c r="M19" s="141">
        <f t="shared" si="3"/>
        <v>93.916349809885929</v>
      </c>
      <c r="N19" s="76">
        <v>192</v>
      </c>
      <c r="O19" s="76">
        <v>21</v>
      </c>
      <c r="P19" s="141">
        <f t="shared" si="4"/>
        <v>10.9375</v>
      </c>
      <c r="Q19" s="74">
        <v>2722</v>
      </c>
      <c r="R19" s="76">
        <v>2524</v>
      </c>
      <c r="S19" s="141">
        <f t="shared" si="5"/>
        <v>92.725936811168268</v>
      </c>
      <c r="T19" s="76">
        <v>4420</v>
      </c>
      <c r="U19" s="76">
        <v>1851</v>
      </c>
      <c r="V19" s="141">
        <f t="shared" si="6"/>
        <v>41.877828054298647</v>
      </c>
      <c r="W19" s="75">
        <v>1760</v>
      </c>
      <c r="X19" s="78">
        <v>982</v>
      </c>
      <c r="Y19" s="141">
        <f t="shared" si="7"/>
        <v>55.795454545454547</v>
      </c>
      <c r="Z19" s="75">
        <v>1456</v>
      </c>
      <c r="AA19" s="75">
        <v>799</v>
      </c>
      <c r="AB19" s="142">
        <f t="shared" si="8"/>
        <v>54.876373626373635</v>
      </c>
      <c r="AC19" s="79"/>
    </row>
    <row r="20" spans="1:29" ht="16.5" customHeight="1">
      <c r="A20" s="72" t="s">
        <v>64</v>
      </c>
      <c r="B20" s="73">
        <v>225</v>
      </c>
      <c r="C20" s="73">
        <v>171</v>
      </c>
      <c r="D20" s="69">
        <f t="shared" si="0"/>
        <v>76</v>
      </c>
      <c r="E20" s="74">
        <v>101</v>
      </c>
      <c r="F20" s="75">
        <v>81</v>
      </c>
      <c r="G20" s="141">
        <f t="shared" si="1"/>
        <v>80.198019801980209</v>
      </c>
      <c r="H20" s="76">
        <v>44</v>
      </c>
      <c r="I20" s="76">
        <v>36</v>
      </c>
      <c r="J20" s="141">
        <f t="shared" si="2"/>
        <v>81.818181818181827</v>
      </c>
      <c r="K20" s="75">
        <v>14</v>
      </c>
      <c r="L20" s="75">
        <v>19</v>
      </c>
      <c r="M20" s="141">
        <f t="shared" si="3"/>
        <v>135.71428571428572</v>
      </c>
      <c r="N20" s="76">
        <v>18</v>
      </c>
      <c r="O20" s="76">
        <v>12</v>
      </c>
      <c r="P20" s="141">
        <f t="shared" si="4"/>
        <v>66.666666666666657</v>
      </c>
      <c r="Q20" s="74">
        <v>92</v>
      </c>
      <c r="R20" s="76">
        <v>77</v>
      </c>
      <c r="S20" s="141">
        <f t="shared" si="5"/>
        <v>83.695652173913047</v>
      </c>
      <c r="T20" s="76">
        <v>150</v>
      </c>
      <c r="U20" s="76">
        <v>102</v>
      </c>
      <c r="V20" s="141">
        <f t="shared" si="6"/>
        <v>68</v>
      </c>
      <c r="W20" s="75">
        <v>57</v>
      </c>
      <c r="X20" s="78">
        <v>25</v>
      </c>
      <c r="Y20" s="141">
        <f t="shared" si="7"/>
        <v>43.859649122807014</v>
      </c>
      <c r="Z20" s="75">
        <v>41</v>
      </c>
      <c r="AA20" s="75">
        <v>15</v>
      </c>
      <c r="AB20" s="142">
        <f t="shared" si="8"/>
        <v>36.585365853658537</v>
      </c>
      <c r="AC20" s="79"/>
    </row>
    <row r="21" spans="1:29" ht="16.5" customHeight="1">
      <c r="A21" s="72" t="s">
        <v>65</v>
      </c>
      <c r="B21" s="73">
        <v>669</v>
      </c>
      <c r="C21" s="73">
        <v>574</v>
      </c>
      <c r="D21" s="69">
        <f t="shared" si="0"/>
        <v>85.799701046337816</v>
      </c>
      <c r="E21" s="74">
        <v>266</v>
      </c>
      <c r="F21" s="75">
        <v>311</v>
      </c>
      <c r="G21" s="141">
        <f t="shared" si="1"/>
        <v>116.9172932330827</v>
      </c>
      <c r="H21" s="76">
        <v>149</v>
      </c>
      <c r="I21" s="76">
        <v>134</v>
      </c>
      <c r="J21" s="141">
        <f t="shared" si="2"/>
        <v>89.932885906040269</v>
      </c>
      <c r="K21" s="75">
        <v>40</v>
      </c>
      <c r="L21" s="75">
        <v>53</v>
      </c>
      <c r="M21" s="141">
        <f t="shared" si="3"/>
        <v>132.5</v>
      </c>
      <c r="N21" s="76">
        <v>41</v>
      </c>
      <c r="O21" s="76">
        <v>42</v>
      </c>
      <c r="P21" s="141">
        <f t="shared" si="4"/>
        <v>102.4390243902439</v>
      </c>
      <c r="Q21" s="74">
        <v>243</v>
      </c>
      <c r="R21" s="76">
        <v>280</v>
      </c>
      <c r="S21" s="141">
        <f t="shared" si="5"/>
        <v>115.22633744855968</v>
      </c>
      <c r="T21" s="76">
        <v>368</v>
      </c>
      <c r="U21" s="76">
        <v>215</v>
      </c>
      <c r="V21" s="141">
        <f t="shared" si="6"/>
        <v>58.423913043478258</v>
      </c>
      <c r="W21" s="75">
        <v>144</v>
      </c>
      <c r="X21" s="78">
        <v>92</v>
      </c>
      <c r="Y21" s="141">
        <f t="shared" si="7"/>
        <v>63.888888888888886</v>
      </c>
      <c r="Z21" s="75">
        <v>97</v>
      </c>
      <c r="AA21" s="75">
        <v>55</v>
      </c>
      <c r="AB21" s="142">
        <f t="shared" si="8"/>
        <v>56.701030927835049</v>
      </c>
      <c r="AC21" s="79"/>
    </row>
    <row r="22" spans="1:29" ht="16.5" customHeight="1">
      <c r="A22" s="72" t="s">
        <v>66</v>
      </c>
      <c r="B22" s="73">
        <v>2772</v>
      </c>
      <c r="C22" s="73">
        <v>2655</v>
      </c>
      <c r="D22" s="69">
        <f t="shared" si="0"/>
        <v>95.779220779220779</v>
      </c>
      <c r="E22" s="74">
        <v>998</v>
      </c>
      <c r="F22" s="75">
        <v>1108</v>
      </c>
      <c r="G22" s="141">
        <f t="shared" si="1"/>
        <v>111.02204408817636</v>
      </c>
      <c r="H22" s="76">
        <v>419</v>
      </c>
      <c r="I22" s="76">
        <v>379</v>
      </c>
      <c r="J22" s="141">
        <f t="shared" si="2"/>
        <v>90.453460620525064</v>
      </c>
      <c r="K22" s="75">
        <v>99</v>
      </c>
      <c r="L22" s="75">
        <v>94</v>
      </c>
      <c r="M22" s="141">
        <f t="shared" si="3"/>
        <v>94.949494949494948</v>
      </c>
      <c r="N22" s="76">
        <v>106</v>
      </c>
      <c r="O22" s="76">
        <v>79</v>
      </c>
      <c r="P22" s="141">
        <f t="shared" si="4"/>
        <v>74.528301886792448</v>
      </c>
      <c r="Q22" s="74">
        <v>767</v>
      </c>
      <c r="R22" s="76">
        <v>962</v>
      </c>
      <c r="S22" s="141">
        <f t="shared" si="5"/>
        <v>125.42372881355932</v>
      </c>
      <c r="T22" s="76">
        <v>2165</v>
      </c>
      <c r="U22" s="76">
        <v>1699</v>
      </c>
      <c r="V22" s="141">
        <f t="shared" si="6"/>
        <v>78.475750577367208</v>
      </c>
      <c r="W22" s="75">
        <v>551</v>
      </c>
      <c r="X22" s="78">
        <v>274</v>
      </c>
      <c r="Y22" s="141">
        <f t="shared" si="7"/>
        <v>49.727767695099814</v>
      </c>
      <c r="Z22" s="75">
        <v>448</v>
      </c>
      <c r="AA22" s="75">
        <v>177</v>
      </c>
      <c r="AB22" s="142">
        <f t="shared" si="8"/>
        <v>39.508928571428569</v>
      </c>
      <c r="AC22" s="79"/>
    </row>
    <row r="23" spans="1:29" ht="16.5" customHeight="1">
      <c r="A23" s="72" t="s">
        <v>67</v>
      </c>
      <c r="B23" s="73">
        <v>244</v>
      </c>
      <c r="C23" s="73">
        <v>269</v>
      </c>
      <c r="D23" s="69">
        <f t="shared" si="0"/>
        <v>110.24590163934427</v>
      </c>
      <c r="E23" s="74">
        <v>203</v>
      </c>
      <c r="F23" s="75">
        <v>240</v>
      </c>
      <c r="G23" s="141">
        <f t="shared" si="1"/>
        <v>118.22660098522168</v>
      </c>
      <c r="H23" s="76">
        <v>91</v>
      </c>
      <c r="I23" s="76">
        <v>93</v>
      </c>
      <c r="J23" s="141">
        <f t="shared" si="2"/>
        <v>102.19780219780219</v>
      </c>
      <c r="K23" s="75">
        <v>41</v>
      </c>
      <c r="L23" s="75">
        <v>40</v>
      </c>
      <c r="M23" s="141">
        <f t="shared" si="3"/>
        <v>97.560975609756099</v>
      </c>
      <c r="N23" s="76">
        <v>16</v>
      </c>
      <c r="O23" s="76">
        <v>27</v>
      </c>
      <c r="P23" s="141">
        <f t="shared" si="4"/>
        <v>168.75</v>
      </c>
      <c r="Q23" s="74">
        <v>160</v>
      </c>
      <c r="R23" s="76">
        <v>212</v>
      </c>
      <c r="S23" s="141">
        <f t="shared" si="5"/>
        <v>132.5</v>
      </c>
      <c r="T23" s="76">
        <v>90</v>
      </c>
      <c r="U23" s="76">
        <v>70</v>
      </c>
      <c r="V23" s="141">
        <f t="shared" si="6"/>
        <v>77.777777777777786</v>
      </c>
      <c r="W23" s="75">
        <v>83</v>
      </c>
      <c r="X23" s="78">
        <v>68</v>
      </c>
      <c r="Y23" s="141">
        <f t="shared" si="7"/>
        <v>81.92771084337349</v>
      </c>
      <c r="Z23" s="75">
        <v>60</v>
      </c>
      <c r="AA23" s="75">
        <v>49</v>
      </c>
      <c r="AB23" s="142">
        <f t="shared" si="8"/>
        <v>81.666666666666671</v>
      </c>
      <c r="AC23" s="79"/>
    </row>
    <row r="24" spans="1:29" ht="16.5" customHeight="1">
      <c r="A24" s="72" t="s">
        <v>68</v>
      </c>
      <c r="B24" s="73">
        <v>415</v>
      </c>
      <c r="C24" s="73">
        <v>378</v>
      </c>
      <c r="D24" s="69">
        <f t="shared" si="0"/>
        <v>91.084337349397586</v>
      </c>
      <c r="E24" s="74">
        <v>222</v>
      </c>
      <c r="F24" s="75">
        <v>209</v>
      </c>
      <c r="G24" s="141">
        <f t="shared" si="1"/>
        <v>94.14414414414415</v>
      </c>
      <c r="H24" s="76">
        <v>101</v>
      </c>
      <c r="I24" s="76">
        <v>77</v>
      </c>
      <c r="J24" s="141">
        <f t="shared" si="2"/>
        <v>76.237623762376245</v>
      </c>
      <c r="K24" s="75">
        <v>28</v>
      </c>
      <c r="L24" s="75">
        <v>15</v>
      </c>
      <c r="M24" s="141">
        <f t="shared" si="3"/>
        <v>53.571428571428569</v>
      </c>
      <c r="N24" s="76">
        <v>62</v>
      </c>
      <c r="O24" s="76">
        <v>6</v>
      </c>
      <c r="P24" s="141">
        <f t="shared" si="4"/>
        <v>9.67741935483871</v>
      </c>
      <c r="Q24" s="74">
        <v>200</v>
      </c>
      <c r="R24" s="76">
        <v>190</v>
      </c>
      <c r="S24" s="141">
        <f t="shared" si="5"/>
        <v>95</v>
      </c>
      <c r="T24" s="76">
        <v>277</v>
      </c>
      <c r="U24" s="76">
        <v>211</v>
      </c>
      <c r="V24" s="141">
        <f t="shared" si="6"/>
        <v>76.173285198555945</v>
      </c>
      <c r="W24" s="75">
        <v>93</v>
      </c>
      <c r="X24" s="78">
        <v>64</v>
      </c>
      <c r="Y24" s="141">
        <f t="shared" si="7"/>
        <v>68.817204301075279</v>
      </c>
      <c r="Z24" s="75">
        <v>77</v>
      </c>
      <c r="AA24" s="75">
        <v>50</v>
      </c>
      <c r="AB24" s="142">
        <f t="shared" si="8"/>
        <v>64.935064935064929</v>
      </c>
      <c r="AC24" s="79"/>
    </row>
    <row r="25" spans="1:29" ht="16.5" customHeight="1">
      <c r="A25" s="72" t="s">
        <v>69</v>
      </c>
      <c r="B25" s="73">
        <v>517</v>
      </c>
      <c r="C25" s="73">
        <v>586</v>
      </c>
      <c r="D25" s="69">
        <f t="shared" si="0"/>
        <v>113.34622823984526</v>
      </c>
      <c r="E25" s="74">
        <v>455</v>
      </c>
      <c r="F25" s="75">
        <v>517</v>
      </c>
      <c r="G25" s="141">
        <f t="shared" si="1"/>
        <v>113.62637362637362</v>
      </c>
      <c r="H25" s="76">
        <v>171</v>
      </c>
      <c r="I25" s="76">
        <v>190</v>
      </c>
      <c r="J25" s="141">
        <f t="shared" si="2"/>
        <v>111.11111111111111</v>
      </c>
      <c r="K25" s="75">
        <v>66</v>
      </c>
      <c r="L25" s="75">
        <v>86</v>
      </c>
      <c r="M25" s="141">
        <f t="shared" si="3"/>
        <v>130.30303030303031</v>
      </c>
      <c r="N25" s="76">
        <v>52</v>
      </c>
      <c r="O25" s="76">
        <v>56</v>
      </c>
      <c r="P25" s="141">
        <f t="shared" si="4"/>
        <v>107.69230769230769</v>
      </c>
      <c r="Q25" s="74">
        <v>401</v>
      </c>
      <c r="R25" s="76">
        <v>434</v>
      </c>
      <c r="S25" s="141">
        <f t="shared" si="5"/>
        <v>108.22942643391522</v>
      </c>
      <c r="T25" s="76">
        <v>269</v>
      </c>
      <c r="U25" s="76">
        <v>216</v>
      </c>
      <c r="V25" s="141">
        <f t="shared" si="6"/>
        <v>80.297397769516735</v>
      </c>
      <c r="W25" s="75">
        <v>222</v>
      </c>
      <c r="X25" s="78">
        <v>182</v>
      </c>
      <c r="Y25" s="141">
        <f t="shared" si="7"/>
        <v>81.981981981981974</v>
      </c>
      <c r="Z25" s="75">
        <v>169</v>
      </c>
      <c r="AA25" s="75">
        <v>143</v>
      </c>
      <c r="AB25" s="142">
        <f t="shared" si="8"/>
        <v>84.615384615384613</v>
      </c>
      <c r="AC25" s="79"/>
    </row>
    <row r="26" spans="1:29" ht="16.5" customHeight="1">
      <c r="A26" s="72" t="s">
        <v>70</v>
      </c>
      <c r="B26" s="73">
        <v>1665</v>
      </c>
      <c r="C26" s="73">
        <v>1406</v>
      </c>
      <c r="D26" s="69">
        <f t="shared" si="0"/>
        <v>84.444444444444443</v>
      </c>
      <c r="E26" s="74">
        <v>442</v>
      </c>
      <c r="F26" s="75">
        <v>362</v>
      </c>
      <c r="G26" s="141">
        <f t="shared" si="1"/>
        <v>81.900452488687776</v>
      </c>
      <c r="H26" s="76">
        <v>138</v>
      </c>
      <c r="I26" s="76">
        <v>115</v>
      </c>
      <c r="J26" s="141">
        <f t="shared" si="2"/>
        <v>83.333333333333343</v>
      </c>
      <c r="K26" s="75">
        <v>32</v>
      </c>
      <c r="L26" s="75">
        <v>32</v>
      </c>
      <c r="M26" s="141">
        <f t="shared" si="3"/>
        <v>100</v>
      </c>
      <c r="N26" s="76">
        <v>34</v>
      </c>
      <c r="O26" s="76">
        <v>15</v>
      </c>
      <c r="P26" s="141">
        <f t="shared" si="4"/>
        <v>44.117647058823529</v>
      </c>
      <c r="Q26" s="74">
        <v>368</v>
      </c>
      <c r="R26" s="76">
        <v>306</v>
      </c>
      <c r="S26" s="141">
        <f t="shared" si="5"/>
        <v>83.152173913043484</v>
      </c>
      <c r="T26" s="76">
        <v>1390</v>
      </c>
      <c r="U26" s="76">
        <v>1087</v>
      </c>
      <c r="V26" s="141">
        <f t="shared" si="6"/>
        <v>78.201438848920873</v>
      </c>
      <c r="W26" s="75">
        <v>264</v>
      </c>
      <c r="X26" s="78">
        <v>122</v>
      </c>
      <c r="Y26" s="141">
        <f t="shared" si="7"/>
        <v>46.212121212121211</v>
      </c>
      <c r="Z26" s="75">
        <v>228</v>
      </c>
      <c r="AA26" s="75">
        <v>95</v>
      </c>
      <c r="AB26" s="142">
        <f t="shared" si="8"/>
        <v>41.666666666666671</v>
      </c>
      <c r="AC26" s="79"/>
    </row>
    <row r="27" spans="1:29" ht="16.5" customHeight="1">
      <c r="A27" s="72" t="s">
        <v>71</v>
      </c>
      <c r="B27" s="73">
        <v>394</v>
      </c>
      <c r="C27" s="73">
        <v>383</v>
      </c>
      <c r="D27" s="69">
        <f t="shared" si="0"/>
        <v>97.208121827411162</v>
      </c>
      <c r="E27" s="74">
        <v>111</v>
      </c>
      <c r="F27" s="75">
        <v>124</v>
      </c>
      <c r="G27" s="141">
        <f t="shared" si="1"/>
        <v>111.7117117117117</v>
      </c>
      <c r="H27" s="76">
        <v>59</v>
      </c>
      <c r="I27" s="76">
        <v>58</v>
      </c>
      <c r="J27" s="141">
        <f t="shared" si="2"/>
        <v>98.305084745762713</v>
      </c>
      <c r="K27" s="75">
        <v>20</v>
      </c>
      <c r="L27" s="75">
        <v>16</v>
      </c>
      <c r="M27" s="141">
        <f t="shared" si="3"/>
        <v>80</v>
      </c>
      <c r="N27" s="76">
        <v>3</v>
      </c>
      <c r="O27" s="76">
        <v>9</v>
      </c>
      <c r="P27" s="141"/>
      <c r="Q27" s="74">
        <v>102</v>
      </c>
      <c r="R27" s="76">
        <v>115</v>
      </c>
      <c r="S27" s="141">
        <f t="shared" si="5"/>
        <v>112.74509803921569</v>
      </c>
      <c r="T27" s="76">
        <v>319</v>
      </c>
      <c r="U27" s="76">
        <v>280</v>
      </c>
      <c r="V27" s="141">
        <f t="shared" si="6"/>
        <v>87.774294670846402</v>
      </c>
      <c r="W27" s="75">
        <v>56</v>
      </c>
      <c r="X27" s="78">
        <v>26</v>
      </c>
      <c r="Y27" s="141">
        <f t="shared" si="7"/>
        <v>46.428571428571431</v>
      </c>
      <c r="Z27" s="75">
        <v>47</v>
      </c>
      <c r="AA27" s="75">
        <v>18</v>
      </c>
      <c r="AB27" s="142">
        <f t="shared" si="8"/>
        <v>38.297872340425535</v>
      </c>
      <c r="AC27" s="79"/>
    </row>
    <row r="28" spans="1:29" ht="16.5" customHeight="1">
      <c r="A28" s="72" t="s">
        <v>72</v>
      </c>
      <c r="B28" s="73">
        <v>321</v>
      </c>
      <c r="C28" s="73">
        <v>406</v>
      </c>
      <c r="D28" s="69">
        <f t="shared" si="0"/>
        <v>126.4797507788162</v>
      </c>
      <c r="E28" s="74">
        <v>273</v>
      </c>
      <c r="F28" s="75">
        <v>321</v>
      </c>
      <c r="G28" s="141">
        <f t="shared" si="1"/>
        <v>117.58241758241759</v>
      </c>
      <c r="H28" s="76">
        <v>111</v>
      </c>
      <c r="I28" s="76">
        <v>161</v>
      </c>
      <c r="J28" s="141">
        <f t="shared" si="2"/>
        <v>145.04504504504504</v>
      </c>
      <c r="K28" s="75">
        <v>43</v>
      </c>
      <c r="L28" s="75">
        <v>53</v>
      </c>
      <c r="M28" s="141">
        <f t="shared" si="3"/>
        <v>123.25581395348837</v>
      </c>
      <c r="N28" s="76">
        <v>35</v>
      </c>
      <c r="O28" s="76">
        <v>2</v>
      </c>
      <c r="P28" s="141">
        <f t="shared" si="4"/>
        <v>5.7142857142857144</v>
      </c>
      <c r="Q28" s="74">
        <v>253</v>
      </c>
      <c r="R28" s="76">
        <v>297</v>
      </c>
      <c r="S28" s="141">
        <f t="shared" si="5"/>
        <v>117.39130434782609</v>
      </c>
      <c r="T28" s="76">
        <v>141</v>
      </c>
      <c r="U28" s="76">
        <v>117</v>
      </c>
      <c r="V28" s="141">
        <f t="shared" si="6"/>
        <v>82.978723404255319</v>
      </c>
      <c r="W28" s="75">
        <v>127</v>
      </c>
      <c r="X28" s="78">
        <v>73</v>
      </c>
      <c r="Y28" s="141">
        <f t="shared" si="7"/>
        <v>57.480314960629919</v>
      </c>
      <c r="Z28" s="75">
        <v>102</v>
      </c>
      <c r="AA28" s="75">
        <v>50</v>
      </c>
      <c r="AB28" s="142">
        <f t="shared" si="8"/>
        <v>49.019607843137251</v>
      </c>
      <c r="AC28" s="79"/>
    </row>
    <row r="29" spans="1:29" ht="16.5" customHeight="1">
      <c r="A29" s="72" t="s">
        <v>73</v>
      </c>
      <c r="B29" s="73">
        <v>347</v>
      </c>
      <c r="C29" s="73">
        <v>309</v>
      </c>
      <c r="D29" s="69">
        <f t="shared" si="0"/>
        <v>89.04899135446685</v>
      </c>
      <c r="E29" s="74">
        <v>168</v>
      </c>
      <c r="F29" s="75">
        <v>172</v>
      </c>
      <c r="G29" s="141">
        <f t="shared" si="1"/>
        <v>102.38095238095238</v>
      </c>
      <c r="H29" s="76">
        <v>120</v>
      </c>
      <c r="I29" s="76">
        <v>89</v>
      </c>
      <c r="J29" s="141">
        <f t="shared" si="2"/>
        <v>74.166666666666671</v>
      </c>
      <c r="K29" s="75">
        <v>41</v>
      </c>
      <c r="L29" s="75">
        <v>48</v>
      </c>
      <c r="M29" s="141">
        <f t="shared" si="3"/>
        <v>117.07317073170731</v>
      </c>
      <c r="N29" s="76">
        <v>33</v>
      </c>
      <c r="O29" s="76">
        <v>15</v>
      </c>
      <c r="P29" s="141">
        <f>O29/N29*100</f>
        <v>45.454545454545453</v>
      </c>
      <c r="Q29" s="74">
        <v>158</v>
      </c>
      <c r="R29" s="76">
        <v>163</v>
      </c>
      <c r="S29" s="141">
        <f t="shared" si="5"/>
        <v>103.16455696202532</v>
      </c>
      <c r="T29" s="76">
        <v>197</v>
      </c>
      <c r="U29" s="76">
        <v>168</v>
      </c>
      <c r="V29" s="141">
        <f t="shared" si="6"/>
        <v>85.279187817258887</v>
      </c>
      <c r="W29" s="75">
        <v>83</v>
      </c>
      <c r="X29" s="78">
        <v>45</v>
      </c>
      <c r="Y29" s="141">
        <f t="shared" si="7"/>
        <v>54.216867469879517</v>
      </c>
      <c r="Z29" s="75">
        <v>74</v>
      </c>
      <c r="AA29" s="75">
        <v>41</v>
      </c>
      <c r="AB29" s="142">
        <f t="shared" si="8"/>
        <v>55.405405405405403</v>
      </c>
      <c r="AC29" s="79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 vertic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topLeftCell="A2" zoomScale="80" zoomScaleNormal="70" zoomScaleSheetLayoutView="80" workbookViewId="0">
      <selection activeCell="G20" sqref="G20"/>
    </sheetView>
  </sheetViews>
  <sheetFormatPr defaultColWidth="8" defaultRowHeight="13.2"/>
  <cols>
    <col min="1" max="1" width="57.21875" style="3" customWidth="1"/>
    <col min="2" max="3" width="17.77734375" style="172" customWidth="1"/>
    <col min="4" max="4" width="17.77734375" style="171" customWidth="1"/>
    <col min="5" max="5" width="13.109375" style="3" bestFit="1" customWidth="1"/>
    <col min="6" max="6" width="11.44140625" style="3" bestFit="1" customWidth="1"/>
    <col min="7" max="16384" width="8" style="3"/>
  </cols>
  <sheetData>
    <row r="1" spans="1:6" ht="24.6" customHeight="1">
      <c r="A1" s="195" t="s">
        <v>78</v>
      </c>
      <c r="B1" s="195"/>
      <c r="C1" s="195"/>
      <c r="D1" s="195"/>
    </row>
    <row r="2" spans="1:6" ht="24.6" customHeight="1">
      <c r="A2" s="195" t="s">
        <v>46</v>
      </c>
      <c r="B2" s="195"/>
      <c r="C2" s="195"/>
      <c r="D2" s="195"/>
    </row>
    <row r="3" spans="1:6" ht="23.25" customHeight="1">
      <c r="A3" s="248" t="s">
        <v>98</v>
      </c>
      <c r="B3" s="248"/>
      <c r="C3" s="248"/>
      <c r="D3" s="248"/>
    </row>
    <row r="4" spans="1:6" ht="21.6" customHeight="1">
      <c r="A4" s="216"/>
      <c r="B4" s="216"/>
      <c r="C4" s="216"/>
      <c r="D4" s="176" t="s">
        <v>90</v>
      </c>
    </row>
    <row r="5" spans="1:6" s="4" customFormat="1" ht="25.5" customHeight="1">
      <c r="A5" s="190" t="s">
        <v>0</v>
      </c>
      <c r="B5" s="243" t="s">
        <v>8</v>
      </c>
      <c r="C5" s="245" t="s">
        <v>85</v>
      </c>
      <c r="D5" s="246"/>
    </row>
    <row r="6" spans="1:6" s="4" customFormat="1" ht="23.25" customHeight="1">
      <c r="A6" s="247"/>
      <c r="B6" s="244"/>
      <c r="C6" s="174" t="s">
        <v>86</v>
      </c>
      <c r="D6" s="175" t="s">
        <v>87</v>
      </c>
    </row>
    <row r="7" spans="1:6" s="9" customFormat="1" ht="15.75" customHeight="1">
      <c r="A7" s="7" t="s">
        <v>9</v>
      </c>
      <c r="B7" s="8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31">
        <v>74.566999999999993</v>
      </c>
      <c r="C8" s="31">
        <v>41.155999999999999</v>
      </c>
      <c r="D8" s="11">
        <f>B8-C8</f>
        <v>33.410999999999994</v>
      </c>
      <c r="E8" s="38"/>
      <c r="F8" s="36"/>
    </row>
    <row r="9" spans="1:6" s="4" customFormat="1" ht="28.5" customHeight="1">
      <c r="A9" s="10" t="s">
        <v>11</v>
      </c>
      <c r="B9" s="11">
        <v>37.003</v>
      </c>
      <c r="C9" s="11">
        <v>22.423999999999999</v>
      </c>
      <c r="D9" s="11">
        <f t="shared" ref="D9:D13" si="0">B9-C9</f>
        <v>14.579000000000001</v>
      </c>
      <c r="E9" s="36"/>
      <c r="F9" s="36"/>
    </row>
    <row r="10" spans="1:6" s="4" customFormat="1" ht="42.6" customHeight="1">
      <c r="A10" s="17" t="s">
        <v>88</v>
      </c>
      <c r="B10" s="11">
        <v>12.922000000000001</v>
      </c>
      <c r="C10" s="11">
        <v>6.8739999999999997</v>
      </c>
      <c r="D10" s="11">
        <f t="shared" si="0"/>
        <v>6.0480000000000009</v>
      </c>
      <c r="E10" s="36"/>
      <c r="F10" s="36"/>
    </row>
    <row r="11" spans="1:6" s="4" customFormat="1" ht="31.5" customHeight="1">
      <c r="A11" s="18" t="s">
        <v>89</v>
      </c>
      <c r="B11" s="11">
        <v>3.597</v>
      </c>
      <c r="C11" s="11">
        <v>2.2240000000000002</v>
      </c>
      <c r="D11" s="11">
        <f t="shared" si="0"/>
        <v>1.3729999999999998</v>
      </c>
      <c r="E11" s="36"/>
      <c r="F11" s="36"/>
    </row>
    <row r="12" spans="1:6" s="4" customFormat="1" ht="45.75" customHeight="1">
      <c r="A12" s="18" t="s">
        <v>13</v>
      </c>
      <c r="B12" s="11">
        <v>4.548</v>
      </c>
      <c r="C12" s="11">
        <v>2.778</v>
      </c>
      <c r="D12" s="11">
        <f t="shared" si="0"/>
        <v>1.77</v>
      </c>
      <c r="E12" s="36"/>
      <c r="F12" s="36"/>
    </row>
    <row r="13" spans="1:6" s="4" customFormat="1" ht="55.5" customHeight="1">
      <c r="A13" s="18" t="s">
        <v>14</v>
      </c>
      <c r="B13" s="11">
        <v>33.075000000000003</v>
      </c>
      <c r="C13" s="11">
        <v>20.004000000000001</v>
      </c>
      <c r="D13" s="11">
        <f t="shared" si="0"/>
        <v>13.071000000000002</v>
      </c>
      <c r="E13" s="36"/>
      <c r="F13" s="36"/>
    </row>
    <row r="14" spans="1:6" s="4" customFormat="1" ht="12.75" customHeight="1">
      <c r="A14" s="184" t="s">
        <v>99</v>
      </c>
      <c r="B14" s="185"/>
      <c r="C14" s="185"/>
      <c r="D14" s="185"/>
      <c r="E14" s="36"/>
      <c r="F14" s="36"/>
    </row>
    <row r="15" spans="1:6" s="4" customFormat="1" ht="15.6" customHeight="1">
      <c r="A15" s="187"/>
      <c r="B15" s="188"/>
      <c r="C15" s="188"/>
      <c r="D15" s="188"/>
      <c r="E15" s="36"/>
      <c r="F15" s="36"/>
    </row>
    <row r="16" spans="1:6" s="4" customFormat="1" ht="25.2" customHeight="1">
      <c r="A16" s="190" t="s">
        <v>0</v>
      </c>
      <c r="B16" s="243" t="s">
        <v>8</v>
      </c>
      <c r="C16" s="245" t="s">
        <v>85</v>
      </c>
      <c r="D16" s="246"/>
      <c r="E16" s="36"/>
      <c r="F16" s="36"/>
    </row>
    <row r="17" spans="1:6" ht="35.25" customHeight="1">
      <c r="A17" s="191"/>
      <c r="B17" s="244"/>
      <c r="C17" s="174" t="s">
        <v>86</v>
      </c>
      <c r="D17" s="175" t="s">
        <v>87</v>
      </c>
      <c r="E17" s="37"/>
      <c r="F17" s="37"/>
    </row>
    <row r="18" spans="1:6" ht="24" customHeight="1">
      <c r="A18" s="10" t="s">
        <v>10</v>
      </c>
      <c r="B18" s="35">
        <v>37.901000000000003</v>
      </c>
      <c r="C18" s="35">
        <v>20.992999999999999</v>
      </c>
      <c r="D18" s="21">
        <f>B18-C18</f>
        <v>16.908000000000005</v>
      </c>
      <c r="E18" s="37"/>
      <c r="F18" s="37"/>
    </row>
    <row r="19" spans="1:6" ht="25.5" customHeight="1">
      <c r="A19" s="1" t="s">
        <v>11</v>
      </c>
      <c r="B19" s="26">
        <v>12.545</v>
      </c>
      <c r="C19" s="26">
        <v>8.2349999999999994</v>
      </c>
      <c r="D19" s="21">
        <f t="shared" ref="D19:D20" si="1">B19-C19</f>
        <v>4.3100000000000005</v>
      </c>
      <c r="E19" s="37"/>
      <c r="F19" s="37"/>
    </row>
    <row r="20" spans="1:6" ht="34.200000000000003" customHeight="1">
      <c r="A20" s="1" t="s">
        <v>6</v>
      </c>
      <c r="B20" s="26">
        <v>10.548</v>
      </c>
      <c r="C20" s="26">
        <v>6.8890000000000002</v>
      </c>
      <c r="D20" s="21">
        <f t="shared" si="1"/>
        <v>3.6589999999999998</v>
      </c>
      <c r="E20" s="37"/>
      <c r="F20" s="37"/>
    </row>
    <row r="21" spans="1:6" ht="21">
      <c r="C21" s="173"/>
      <c r="E21" s="37"/>
      <c r="F21" s="37"/>
    </row>
  </sheetData>
  <mergeCells count="11">
    <mergeCell ref="A14:D15"/>
    <mergeCell ref="A16:A17"/>
    <mergeCell ref="B16:B17"/>
    <mergeCell ref="C16:D16"/>
    <mergeCell ref="A1:D1"/>
    <mergeCell ref="A2:D2"/>
    <mergeCell ref="A4:C4"/>
    <mergeCell ref="A5:A6"/>
    <mergeCell ref="B5:B6"/>
    <mergeCell ref="A3:D3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85" zoomScaleSheetLayoutView="85" workbookViewId="0">
      <selection activeCell="A6" sqref="A6:K6"/>
    </sheetView>
  </sheetViews>
  <sheetFormatPr defaultRowHeight="15.6"/>
  <cols>
    <col min="1" max="1" width="20.88671875" style="81" customWidth="1"/>
    <col min="2" max="2" width="11.33203125" style="81" customWidth="1"/>
    <col min="3" max="3" width="12.6640625" style="80" customWidth="1"/>
    <col min="4" max="4" width="11.6640625" style="80" customWidth="1"/>
    <col min="5" max="5" width="11.44140625" style="80" customWidth="1"/>
    <col min="6" max="6" width="10.21875" style="80" customWidth="1"/>
    <col min="7" max="7" width="12.6640625" style="80" customWidth="1"/>
    <col min="8" max="8" width="16.109375" style="80" customWidth="1"/>
    <col min="9" max="9" width="12.6640625" style="80" customWidth="1"/>
    <col min="10" max="10" width="11.33203125" style="80" customWidth="1"/>
    <col min="11" max="11" width="11.21875" style="80" customWidth="1"/>
    <col min="12" max="256" width="8.88671875" style="80"/>
    <col min="257" max="257" width="18" style="80" customWidth="1"/>
    <col min="258" max="258" width="10.5546875" style="80" customWidth="1"/>
    <col min="259" max="259" width="11.5546875" style="80" customWidth="1"/>
    <col min="260" max="260" width="15.6640625" style="80" customWidth="1"/>
    <col min="261" max="261" width="11.6640625" style="80" customWidth="1"/>
    <col min="262" max="262" width="10.109375" style="80" customWidth="1"/>
    <col min="263" max="263" width="17.88671875" style="80" customWidth="1"/>
    <col min="264" max="264" width="14.5546875" style="80" customWidth="1"/>
    <col min="265" max="265" width="11.33203125" style="80" customWidth="1"/>
    <col min="266" max="266" width="11.5546875" style="80" customWidth="1"/>
    <col min="267" max="267" width="11.33203125" style="80" customWidth="1"/>
    <col min="268" max="512" width="8.88671875" style="80"/>
    <col min="513" max="513" width="18" style="80" customWidth="1"/>
    <col min="514" max="514" width="10.5546875" style="80" customWidth="1"/>
    <col min="515" max="515" width="11.5546875" style="80" customWidth="1"/>
    <col min="516" max="516" width="15.6640625" style="80" customWidth="1"/>
    <col min="517" max="517" width="11.6640625" style="80" customWidth="1"/>
    <col min="518" max="518" width="10.109375" style="80" customWidth="1"/>
    <col min="519" max="519" width="17.88671875" style="80" customWidth="1"/>
    <col min="520" max="520" width="14.5546875" style="80" customWidth="1"/>
    <col min="521" max="521" width="11.33203125" style="80" customWidth="1"/>
    <col min="522" max="522" width="11.5546875" style="80" customWidth="1"/>
    <col min="523" max="523" width="11.33203125" style="80" customWidth="1"/>
    <col min="524" max="768" width="8.88671875" style="80"/>
    <col min="769" max="769" width="18" style="80" customWidth="1"/>
    <col min="770" max="770" width="10.5546875" style="80" customWidth="1"/>
    <col min="771" max="771" width="11.5546875" style="80" customWidth="1"/>
    <col min="772" max="772" width="15.6640625" style="80" customWidth="1"/>
    <col min="773" max="773" width="11.6640625" style="80" customWidth="1"/>
    <col min="774" max="774" width="10.109375" style="80" customWidth="1"/>
    <col min="775" max="775" width="17.88671875" style="80" customWidth="1"/>
    <col min="776" max="776" width="14.5546875" style="80" customWidth="1"/>
    <col min="777" max="777" width="11.33203125" style="80" customWidth="1"/>
    <col min="778" max="778" width="11.5546875" style="80" customWidth="1"/>
    <col min="779" max="779" width="11.33203125" style="80" customWidth="1"/>
    <col min="780" max="1024" width="8.88671875" style="80"/>
    <col min="1025" max="1025" width="18" style="80" customWidth="1"/>
    <col min="1026" max="1026" width="10.5546875" style="80" customWidth="1"/>
    <col min="1027" max="1027" width="11.5546875" style="80" customWidth="1"/>
    <col min="1028" max="1028" width="15.6640625" style="80" customWidth="1"/>
    <col min="1029" max="1029" width="11.6640625" style="80" customWidth="1"/>
    <col min="1030" max="1030" width="10.109375" style="80" customWidth="1"/>
    <col min="1031" max="1031" width="17.88671875" style="80" customWidth="1"/>
    <col min="1032" max="1032" width="14.5546875" style="80" customWidth="1"/>
    <col min="1033" max="1033" width="11.33203125" style="80" customWidth="1"/>
    <col min="1034" max="1034" width="11.5546875" style="80" customWidth="1"/>
    <col min="1035" max="1035" width="11.33203125" style="80" customWidth="1"/>
    <col min="1036" max="1280" width="8.88671875" style="80"/>
    <col min="1281" max="1281" width="18" style="80" customWidth="1"/>
    <col min="1282" max="1282" width="10.5546875" style="80" customWidth="1"/>
    <col min="1283" max="1283" width="11.5546875" style="80" customWidth="1"/>
    <col min="1284" max="1284" width="15.6640625" style="80" customWidth="1"/>
    <col min="1285" max="1285" width="11.6640625" style="80" customWidth="1"/>
    <col min="1286" max="1286" width="10.109375" style="80" customWidth="1"/>
    <col min="1287" max="1287" width="17.88671875" style="80" customWidth="1"/>
    <col min="1288" max="1288" width="14.5546875" style="80" customWidth="1"/>
    <col min="1289" max="1289" width="11.33203125" style="80" customWidth="1"/>
    <col min="1290" max="1290" width="11.5546875" style="80" customWidth="1"/>
    <col min="1291" max="1291" width="11.33203125" style="80" customWidth="1"/>
    <col min="1292" max="1536" width="8.88671875" style="80"/>
    <col min="1537" max="1537" width="18" style="80" customWidth="1"/>
    <col min="1538" max="1538" width="10.5546875" style="80" customWidth="1"/>
    <col min="1539" max="1539" width="11.5546875" style="80" customWidth="1"/>
    <col min="1540" max="1540" width="15.6640625" style="80" customWidth="1"/>
    <col min="1541" max="1541" width="11.6640625" style="80" customWidth="1"/>
    <col min="1542" max="1542" width="10.109375" style="80" customWidth="1"/>
    <col min="1543" max="1543" width="17.88671875" style="80" customWidth="1"/>
    <col min="1544" max="1544" width="14.5546875" style="80" customWidth="1"/>
    <col min="1545" max="1545" width="11.33203125" style="80" customWidth="1"/>
    <col min="1546" max="1546" width="11.5546875" style="80" customWidth="1"/>
    <col min="1547" max="1547" width="11.33203125" style="80" customWidth="1"/>
    <col min="1548" max="1792" width="8.88671875" style="80"/>
    <col min="1793" max="1793" width="18" style="80" customWidth="1"/>
    <col min="1794" max="1794" width="10.5546875" style="80" customWidth="1"/>
    <col min="1795" max="1795" width="11.5546875" style="80" customWidth="1"/>
    <col min="1796" max="1796" width="15.6640625" style="80" customWidth="1"/>
    <col min="1797" max="1797" width="11.6640625" style="80" customWidth="1"/>
    <col min="1798" max="1798" width="10.109375" style="80" customWidth="1"/>
    <col min="1799" max="1799" width="17.88671875" style="80" customWidth="1"/>
    <col min="1800" max="1800" width="14.5546875" style="80" customWidth="1"/>
    <col min="1801" max="1801" width="11.33203125" style="80" customWidth="1"/>
    <col min="1802" max="1802" width="11.5546875" style="80" customWidth="1"/>
    <col min="1803" max="1803" width="11.33203125" style="80" customWidth="1"/>
    <col min="1804" max="2048" width="8.88671875" style="80"/>
    <col min="2049" max="2049" width="18" style="80" customWidth="1"/>
    <col min="2050" max="2050" width="10.5546875" style="80" customWidth="1"/>
    <col min="2051" max="2051" width="11.5546875" style="80" customWidth="1"/>
    <col min="2052" max="2052" width="15.6640625" style="80" customWidth="1"/>
    <col min="2053" max="2053" width="11.6640625" style="80" customWidth="1"/>
    <col min="2054" max="2054" width="10.109375" style="80" customWidth="1"/>
    <col min="2055" max="2055" width="17.88671875" style="80" customWidth="1"/>
    <col min="2056" max="2056" width="14.5546875" style="80" customWidth="1"/>
    <col min="2057" max="2057" width="11.33203125" style="80" customWidth="1"/>
    <col min="2058" max="2058" width="11.5546875" style="80" customWidth="1"/>
    <col min="2059" max="2059" width="11.33203125" style="80" customWidth="1"/>
    <col min="2060" max="2304" width="8.88671875" style="80"/>
    <col min="2305" max="2305" width="18" style="80" customWidth="1"/>
    <col min="2306" max="2306" width="10.5546875" style="80" customWidth="1"/>
    <col min="2307" max="2307" width="11.5546875" style="80" customWidth="1"/>
    <col min="2308" max="2308" width="15.6640625" style="80" customWidth="1"/>
    <col min="2309" max="2309" width="11.6640625" style="80" customWidth="1"/>
    <col min="2310" max="2310" width="10.109375" style="80" customWidth="1"/>
    <col min="2311" max="2311" width="17.88671875" style="80" customWidth="1"/>
    <col min="2312" max="2312" width="14.5546875" style="80" customWidth="1"/>
    <col min="2313" max="2313" width="11.33203125" style="80" customWidth="1"/>
    <col min="2314" max="2314" width="11.5546875" style="80" customWidth="1"/>
    <col min="2315" max="2315" width="11.33203125" style="80" customWidth="1"/>
    <col min="2316" max="2560" width="8.88671875" style="80"/>
    <col min="2561" max="2561" width="18" style="80" customWidth="1"/>
    <col min="2562" max="2562" width="10.5546875" style="80" customWidth="1"/>
    <col min="2563" max="2563" width="11.5546875" style="80" customWidth="1"/>
    <col min="2564" max="2564" width="15.6640625" style="80" customWidth="1"/>
    <col min="2565" max="2565" width="11.6640625" style="80" customWidth="1"/>
    <col min="2566" max="2566" width="10.109375" style="80" customWidth="1"/>
    <col min="2567" max="2567" width="17.88671875" style="80" customWidth="1"/>
    <col min="2568" max="2568" width="14.5546875" style="80" customWidth="1"/>
    <col min="2569" max="2569" width="11.33203125" style="80" customWidth="1"/>
    <col min="2570" max="2570" width="11.5546875" style="80" customWidth="1"/>
    <col min="2571" max="2571" width="11.33203125" style="80" customWidth="1"/>
    <col min="2572" max="2816" width="8.88671875" style="80"/>
    <col min="2817" max="2817" width="18" style="80" customWidth="1"/>
    <col min="2818" max="2818" width="10.5546875" style="80" customWidth="1"/>
    <col min="2819" max="2819" width="11.5546875" style="80" customWidth="1"/>
    <col min="2820" max="2820" width="15.6640625" style="80" customWidth="1"/>
    <col min="2821" max="2821" width="11.6640625" style="80" customWidth="1"/>
    <col min="2822" max="2822" width="10.109375" style="80" customWidth="1"/>
    <col min="2823" max="2823" width="17.88671875" style="80" customWidth="1"/>
    <col min="2824" max="2824" width="14.5546875" style="80" customWidth="1"/>
    <col min="2825" max="2825" width="11.33203125" style="80" customWidth="1"/>
    <col min="2826" max="2826" width="11.5546875" style="80" customWidth="1"/>
    <col min="2827" max="2827" width="11.33203125" style="80" customWidth="1"/>
    <col min="2828" max="3072" width="8.88671875" style="80"/>
    <col min="3073" max="3073" width="18" style="80" customWidth="1"/>
    <col min="3074" max="3074" width="10.5546875" style="80" customWidth="1"/>
    <col min="3075" max="3075" width="11.5546875" style="80" customWidth="1"/>
    <col min="3076" max="3076" width="15.6640625" style="80" customWidth="1"/>
    <col min="3077" max="3077" width="11.6640625" style="80" customWidth="1"/>
    <col min="3078" max="3078" width="10.109375" style="80" customWidth="1"/>
    <col min="3079" max="3079" width="17.88671875" style="80" customWidth="1"/>
    <col min="3080" max="3080" width="14.5546875" style="80" customWidth="1"/>
    <col min="3081" max="3081" width="11.33203125" style="80" customWidth="1"/>
    <col min="3082" max="3082" width="11.5546875" style="80" customWidth="1"/>
    <col min="3083" max="3083" width="11.33203125" style="80" customWidth="1"/>
    <col min="3084" max="3328" width="8.88671875" style="80"/>
    <col min="3329" max="3329" width="18" style="80" customWidth="1"/>
    <col min="3330" max="3330" width="10.5546875" style="80" customWidth="1"/>
    <col min="3331" max="3331" width="11.5546875" style="80" customWidth="1"/>
    <col min="3332" max="3332" width="15.6640625" style="80" customWidth="1"/>
    <col min="3333" max="3333" width="11.6640625" style="80" customWidth="1"/>
    <col min="3334" max="3334" width="10.109375" style="80" customWidth="1"/>
    <col min="3335" max="3335" width="17.88671875" style="80" customWidth="1"/>
    <col min="3336" max="3336" width="14.5546875" style="80" customWidth="1"/>
    <col min="3337" max="3337" width="11.33203125" style="80" customWidth="1"/>
    <col min="3338" max="3338" width="11.5546875" style="80" customWidth="1"/>
    <col min="3339" max="3339" width="11.33203125" style="80" customWidth="1"/>
    <col min="3340" max="3584" width="8.88671875" style="80"/>
    <col min="3585" max="3585" width="18" style="80" customWidth="1"/>
    <col min="3586" max="3586" width="10.5546875" style="80" customWidth="1"/>
    <col min="3587" max="3587" width="11.5546875" style="80" customWidth="1"/>
    <col min="3588" max="3588" width="15.6640625" style="80" customWidth="1"/>
    <col min="3589" max="3589" width="11.6640625" style="80" customWidth="1"/>
    <col min="3590" max="3590" width="10.109375" style="80" customWidth="1"/>
    <col min="3591" max="3591" width="17.88671875" style="80" customWidth="1"/>
    <col min="3592" max="3592" width="14.5546875" style="80" customWidth="1"/>
    <col min="3593" max="3593" width="11.33203125" style="80" customWidth="1"/>
    <col min="3594" max="3594" width="11.5546875" style="80" customWidth="1"/>
    <col min="3595" max="3595" width="11.33203125" style="80" customWidth="1"/>
    <col min="3596" max="3840" width="8.88671875" style="80"/>
    <col min="3841" max="3841" width="18" style="80" customWidth="1"/>
    <col min="3842" max="3842" width="10.5546875" style="80" customWidth="1"/>
    <col min="3843" max="3843" width="11.5546875" style="80" customWidth="1"/>
    <col min="3844" max="3844" width="15.6640625" style="80" customWidth="1"/>
    <col min="3845" max="3845" width="11.6640625" style="80" customWidth="1"/>
    <col min="3846" max="3846" width="10.109375" style="80" customWidth="1"/>
    <col min="3847" max="3847" width="17.88671875" style="80" customWidth="1"/>
    <col min="3848" max="3848" width="14.5546875" style="80" customWidth="1"/>
    <col min="3849" max="3849" width="11.33203125" style="80" customWidth="1"/>
    <col min="3850" max="3850" width="11.5546875" style="80" customWidth="1"/>
    <col min="3851" max="3851" width="11.33203125" style="80" customWidth="1"/>
    <col min="3852" max="4096" width="8.88671875" style="80"/>
    <col min="4097" max="4097" width="18" style="80" customWidth="1"/>
    <col min="4098" max="4098" width="10.5546875" style="80" customWidth="1"/>
    <col min="4099" max="4099" width="11.5546875" style="80" customWidth="1"/>
    <col min="4100" max="4100" width="15.6640625" style="80" customWidth="1"/>
    <col min="4101" max="4101" width="11.6640625" style="80" customWidth="1"/>
    <col min="4102" max="4102" width="10.109375" style="80" customWidth="1"/>
    <col min="4103" max="4103" width="17.88671875" style="80" customWidth="1"/>
    <col min="4104" max="4104" width="14.5546875" style="80" customWidth="1"/>
    <col min="4105" max="4105" width="11.33203125" style="80" customWidth="1"/>
    <col min="4106" max="4106" width="11.5546875" style="80" customWidth="1"/>
    <col min="4107" max="4107" width="11.33203125" style="80" customWidth="1"/>
    <col min="4108" max="4352" width="8.88671875" style="80"/>
    <col min="4353" max="4353" width="18" style="80" customWidth="1"/>
    <col min="4354" max="4354" width="10.5546875" style="80" customWidth="1"/>
    <col min="4355" max="4355" width="11.5546875" style="80" customWidth="1"/>
    <col min="4356" max="4356" width="15.6640625" style="80" customWidth="1"/>
    <col min="4357" max="4357" width="11.6640625" style="80" customWidth="1"/>
    <col min="4358" max="4358" width="10.109375" style="80" customWidth="1"/>
    <col min="4359" max="4359" width="17.88671875" style="80" customWidth="1"/>
    <col min="4360" max="4360" width="14.5546875" style="80" customWidth="1"/>
    <col min="4361" max="4361" width="11.33203125" style="80" customWidth="1"/>
    <col min="4362" max="4362" width="11.5546875" style="80" customWidth="1"/>
    <col min="4363" max="4363" width="11.33203125" style="80" customWidth="1"/>
    <col min="4364" max="4608" width="8.88671875" style="80"/>
    <col min="4609" max="4609" width="18" style="80" customWidth="1"/>
    <col min="4610" max="4610" width="10.5546875" style="80" customWidth="1"/>
    <col min="4611" max="4611" width="11.5546875" style="80" customWidth="1"/>
    <col min="4612" max="4612" width="15.6640625" style="80" customWidth="1"/>
    <col min="4613" max="4613" width="11.6640625" style="80" customWidth="1"/>
    <col min="4614" max="4614" width="10.109375" style="80" customWidth="1"/>
    <col min="4615" max="4615" width="17.88671875" style="80" customWidth="1"/>
    <col min="4616" max="4616" width="14.5546875" style="80" customWidth="1"/>
    <col min="4617" max="4617" width="11.33203125" style="80" customWidth="1"/>
    <col min="4618" max="4618" width="11.5546875" style="80" customWidth="1"/>
    <col min="4619" max="4619" width="11.33203125" style="80" customWidth="1"/>
    <col min="4620" max="4864" width="8.88671875" style="80"/>
    <col min="4865" max="4865" width="18" style="80" customWidth="1"/>
    <col min="4866" max="4866" width="10.5546875" style="80" customWidth="1"/>
    <col min="4867" max="4867" width="11.5546875" style="80" customWidth="1"/>
    <col min="4868" max="4868" width="15.6640625" style="80" customWidth="1"/>
    <col min="4869" max="4869" width="11.6640625" style="80" customWidth="1"/>
    <col min="4870" max="4870" width="10.109375" style="80" customWidth="1"/>
    <col min="4871" max="4871" width="17.88671875" style="80" customWidth="1"/>
    <col min="4872" max="4872" width="14.5546875" style="80" customWidth="1"/>
    <col min="4873" max="4873" width="11.33203125" style="80" customWidth="1"/>
    <col min="4874" max="4874" width="11.5546875" style="80" customWidth="1"/>
    <col min="4875" max="4875" width="11.33203125" style="80" customWidth="1"/>
    <col min="4876" max="5120" width="8.88671875" style="80"/>
    <col min="5121" max="5121" width="18" style="80" customWidth="1"/>
    <col min="5122" max="5122" width="10.5546875" style="80" customWidth="1"/>
    <col min="5123" max="5123" width="11.5546875" style="80" customWidth="1"/>
    <col min="5124" max="5124" width="15.6640625" style="80" customWidth="1"/>
    <col min="5125" max="5125" width="11.6640625" style="80" customWidth="1"/>
    <col min="5126" max="5126" width="10.109375" style="80" customWidth="1"/>
    <col min="5127" max="5127" width="17.88671875" style="80" customWidth="1"/>
    <col min="5128" max="5128" width="14.5546875" style="80" customWidth="1"/>
    <col min="5129" max="5129" width="11.33203125" style="80" customWidth="1"/>
    <col min="5130" max="5130" width="11.5546875" style="80" customWidth="1"/>
    <col min="5131" max="5131" width="11.33203125" style="80" customWidth="1"/>
    <col min="5132" max="5376" width="8.88671875" style="80"/>
    <col min="5377" max="5377" width="18" style="80" customWidth="1"/>
    <col min="5378" max="5378" width="10.5546875" style="80" customWidth="1"/>
    <col min="5379" max="5379" width="11.5546875" style="80" customWidth="1"/>
    <col min="5380" max="5380" width="15.6640625" style="80" customWidth="1"/>
    <col min="5381" max="5381" width="11.6640625" style="80" customWidth="1"/>
    <col min="5382" max="5382" width="10.109375" style="80" customWidth="1"/>
    <col min="5383" max="5383" width="17.88671875" style="80" customWidth="1"/>
    <col min="5384" max="5384" width="14.5546875" style="80" customWidth="1"/>
    <col min="5385" max="5385" width="11.33203125" style="80" customWidth="1"/>
    <col min="5386" max="5386" width="11.5546875" style="80" customWidth="1"/>
    <col min="5387" max="5387" width="11.33203125" style="80" customWidth="1"/>
    <col min="5388" max="5632" width="8.88671875" style="80"/>
    <col min="5633" max="5633" width="18" style="80" customWidth="1"/>
    <col min="5634" max="5634" width="10.5546875" style="80" customWidth="1"/>
    <col min="5635" max="5635" width="11.5546875" style="80" customWidth="1"/>
    <col min="5636" max="5636" width="15.6640625" style="80" customWidth="1"/>
    <col min="5637" max="5637" width="11.6640625" style="80" customWidth="1"/>
    <col min="5638" max="5638" width="10.109375" style="80" customWidth="1"/>
    <col min="5639" max="5639" width="17.88671875" style="80" customWidth="1"/>
    <col min="5640" max="5640" width="14.5546875" style="80" customWidth="1"/>
    <col min="5641" max="5641" width="11.33203125" style="80" customWidth="1"/>
    <col min="5642" max="5642" width="11.5546875" style="80" customWidth="1"/>
    <col min="5643" max="5643" width="11.33203125" style="80" customWidth="1"/>
    <col min="5644" max="5888" width="8.88671875" style="80"/>
    <col min="5889" max="5889" width="18" style="80" customWidth="1"/>
    <col min="5890" max="5890" width="10.5546875" style="80" customWidth="1"/>
    <col min="5891" max="5891" width="11.5546875" style="80" customWidth="1"/>
    <col min="5892" max="5892" width="15.6640625" style="80" customWidth="1"/>
    <col min="5893" max="5893" width="11.6640625" style="80" customWidth="1"/>
    <col min="5894" max="5894" width="10.109375" style="80" customWidth="1"/>
    <col min="5895" max="5895" width="17.88671875" style="80" customWidth="1"/>
    <col min="5896" max="5896" width="14.5546875" style="80" customWidth="1"/>
    <col min="5897" max="5897" width="11.33203125" style="80" customWidth="1"/>
    <col min="5898" max="5898" width="11.5546875" style="80" customWidth="1"/>
    <col min="5899" max="5899" width="11.33203125" style="80" customWidth="1"/>
    <col min="5900" max="6144" width="8.88671875" style="80"/>
    <col min="6145" max="6145" width="18" style="80" customWidth="1"/>
    <col min="6146" max="6146" width="10.5546875" style="80" customWidth="1"/>
    <col min="6147" max="6147" width="11.5546875" style="80" customWidth="1"/>
    <col min="6148" max="6148" width="15.6640625" style="80" customWidth="1"/>
    <col min="6149" max="6149" width="11.6640625" style="80" customWidth="1"/>
    <col min="6150" max="6150" width="10.109375" style="80" customWidth="1"/>
    <col min="6151" max="6151" width="17.88671875" style="80" customWidth="1"/>
    <col min="6152" max="6152" width="14.5546875" style="80" customWidth="1"/>
    <col min="6153" max="6153" width="11.33203125" style="80" customWidth="1"/>
    <col min="6154" max="6154" width="11.5546875" style="80" customWidth="1"/>
    <col min="6155" max="6155" width="11.33203125" style="80" customWidth="1"/>
    <col min="6156" max="6400" width="8.88671875" style="80"/>
    <col min="6401" max="6401" width="18" style="80" customWidth="1"/>
    <col min="6402" max="6402" width="10.5546875" style="80" customWidth="1"/>
    <col min="6403" max="6403" width="11.5546875" style="80" customWidth="1"/>
    <col min="6404" max="6404" width="15.6640625" style="80" customWidth="1"/>
    <col min="6405" max="6405" width="11.6640625" style="80" customWidth="1"/>
    <col min="6406" max="6406" width="10.109375" style="80" customWidth="1"/>
    <col min="6407" max="6407" width="17.88671875" style="80" customWidth="1"/>
    <col min="6408" max="6408" width="14.5546875" style="80" customWidth="1"/>
    <col min="6409" max="6409" width="11.33203125" style="80" customWidth="1"/>
    <col min="6410" max="6410" width="11.5546875" style="80" customWidth="1"/>
    <col min="6411" max="6411" width="11.33203125" style="80" customWidth="1"/>
    <col min="6412" max="6656" width="8.88671875" style="80"/>
    <col min="6657" max="6657" width="18" style="80" customWidth="1"/>
    <col min="6658" max="6658" width="10.5546875" style="80" customWidth="1"/>
    <col min="6659" max="6659" width="11.5546875" style="80" customWidth="1"/>
    <col min="6660" max="6660" width="15.6640625" style="80" customWidth="1"/>
    <col min="6661" max="6661" width="11.6640625" style="80" customWidth="1"/>
    <col min="6662" max="6662" width="10.109375" style="80" customWidth="1"/>
    <col min="6663" max="6663" width="17.88671875" style="80" customWidth="1"/>
    <col min="6664" max="6664" width="14.5546875" style="80" customWidth="1"/>
    <col min="6665" max="6665" width="11.33203125" style="80" customWidth="1"/>
    <col min="6666" max="6666" width="11.5546875" style="80" customWidth="1"/>
    <col min="6667" max="6667" width="11.33203125" style="80" customWidth="1"/>
    <col min="6668" max="6912" width="8.88671875" style="80"/>
    <col min="6913" max="6913" width="18" style="80" customWidth="1"/>
    <col min="6914" max="6914" width="10.5546875" style="80" customWidth="1"/>
    <col min="6915" max="6915" width="11.5546875" style="80" customWidth="1"/>
    <col min="6916" max="6916" width="15.6640625" style="80" customWidth="1"/>
    <col min="6917" max="6917" width="11.6640625" style="80" customWidth="1"/>
    <col min="6918" max="6918" width="10.109375" style="80" customWidth="1"/>
    <col min="6919" max="6919" width="17.88671875" style="80" customWidth="1"/>
    <col min="6920" max="6920" width="14.5546875" style="80" customWidth="1"/>
    <col min="6921" max="6921" width="11.33203125" style="80" customWidth="1"/>
    <col min="6922" max="6922" width="11.5546875" style="80" customWidth="1"/>
    <col min="6923" max="6923" width="11.33203125" style="80" customWidth="1"/>
    <col min="6924" max="7168" width="8.88671875" style="80"/>
    <col min="7169" max="7169" width="18" style="80" customWidth="1"/>
    <col min="7170" max="7170" width="10.5546875" style="80" customWidth="1"/>
    <col min="7171" max="7171" width="11.5546875" style="80" customWidth="1"/>
    <col min="7172" max="7172" width="15.6640625" style="80" customWidth="1"/>
    <col min="7173" max="7173" width="11.6640625" style="80" customWidth="1"/>
    <col min="7174" max="7174" width="10.109375" style="80" customWidth="1"/>
    <col min="7175" max="7175" width="17.88671875" style="80" customWidth="1"/>
    <col min="7176" max="7176" width="14.5546875" style="80" customWidth="1"/>
    <col min="7177" max="7177" width="11.33203125" style="80" customWidth="1"/>
    <col min="7178" max="7178" width="11.5546875" style="80" customWidth="1"/>
    <col min="7179" max="7179" width="11.33203125" style="80" customWidth="1"/>
    <col min="7180" max="7424" width="8.88671875" style="80"/>
    <col min="7425" max="7425" width="18" style="80" customWidth="1"/>
    <col min="7426" max="7426" width="10.5546875" style="80" customWidth="1"/>
    <col min="7427" max="7427" width="11.5546875" style="80" customWidth="1"/>
    <col min="7428" max="7428" width="15.6640625" style="80" customWidth="1"/>
    <col min="7429" max="7429" width="11.6640625" style="80" customWidth="1"/>
    <col min="7430" max="7430" width="10.109375" style="80" customWidth="1"/>
    <col min="7431" max="7431" width="17.88671875" style="80" customWidth="1"/>
    <col min="7432" max="7432" width="14.5546875" style="80" customWidth="1"/>
    <col min="7433" max="7433" width="11.33203125" style="80" customWidth="1"/>
    <col min="7434" max="7434" width="11.5546875" style="80" customWidth="1"/>
    <col min="7435" max="7435" width="11.33203125" style="80" customWidth="1"/>
    <col min="7436" max="7680" width="8.88671875" style="80"/>
    <col min="7681" max="7681" width="18" style="80" customWidth="1"/>
    <col min="7682" max="7682" width="10.5546875" style="80" customWidth="1"/>
    <col min="7683" max="7683" width="11.5546875" style="80" customWidth="1"/>
    <col min="7684" max="7684" width="15.6640625" style="80" customWidth="1"/>
    <col min="7685" max="7685" width="11.6640625" style="80" customWidth="1"/>
    <col min="7686" max="7686" width="10.109375" style="80" customWidth="1"/>
    <col min="7687" max="7687" width="17.88671875" style="80" customWidth="1"/>
    <col min="7688" max="7688" width="14.5546875" style="80" customWidth="1"/>
    <col min="7689" max="7689" width="11.33203125" style="80" customWidth="1"/>
    <col min="7690" max="7690" width="11.5546875" style="80" customWidth="1"/>
    <col min="7691" max="7691" width="11.33203125" style="80" customWidth="1"/>
    <col min="7692" max="7936" width="8.88671875" style="80"/>
    <col min="7937" max="7937" width="18" style="80" customWidth="1"/>
    <col min="7938" max="7938" width="10.5546875" style="80" customWidth="1"/>
    <col min="7939" max="7939" width="11.5546875" style="80" customWidth="1"/>
    <col min="7940" max="7940" width="15.6640625" style="80" customWidth="1"/>
    <col min="7941" max="7941" width="11.6640625" style="80" customWidth="1"/>
    <col min="7942" max="7942" width="10.109375" style="80" customWidth="1"/>
    <col min="7943" max="7943" width="17.88671875" style="80" customWidth="1"/>
    <col min="7944" max="7944" width="14.5546875" style="80" customWidth="1"/>
    <col min="7945" max="7945" width="11.33203125" style="80" customWidth="1"/>
    <col min="7946" max="7946" width="11.5546875" style="80" customWidth="1"/>
    <col min="7947" max="7947" width="11.33203125" style="80" customWidth="1"/>
    <col min="7948" max="8192" width="8.88671875" style="80"/>
    <col min="8193" max="8193" width="18" style="80" customWidth="1"/>
    <col min="8194" max="8194" width="10.5546875" style="80" customWidth="1"/>
    <col min="8195" max="8195" width="11.5546875" style="80" customWidth="1"/>
    <col min="8196" max="8196" width="15.6640625" style="80" customWidth="1"/>
    <col min="8197" max="8197" width="11.6640625" style="80" customWidth="1"/>
    <col min="8198" max="8198" width="10.109375" style="80" customWidth="1"/>
    <col min="8199" max="8199" width="17.88671875" style="80" customWidth="1"/>
    <col min="8200" max="8200" width="14.5546875" style="80" customWidth="1"/>
    <col min="8201" max="8201" width="11.33203125" style="80" customWidth="1"/>
    <col min="8202" max="8202" width="11.5546875" style="80" customWidth="1"/>
    <col min="8203" max="8203" width="11.33203125" style="80" customWidth="1"/>
    <col min="8204" max="8448" width="8.88671875" style="80"/>
    <col min="8449" max="8449" width="18" style="80" customWidth="1"/>
    <col min="8450" max="8450" width="10.5546875" style="80" customWidth="1"/>
    <col min="8451" max="8451" width="11.5546875" style="80" customWidth="1"/>
    <col min="8452" max="8452" width="15.6640625" style="80" customWidth="1"/>
    <col min="8453" max="8453" width="11.6640625" style="80" customWidth="1"/>
    <col min="8454" max="8454" width="10.109375" style="80" customWidth="1"/>
    <col min="8455" max="8455" width="17.88671875" style="80" customWidth="1"/>
    <col min="8456" max="8456" width="14.5546875" style="80" customWidth="1"/>
    <col min="8457" max="8457" width="11.33203125" style="80" customWidth="1"/>
    <col min="8458" max="8458" width="11.5546875" style="80" customWidth="1"/>
    <col min="8459" max="8459" width="11.33203125" style="80" customWidth="1"/>
    <col min="8460" max="8704" width="8.88671875" style="80"/>
    <col min="8705" max="8705" width="18" style="80" customWidth="1"/>
    <col min="8706" max="8706" width="10.5546875" style="80" customWidth="1"/>
    <col min="8707" max="8707" width="11.5546875" style="80" customWidth="1"/>
    <col min="8708" max="8708" width="15.6640625" style="80" customWidth="1"/>
    <col min="8709" max="8709" width="11.6640625" style="80" customWidth="1"/>
    <col min="8710" max="8710" width="10.109375" style="80" customWidth="1"/>
    <col min="8711" max="8711" width="17.88671875" style="80" customWidth="1"/>
    <col min="8712" max="8712" width="14.5546875" style="80" customWidth="1"/>
    <col min="8713" max="8713" width="11.33203125" style="80" customWidth="1"/>
    <col min="8714" max="8714" width="11.5546875" style="80" customWidth="1"/>
    <col min="8715" max="8715" width="11.33203125" style="80" customWidth="1"/>
    <col min="8716" max="8960" width="8.88671875" style="80"/>
    <col min="8961" max="8961" width="18" style="80" customWidth="1"/>
    <col min="8962" max="8962" width="10.5546875" style="80" customWidth="1"/>
    <col min="8963" max="8963" width="11.5546875" style="80" customWidth="1"/>
    <col min="8964" max="8964" width="15.6640625" style="80" customWidth="1"/>
    <col min="8965" max="8965" width="11.6640625" style="80" customWidth="1"/>
    <col min="8966" max="8966" width="10.109375" style="80" customWidth="1"/>
    <col min="8967" max="8967" width="17.88671875" style="80" customWidth="1"/>
    <col min="8968" max="8968" width="14.5546875" style="80" customWidth="1"/>
    <col min="8969" max="8969" width="11.33203125" style="80" customWidth="1"/>
    <col min="8970" max="8970" width="11.5546875" style="80" customWidth="1"/>
    <col min="8971" max="8971" width="11.33203125" style="80" customWidth="1"/>
    <col min="8972" max="9216" width="8.88671875" style="80"/>
    <col min="9217" max="9217" width="18" style="80" customWidth="1"/>
    <col min="9218" max="9218" width="10.5546875" style="80" customWidth="1"/>
    <col min="9219" max="9219" width="11.5546875" style="80" customWidth="1"/>
    <col min="9220" max="9220" width="15.6640625" style="80" customWidth="1"/>
    <col min="9221" max="9221" width="11.6640625" style="80" customWidth="1"/>
    <col min="9222" max="9222" width="10.109375" style="80" customWidth="1"/>
    <col min="9223" max="9223" width="17.88671875" style="80" customWidth="1"/>
    <col min="9224" max="9224" width="14.5546875" style="80" customWidth="1"/>
    <col min="9225" max="9225" width="11.33203125" style="80" customWidth="1"/>
    <col min="9226" max="9226" width="11.5546875" style="80" customWidth="1"/>
    <col min="9227" max="9227" width="11.33203125" style="80" customWidth="1"/>
    <col min="9228" max="9472" width="8.88671875" style="80"/>
    <col min="9473" max="9473" width="18" style="80" customWidth="1"/>
    <col min="9474" max="9474" width="10.5546875" style="80" customWidth="1"/>
    <col min="9475" max="9475" width="11.5546875" style="80" customWidth="1"/>
    <col min="9476" max="9476" width="15.6640625" style="80" customWidth="1"/>
    <col min="9477" max="9477" width="11.6640625" style="80" customWidth="1"/>
    <col min="9478" max="9478" width="10.109375" style="80" customWidth="1"/>
    <col min="9479" max="9479" width="17.88671875" style="80" customWidth="1"/>
    <col min="9480" max="9480" width="14.5546875" style="80" customWidth="1"/>
    <col min="9481" max="9481" width="11.33203125" style="80" customWidth="1"/>
    <col min="9482" max="9482" width="11.5546875" style="80" customWidth="1"/>
    <col min="9483" max="9483" width="11.33203125" style="80" customWidth="1"/>
    <col min="9484" max="9728" width="8.88671875" style="80"/>
    <col min="9729" max="9729" width="18" style="80" customWidth="1"/>
    <col min="9730" max="9730" width="10.5546875" style="80" customWidth="1"/>
    <col min="9731" max="9731" width="11.5546875" style="80" customWidth="1"/>
    <col min="9732" max="9732" width="15.6640625" style="80" customWidth="1"/>
    <col min="9733" max="9733" width="11.6640625" style="80" customWidth="1"/>
    <col min="9734" max="9734" width="10.109375" style="80" customWidth="1"/>
    <col min="9735" max="9735" width="17.88671875" style="80" customWidth="1"/>
    <col min="9736" max="9736" width="14.5546875" style="80" customWidth="1"/>
    <col min="9737" max="9737" width="11.33203125" style="80" customWidth="1"/>
    <col min="9738" max="9738" width="11.5546875" style="80" customWidth="1"/>
    <col min="9739" max="9739" width="11.33203125" style="80" customWidth="1"/>
    <col min="9740" max="9984" width="8.88671875" style="80"/>
    <col min="9985" max="9985" width="18" style="80" customWidth="1"/>
    <col min="9986" max="9986" width="10.5546875" style="80" customWidth="1"/>
    <col min="9987" max="9987" width="11.5546875" style="80" customWidth="1"/>
    <col min="9988" max="9988" width="15.6640625" style="80" customWidth="1"/>
    <col min="9989" max="9989" width="11.6640625" style="80" customWidth="1"/>
    <col min="9990" max="9990" width="10.109375" style="80" customWidth="1"/>
    <col min="9991" max="9991" width="17.88671875" style="80" customWidth="1"/>
    <col min="9992" max="9992" width="14.5546875" style="80" customWidth="1"/>
    <col min="9993" max="9993" width="11.33203125" style="80" customWidth="1"/>
    <col min="9994" max="9994" width="11.5546875" style="80" customWidth="1"/>
    <col min="9995" max="9995" width="11.33203125" style="80" customWidth="1"/>
    <col min="9996" max="10240" width="8.88671875" style="80"/>
    <col min="10241" max="10241" width="18" style="80" customWidth="1"/>
    <col min="10242" max="10242" width="10.5546875" style="80" customWidth="1"/>
    <col min="10243" max="10243" width="11.5546875" style="80" customWidth="1"/>
    <col min="10244" max="10244" width="15.6640625" style="80" customWidth="1"/>
    <col min="10245" max="10245" width="11.6640625" style="80" customWidth="1"/>
    <col min="10246" max="10246" width="10.109375" style="80" customWidth="1"/>
    <col min="10247" max="10247" width="17.88671875" style="80" customWidth="1"/>
    <col min="10248" max="10248" width="14.5546875" style="80" customWidth="1"/>
    <col min="10249" max="10249" width="11.33203125" style="80" customWidth="1"/>
    <col min="10250" max="10250" width="11.5546875" style="80" customWidth="1"/>
    <col min="10251" max="10251" width="11.33203125" style="80" customWidth="1"/>
    <col min="10252" max="10496" width="8.88671875" style="80"/>
    <col min="10497" max="10497" width="18" style="80" customWidth="1"/>
    <col min="10498" max="10498" width="10.5546875" style="80" customWidth="1"/>
    <col min="10499" max="10499" width="11.5546875" style="80" customWidth="1"/>
    <col min="10500" max="10500" width="15.6640625" style="80" customWidth="1"/>
    <col min="10501" max="10501" width="11.6640625" style="80" customWidth="1"/>
    <col min="10502" max="10502" width="10.109375" style="80" customWidth="1"/>
    <col min="10503" max="10503" width="17.88671875" style="80" customWidth="1"/>
    <col min="10504" max="10504" width="14.5546875" style="80" customWidth="1"/>
    <col min="10505" max="10505" width="11.33203125" style="80" customWidth="1"/>
    <col min="10506" max="10506" width="11.5546875" style="80" customWidth="1"/>
    <col min="10507" max="10507" width="11.33203125" style="80" customWidth="1"/>
    <col min="10508" max="10752" width="8.88671875" style="80"/>
    <col min="10753" max="10753" width="18" style="80" customWidth="1"/>
    <col min="10754" max="10754" width="10.5546875" style="80" customWidth="1"/>
    <col min="10755" max="10755" width="11.5546875" style="80" customWidth="1"/>
    <col min="10756" max="10756" width="15.6640625" style="80" customWidth="1"/>
    <col min="10757" max="10757" width="11.6640625" style="80" customWidth="1"/>
    <col min="10758" max="10758" width="10.109375" style="80" customWidth="1"/>
    <col min="10759" max="10759" width="17.88671875" style="80" customWidth="1"/>
    <col min="10760" max="10760" width="14.5546875" style="80" customWidth="1"/>
    <col min="10761" max="10761" width="11.33203125" style="80" customWidth="1"/>
    <col min="10762" max="10762" width="11.5546875" style="80" customWidth="1"/>
    <col min="10763" max="10763" width="11.33203125" style="80" customWidth="1"/>
    <col min="10764" max="11008" width="8.88671875" style="80"/>
    <col min="11009" max="11009" width="18" style="80" customWidth="1"/>
    <col min="11010" max="11010" width="10.5546875" style="80" customWidth="1"/>
    <col min="11011" max="11011" width="11.5546875" style="80" customWidth="1"/>
    <col min="11012" max="11012" width="15.6640625" style="80" customWidth="1"/>
    <col min="11013" max="11013" width="11.6640625" style="80" customWidth="1"/>
    <col min="11014" max="11014" width="10.109375" style="80" customWidth="1"/>
    <col min="11015" max="11015" width="17.88671875" style="80" customWidth="1"/>
    <col min="11016" max="11016" width="14.5546875" style="80" customWidth="1"/>
    <col min="11017" max="11017" width="11.33203125" style="80" customWidth="1"/>
    <col min="11018" max="11018" width="11.5546875" style="80" customWidth="1"/>
    <col min="11019" max="11019" width="11.33203125" style="80" customWidth="1"/>
    <col min="11020" max="11264" width="8.88671875" style="80"/>
    <col min="11265" max="11265" width="18" style="80" customWidth="1"/>
    <col min="11266" max="11266" width="10.5546875" style="80" customWidth="1"/>
    <col min="11267" max="11267" width="11.5546875" style="80" customWidth="1"/>
    <col min="11268" max="11268" width="15.6640625" style="80" customWidth="1"/>
    <col min="11269" max="11269" width="11.6640625" style="80" customWidth="1"/>
    <col min="11270" max="11270" width="10.109375" style="80" customWidth="1"/>
    <col min="11271" max="11271" width="17.88671875" style="80" customWidth="1"/>
    <col min="11272" max="11272" width="14.5546875" style="80" customWidth="1"/>
    <col min="11273" max="11273" width="11.33203125" style="80" customWidth="1"/>
    <col min="11274" max="11274" width="11.5546875" style="80" customWidth="1"/>
    <col min="11275" max="11275" width="11.33203125" style="80" customWidth="1"/>
    <col min="11276" max="11520" width="8.88671875" style="80"/>
    <col min="11521" max="11521" width="18" style="80" customWidth="1"/>
    <col min="11522" max="11522" width="10.5546875" style="80" customWidth="1"/>
    <col min="11523" max="11523" width="11.5546875" style="80" customWidth="1"/>
    <col min="11524" max="11524" width="15.6640625" style="80" customWidth="1"/>
    <col min="11525" max="11525" width="11.6640625" style="80" customWidth="1"/>
    <col min="11526" max="11526" width="10.109375" style="80" customWidth="1"/>
    <col min="11527" max="11527" width="17.88671875" style="80" customWidth="1"/>
    <col min="11528" max="11528" width="14.5546875" style="80" customWidth="1"/>
    <col min="11529" max="11529" width="11.33203125" style="80" customWidth="1"/>
    <col min="11530" max="11530" width="11.5546875" style="80" customWidth="1"/>
    <col min="11531" max="11531" width="11.33203125" style="80" customWidth="1"/>
    <col min="11532" max="11776" width="8.88671875" style="80"/>
    <col min="11777" max="11777" width="18" style="80" customWidth="1"/>
    <col min="11778" max="11778" width="10.5546875" style="80" customWidth="1"/>
    <col min="11779" max="11779" width="11.5546875" style="80" customWidth="1"/>
    <col min="11780" max="11780" width="15.6640625" style="80" customWidth="1"/>
    <col min="11781" max="11781" width="11.6640625" style="80" customWidth="1"/>
    <col min="11782" max="11782" width="10.109375" style="80" customWidth="1"/>
    <col min="11783" max="11783" width="17.88671875" style="80" customWidth="1"/>
    <col min="11784" max="11784" width="14.5546875" style="80" customWidth="1"/>
    <col min="11785" max="11785" width="11.33203125" style="80" customWidth="1"/>
    <col min="11786" max="11786" width="11.5546875" style="80" customWidth="1"/>
    <col min="11787" max="11787" width="11.33203125" style="80" customWidth="1"/>
    <col min="11788" max="12032" width="8.88671875" style="80"/>
    <col min="12033" max="12033" width="18" style="80" customWidth="1"/>
    <col min="12034" max="12034" width="10.5546875" style="80" customWidth="1"/>
    <col min="12035" max="12035" width="11.5546875" style="80" customWidth="1"/>
    <col min="12036" max="12036" width="15.6640625" style="80" customWidth="1"/>
    <col min="12037" max="12037" width="11.6640625" style="80" customWidth="1"/>
    <col min="12038" max="12038" width="10.109375" style="80" customWidth="1"/>
    <col min="12039" max="12039" width="17.88671875" style="80" customWidth="1"/>
    <col min="12040" max="12040" width="14.5546875" style="80" customWidth="1"/>
    <col min="12041" max="12041" width="11.33203125" style="80" customWidth="1"/>
    <col min="12042" max="12042" width="11.5546875" style="80" customWidth="1"/>
    <col min="12043" max="12043" width="11.33203125" style="80" customWidth="1"/>
    <col min="12044" max="12288" width="8.88671875" style="80"/>
    <col min="12289" max="12289" width="18" style="80" customWidth="1"/>
    <col min="12290" max="12290" width="10.5546875" style="80" customWidth="1"/>
    <col min="12291" max="12291" width="11.5546875" style="80" customWidth="1"/>
    <col min="12292" max="12292" width="15.6640625" style="80" customWidth="1"/>
    <col min="12293" max="12293" width="11.6640625" style="80" customWidth="1"/>
    <col min="12294" max="12294" width="10.109375" style="80" customWidth="1"/>
    <col min="12295" max="12295" width="17.88671875" style="80" customWidth="1"/>
    <col min="12296" max="12296" width="14.5546875" style="80" customWidth="1"/>
    <col min="12297" max="12297" width="11.33203125" style="80" customWidth="1"/>
    <col min="12298" max="12298" width="11.5546875" style="80" customWidth="1"/>
    <col min="12299" max="12299" width="11.33203125" style="80" customWidth="1"/>
    <col min="12300" max="12544" width="8.88671875" style="80"/>
    <col min="12545" max="12545" width="18" style="80" customWidth="1"/>
    <col min="12546" max="12546" width="10.5546875" style="80" customWidth="1"/>
    <col min="12547" max="12547" width="11.5546875" style="80" customWidth="1"/>
    <col min="12548" max="12548" width="15.6640625" style="80" customWidth="1"/>
    <col min="12549" max="12549" width="11.6640625" style="80" customWidth="1"/>
    <col min="12550" max="12550" width="10.109375" style="80" customWidth="1"/>
    <col min="12551" max="12551" width="17.88671875" style="80" customWidth="1"/>
    <col min="12552" max="12552" width="14.5546875" style="80" customWidth="1"/>
    <col min="12553" max="12553" width="11.33203125" style="80" customWidth="1"/>
    <col min="12554" max="12554" width="11.5546875" style="80" customWidth="1"/>
    <col min="12555" max="12555" width="11.33203125" style="80" customWidth="1"/>
    <col min="12556" max="12800" width="8.88671875" style="80"/>
    <col min="12801" max="12801" width="18" style="80" customWidth="1"/>
    <col min="12802" max="12802" width="10.5546875" style="80" customWidth="1"/>
    <col min="12803" max="12803" width="11.5546875" style="80" customWidth="1"/>
    <col min="12804" max="12804" width="15.6640625" style="80" customWidth="1"/>
    <col min="12805" max="12805" width="11.6640625" style="80" customWidth="1"/>
    <col min="12806" max="12806" width="10.109375" style="80" customWidth="1"/>
    <col min="12807" max="12807" width="17.88671875" style="80" customWidth="1"/>
    <col min="12808" max="12808" width="14.5546875" style="80" customWidth="1"/>
    <col min="12809" max="12809" width="11.33203125" style="80" customWidth="1"/>
    <col min="12810" max="12810" width="11.5546875" style="80" customWidth="1"/>
    <col min="12811" max="12811" width="11.33203125" style="80" customWidth="1"/>
    <col min="12812" max="13056" width="8.88671875" style="80"/>
    <col min="13057" max="13057" width="18" style="80" customWidth="1"/>
    <col min="13058" max="13058" width="10.5546875" style="80" customWidth="1"/>
    <col min="13059" max="13059" width="11.5546875" style="80" customWidth="1"/>
    <col min="13060" max="13060" width="15.6640625" style="80" customWidth="1"/>
    <col min="13061" max="13061" width="11.6640625" style="80" customWidth="1"/>
    <col min="13062" max="13062" width="10.109375" style="80" customWidth="1"/>
    <col min="13063" max="13063" width="17.88671875" style="80" customWidth="1"/>
    <col min="13064" max="13064" width="14.5546875" style="80" customWidth="1"/>
    <col min="13065" max="13065" width="11.33203125" style="80" customWidth="1"/>
    <col min="13066" max="13066" width="11.5546875" style="80" customWidth="1"/>
    <col min="13067" max="13067" width="11.33203125" style="80" customWidth="1"/>
    <col min="13068" max="13312" width="8.88671875" style="80"/>
    <col min="13313" max="13313" width="18" style="80" customWidth="1"/>
    <col min="13314" max="13314" width="10.5546875" style="80" customWidth="1"/>
    <col min="13315" max="13315" width="11.5546875" style="80" customWidth="1"/>
    <col min="13316" max="13316" width="15.6640625" style="80" customWidth="1"/>
    <col min="13317" max="13317" width="11.6640625" style="80" customWidth="1"/>
    <col min="13318" max="13318" width="10.109375" style="80" customWidth="1"/>
    <col min="13319" max="13319" width="17.88671875" style="80" customWidth="1"/>
    <col min="13320" max="13320" width="14.5546875" style="80" customWidth="1"/>
    <col min="13321" max="13321" width="11.33203125" style="80" customWidth="1"/>
    <col min="13322" max="13322" width="11.5546875" style="80" customWidth="1"/>
    <col min="13323" max="13323" width="11.33203125" style="80" customWidth="1"/>
    <col min="13324" max="13568" width="8.88671875" style="80"/>
    <col min="13569" max="13569" width="18" style="80" customWidth="1"/>
    <col min="13570" max="13570" width="10.5546875" style="80" customWidth="1"/>
    <col min="13571" max="13571" width="11.5546875" style="80" customWidth="1"/>
    <col min="13572" max="13572" width="15.6640625" style="80" customWidth="1"/>
    <col min="13573" max="13573" width="11.6640625" style="80" customWidth="1"/>
    <col min="13574" max="13574" width="10.109375" style="80" customWidth="1"/>
    <col min="13575" max="13575" width="17.88671875" style="80" customWidth="1"/>
    <col min="13576" max="13576" width="14.5546875" style="80" customWidth="1"/>
    <col min="13577" max="13577" width="11.33203125" style="80" customWidth="1"/>
    <col min="13578" max="13578" width="11.5546875" style="80" customWidth="1"/>
    <col min="13579" max="13579" width="11.33203125" style="80" customWidth="1"/>
    <col min="13580" max="13824" width="8.88671875" style="80"/>
    <col min="13825" max="13825" width="18" style="80" customWidth="1"/>
    <col min="13826" max="13826" width="10.5546875" style="80" customWidth="1"/>
    <col min="13827" max="13827" width="11.5546875" style="80" customWidth="1"/>
    <col min="13828" max="13828" width="15.6640625" style="80" customWidth="1"/>
    <col min="13829" max="13829" width="11.6640625" style="80" customWidth="1"/>
    <col min="13830" max="13830" width="10.109375" style="80" customWidth="1"/>
    <col min="13831" max="13831" width="17.88671875" style="80" customWidth="1"/>
    <col min="13832" max="13832" width="14.5546875" style="80" customWidth="1"/>
    <col min="13833" max="13833" width="11.33203125" style="80" customWidth="1"/>
    <col min="13834" max="13834" width="11.5546875" style="80" customWidth="1"/>
    <col min="13835" max="13835" width="11.33203125" style="80" customWidth="1"/>
    <col min="13836" max="14080" width="8.88671875" style="80"/>
    <col min="14081" max="14081" width="18" style="80" customWidth="1"/>
    <col min="14082" max="14082" width="10.5546875" style="80" customWidth="1"/>
    <col min="14083" max="14083" width="11.5546875" style="80" customWidth="1"/>
    <col min="14084" max="14084" width="15.6640625" style="80" customWidth="1"/>
    <col min="14085" max="14085" width="11.6640625" style="80" customWidth="1"/>
    <col min="14086" max="14086" width="10.109375" style="80" customWidth="1"/>
    <col min="14087" max="14087" width="17.88671875" style="80" customWidth="1"/>
    <col min="14088" max="14088" width="14.5546875" style="80" customWidth="1"/>
    <col min="14089" max="14089" width="11.33203125" style="80" customWidth="1"/>
    <col min="14090" max="14090" width="11.5546875" style="80" customWidth="1"/>
    <col min="14091" max="14091" width="11.33203125" style="80" customWidth="1"/>
    <col min="14092" max="14336" width="8.88671875" style="80"/>
    <col min="14337" max="14337" width="18" style="80" customWidth="1"/>
    <col min="14338" max="14338" width="10.5546875" style="80" customWidth="1"/>
    <col min="14339" max="14339" width="11.5546875" style="80" customWidth="1"/>
    <col min="14340" max="14340" width="15.6640625" style="80" customWidth="1"/>
    <col min="14341" max="14341" width="11.6640625" style="80" customWidth="1"/>
    <col min="14342" max="14342" width="10.109375" style="80" customWidth="1"/>
    <col min="14343" max="14343" width="17.88671875" style="80" customWidth="1"/>
    <col min="14344" max="14344" width="14.5546875" style="80" customWidth="1"/>
    <col min="14345" max="14345" width="11.33203125" style="80" customWidth="1"/>
    <col min="14346" max="14346" width="11.5546875" style="80" customWidth="1"/>
    <col min="14347" max="14347" width="11.33203125" style="80" customWidth="1"/>
    <col min="14348" max="14592" width="8.88671875" style="80"/>
    <col min="14593" max="14593" width="18" style="80" customWidth="1"/>
    <col min="14594" max="14594" width="10.5546875" style="80" customWidth="1"/>
    <col min="14595" max="14595" width="11.5546875" style="80" customWidth="1"/>
    <col min="14596" max="14596" width="15.6640625" style="80" customWidth="1"/>
    <col min="14597" max="14597" width="11.6640625" style="80" customWidth="1"/>
    <col min="14598" max="14598" width="10.109375" style="80" customWidth="1"/>
    <col min="14599" max="14599" width="17.88671875" style="80" customWidth="1"/>
    <col min="14600" max="14600" width="14.5546875" style="80" customWidth="1"/>
    <col min="14601" max="14601" width="11.33203125" style="80" customWidth="1"/>
    <col min="14602" max="14602" width="11.5546875" style="80" customWidth="1"/>
    <col min="14603" max="14603" width="11.33203125" style="80" customWidth="1"/>
    <col min="14604" max="14848" width="8.88671875" style="80"/>
    <col min="14849" max="14849" width="18" style="80" customWidth="1"/>
    <col min="14850" max="14850" width="10.5546875" style="80" customWidth="1"/>
    <col min="14851" max="14851" width="11.5546875" style="80" customWidth="1"/>
    <col min="14852" max="14852" width="15.6640625" style="80" customWidth="1"/>
    <col min="14853" max="14853" width="11.6640625" style="80" customWidth="1"/>
    <col min="14854" max="14854" width="10.109375" style="80" customWidth="1"/>
    <col min="14855" max="14855" width="17.88671875" style="80" customWidth="1"/>
    <col min="14856" max="14856" width="14.5546875" style="80" customWidth="1"/>
    <col min="14857" max="14857" width="11.33203125" style="80" customWidth="1"/>
    <col min="14858" max="14858" width="11.5546875" style="80" customWidth="1"/>
    <col min="14859" max="14859" width="11.33203125" style="80" customWidth="1"/>
    <col min="14860" max="15104" width="8.88671875" style="80"/>
    <col min="15105" max="15105" width="18" style="80" customWidth="1"/>
    <col min="15106" max="15106" width="10.5546875" style="80" customWidth="1"/>
    <col min="15107" max="15107" width="11.5546875" style="80" customWidth="1"/>
    <col min="15108" max="15108" width="15.6640625" style="80" customWidth="1"/>
    <col min="15109" max="15109" width="11.6640625" style="80" customWidth="1"/>
    <col min="15110" max="15110" width="10.109375" style="80" customWidth="1"/>
    <col min="15111" max="15111" width="17.88671875" style="80" customWidth="1"/>
    <col min="15112" max="15112" width="14.5546875" style="80" customWidth="1"/>
    <col min="15113" max="15113" width="11.33203125" style="80" customWidth="1"/>
    <col min="15114" max="15114" width="11.5546875" style="80" customWidth="1"/>
    <col min="15115" max="15115" width="11.33203125" style="80" customWidth="1"/>
    <col min="15116" max="15360" width="8.88671875" style="80"/>
    <col min="15361" max="15361" width="18" style="80" customWidth="1"/>
    <col min="15362" max="15362" width="10.5546875" style="80" customWidth="1"/>
    <col min="15363" max="15363" width="11.5546875" style="80" customWidth="1"/>
    <col min="15364" max="15364" width="15.6640625" style="80" customWidth="1"/>
    <col min="15365" max="15365" width="11.6640625" style="80" customWidth="1"/>
    <col min="15366" max="15366" width="10.109375" style="80" customWidth="1"/>
    <col min="15367" max="15367" width="17.88671875" style="80" customWidth="1"/>
    <col min="15368" max="15368" width="14.5546875" style="80" customWidth="1"/>
    <col min="15369" max="15369" width="11.33203125" style="80" customWidth="1"/>
    <col min="15370" max="15370" width="11.5546875" style="80" customWidth="1"/>
    <col min="15371" max="15371" width="11.33203125" style="80" customWidth="1"/>
    <col min="15372" max="15616" width="8.88671875" style="80"/>
    <col min="15617" max="15617" width="18" style="80" customWidth="1"/>
    <col min="15618" max="15618" width="10.5546875" style="80" customWidth="1"/>
    <col min="15619" max="15619" width="11.5546875" style="80" customWidth="1"/>
    <col min="15620" max="15620" width="15.6640625" style="80" customWidth="1"/>
    <col min="15621" max="15621" width="11.6640625" style="80" customWidth="1"/>
    <col min="15622" max="15622" width="10.109375" style="80" customWidth="1"/>
    <col min="15623" max="15623" width="17.88671875" style="80" customWidth="1"/>
    <col min="15624" max="15624" width="14.5546875" style="80" customWidth="1"/>
    <col min="15625" max="15625" width="11.33203125" style="80" customWidth="1"/>
    <col min="15626" max="15626" width="11.5546875" style="80" customWidth="1"/>
    <col min="15627" max="15627" width="11.33203125" style="80" customWidth="1"/>
    <col min="15628" max="15872" width="8.88671875" style="80"/>
    <col min="15873" max="15873" width="18" style="80" customWidth="1"/>
    <col min="15874" max="15874" width="10.5546875" style="80" customWidth="1"/>
    <col min="15875" max="15875" width="11.5546875" style="80" customWidth="1"/>
    <col min="15876" max="15876" width="15.6640625" style="80" customWidth="1"/>
    <col min="15877" max="15877" width="11.6640625" style="80" customWidth="1"/>
    <col min="15878" max="15878" width="10.109375" style="80" customWidth="1"/>
    <col min="15879" max="15879" width="17.88671875" style="80" customWidth="1"/>
    <col min="15880" max="15880" width="14.5546875" style="80" customWidth="1"/>
    <col min="15881" max="15881" width="11.33203125" style="80" customWidth="1"/>
    <col min="15882" max="15882" width="11.5546875" style="80" customWidth="1"/>
    <col min="15883" max="15883" width="11.33203125" style="80" customWidth="1"/>
    <col min="15884" max="16128" width="8.88671875" style="80"/>
    <col min="16129" max="16129" width="18" style="80" customWidth="1"/>
    <col min="16130" max="16130" width="10.5546875" style="80" customWidth="1"/>
    <col min="16131" max="16131" width="11.5546875" style="80" customWidth="1"/>
    <col min="16132" max="16132" width="15.6640625" style="80" customWidth="1"/>
    <col min="16133" max="16133" width="11.6640625" style="80" customWidth="1"/>
    <col min="16134" max="16134" width="10.109375" style="80" customWidth="1"/>
    <col min="16135" max="16135" width="17.88671875" style="80" customWidth="1"/>
    <col min="16136" max="16136" width="14.5546875" style="80" customWidth="1"/>
    <col min="16137" max="16137" width="11.33203125" style="80" customWidth="1"/>
    <col min="16138" max="16138" width="11.5546875" style="80" customWidth="1"/>
    <col min="16139" max="16139" width="11.33203125" style="80" customWidth="1"/>
    <col min="16140" max="16384" width="8.88671875" style="80"/>
  </cols>
  <sheetData>
    <row r="1" spans="1:11" s="61" customFormat="1" ht="51" customHeight="1">
      <c r="A1" s="249" t="s">
        <v>96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61" customFormat="1" ht="19.2" customHeight="1">
      <c r="C2" s="85"/>
      <c r="D2" s="85"/>
      <c r="E2" s="85"/>
      <c r="G2" s="85"/>
      <c r="H2" s="85"/>
      <c r="I2" s="85"/>
      <c r="J2" s="140"/>
      <c r="K2" s="61" t="s">
        <v>84</v>
      </c>
    </row>
    <row r="3" spans="1:11" s="86" customFormat="1" ht="11.4" customHeight="1">
      <c r="A3" s="236"/>
      <c r="B3" s="250" t="s">
        <v>17</v>
      </c>
      <c r="C3" s="250" t="s">
        <v>31</v>
      </c>
      <c r="D3" s="250" t="s">
        <v>80</v>
      </c>
      <c r="E3" s="250" t="s">
        <v>81</v>
      </c>
      <c r="F3" s="250" t="s">
        <v>82</v>
      </c>
      <c r="G3" s="250" t="s">
        <v>32</v>
      </c>
      <c r="H3" s="250" t="s">
        <v>20</v>
      </c>
      <c r="I3" s="250" t="s">
        <v>26</v>
      </c>
      <c r="J3" s="251" t="s">
        <v>83</v>
      </c>
      <c r="K3" s="250" t="s">
        <v>27</v>
      </c>
    </row>
    <row r="4" spans="1:11" s="87" customFormat="1" ht="21.75" customHeight="1">
      <c r="A4" s="237"/>
      <c r="B4" s="250"/>
      <c r="C4" s="250"/>
      <c r="D4" s="250"/>
      <c r="E4" s="250"/>
      <c r="F4" s="250"/>
      <c r="G4" s="250"/>
      <c r="H4" s="250"/>
      <c r="I4" s="250"/>
      <c r="J4" s="251"/>
      <c r="K4" s="250"/>
    </row>
    <row r="5" spans="1:11" s="87" customFormat="1" ht="36" customHeight="1">
      <c r="A5" s="237"/>
      <c r="B5" s="250"/>
      <c r="C5" s="250"/>
      <c r="D5" s="250"/>
      <c r="E5" s="250"/>
      <c r="F5" s="250"/>
      <c r="G5" s="250"/>
      <c r="H5" s="250"/>
      <c r="I5" s="250"/>
      <c r="J5" s="251"/>
      <c r="K5" s="250"/>
    </row>
    <row r="6" spans="1:11" s="170" customFormat="1" ht="18" customHeight="1">
      <c r="A6" s="279" t="s">
        <v>9</v>
      </c>
      <c r="B6" s="279">
        <v>1</v>
      </c>
      <c r="C6" s="279">
        <v>2</v>
      </c>
      <c r="D6" s="279">
        <v>3</v>
      </c>
      <c r="E6" s="279">
        <v>4</v>
      </c>
      <c r="F6" s="279">
        <v>5</v>
      </c>
      <c r="G6" s="279">
        <v>6</v>
      </c>
      <c r="H6" s="279">
        <v>7</v>
      </c>
      <c r="I6" s="279">
        <v>8</v>
      </c>
      <c r="J6" s="279">
        <v>9</v>
      </c>
      <c r="K6" s="279">
        <v>10</v>
      </c>
    </row>
    <row r="7" spans="1:11" s="71" customFormat="1" ht="24.75" customHeight="1">
      <c r="A7" s="162" t="s">
        <v>52</v>
      </c>
      <c r="B7" s="68">
        <v>41156</v>
      </c>
      <c r="C7" s="70">
        <v>22424</v>
      </c>
      <c r="D7" s="70">
        <v>6874</v>
      </c>
      <c r="E7" s="70">
        <v>5934</v>
      </c>
      <c r="F7" s="70">
        <v>2224</v>
      </c>
      <c r="G7" s="70">
        <v>2778</v>
      </c>
      <c r="H7" s="70">
        <v>20004</v>
      </c>
      <c r="I7" s="70">
        <v>20993</v>
      </c>
      <c r="J7" s="70">
        <v>8235</v>
      </c>
      <c r="K7" s="70">
        <v>6889</v>
      </c>
    </row>
    <row r="8" spans="1:11" ht="17.399999999999999" customHeight="1">
      <c r="A8" s="163" t="s">
        <v>53</v>
      </c>
      <c r="B8" s="73">
        <v>422</v>
      </c>
      <c r="C8" s="75">
        <v>286</v>
      </c>
      <c r="D8" s="76">
        <v>62</v>
      </c>
      <c r="E8" s="75">
        <v>59</v>
      </c>
      <c r="F8" s="75">
        <v>11</v>
      </c>
      <c r="G8" s="76">
        <v>30</v>
      </c>
      <c r="H8" s="76">
        <v>257</v>
      </c>
      <c r="I8" s="76">
        <v>244</v>
      </c>
      <c r="J8" s="75">
        <v>116</v>
      </c>
      <c r="K8" s="75">
        <v>96</v>
      </c>
    </row>
    <row r="9" spans="1:11" ht="17.399999999999999" customHeight="1">
      <c r="A9" s="163" t="s">
        <v>54</v>
      </c>
      <c r="B9" s="73">
        <v>2663</v>
      </c>
      <c r="C9" s="75">
        <v>1687</v>
      </c>
      <c r="D9" s="76">
        <v>483</v>
      </c>
      <c r="E9" s="75">
        <v>402</v>
      </c>
      <c r="F9" s="75">
        <v>129</v>
      </c>
      <c r="G9" s="76">
        <v>556</v>
      </c>
      <c r="H9" s="76">
        <v>1562</v>
      </c>
      <c r="I9" s="76">
        <v>1364</v>
      </c>
      <c r="J9" s="75">
        <v>567</v>
      </c>
      <c r="K9" s="75">
        <v>485</v>
      </c>
    </row>
    <row r="10" spans="1:11" ht="17.399999999999999" customHeight="1">
      <c r="A10" s="163" t="s">
        <v>55</v>
      </c>
      <c r="B10" s="73">
        <v>1449</v>
      </c>
      <c r="C10" s="75">
        <v>491</v>
      </c>
      <c r="D10" s="76">
        <v>190</v>
      </c>
      <c r="E10" s="75">
        <v>162</v>
      </c>
      <c r="F10" s="75">
        <v>54</v>
      </c>
      <c r="G10" s="76">
        <v>59</v>
      </c>
      <c r="H10" s="76">
        <v>380</v>
      </c>
      <c r="I10" s="76">
        <v>1120</v>
      </c>
      <c r="J10" s="75">
        <v>190</v>
      </c>
      <c r="K10" s="75">
        <v>162</v>
      </c>
    </row>
    <row r="11" spans="1:11" ht="17.399999999999999" customHeight="1">
      <c r="A11" s="163" t="s">
        <v>56</v>
      </c>
      <c r="B11" s="73">
        <v>1750</v>
      </c>
      <c r="C11" s="75">
        <v>658</v>
      </c>
      <c r="D11" s="76">
        <v>253</v>
      </c>
      <c r="E11" s="75">
        <v>217</v>
      </c>
      <c r="F11" s="75">
        <v>31</v>
      </c>
      <c r="G11" s="76">
        <v>21</v>
      </c>
      <c r="H11" s="76">
        <v>627</v>
      </c>
      <c r="I11" s="76">
        <v>1210</v>
      </c>
      <c r="J11" s="75">
        <v>274</v>
      </c>
      <c r="K11" s="75">
        <v>211</v>
      </c>
    </row>
    <row r="12" spans="1:11" ht="17.399999999999999" customHeight="1">
      <c r="A12" s="163" t="s">
        <v>57</v>
      </c>
      <c r="B12" s="73">
        <v>1731</v>
      </c>
      <c r="C12" s="75">
        <v>742</v>
      </c>
      <c r="D12" s="76">
        <v>257</v>
      </c>
      <c r="E12" s="75">
        <v>215</v>
      </c>
      <c r="F12" s="75">
        <v>50</v>
      </c>
      <c r="G12" s="76">
        <v>115</v>
      </c>
      <c r="H12" s="76">
        <v>690</v>
      </c>
      <c r="I12" s="76">
        <v>283</v>
      </c>
      <c r="J12" s="75">
        <v>262</v>
      </c>
      <c r="K12" s="75">
        <v>210</v>
      </c>
    </row>
    <row r="13" spans="1:11" ht="17.399999999999999" customHeight="1">
      <c r="A13" s="163" t="s">
        <v>58</v>
      </c>
      <c r="B13" s="73">
        <v>1322</v>
      </c>
      <c r="C13" s="75">
        <v>1256</v>
      </c>
      <c r="D13" s="76">
        <v>374</v>
      </c>
      <c r="E13" s="75">
        <v>322</v>
      </c>
      <c r="F13" s="75">
        <v>109</v>
      </c>
      <c r="G13" s="76">
        <v>724</v>
      </c>
      <c r="H13" s="76">
        <v>1196</v>
      </c>
      <c r="I13" s="76">
        <v>439</v>
      </c>
      <c r="J13" s="75">
        <v>438</v>
      </c>
      <c r="K13" s="75">
        <v>332</v>
      </c>
    </row>
    <row r="14" spans="1:11" ht="17.399999999999999" customHeight="1">
      <c r="A14" s="163" t="s">
        <v>59</v>
      </c>
      <c r="B14" s="73">
        <v>2302</v>
      </c>
      <c r="C14" s="75">
        <v>1106</v>
      </c>
      <c r="D14" s="76">
        <v>360</v>
      </c>
      <c r="E14" s="75">
        <v>302</v>
      </c>
      <c r="F14" s="75">
        <v>149</v>
      </c>
      <c r="G14" s="76">
        <v>263</v>
      </c>
      <c r="H14" s="76">
        <v>1013</v>
      </c>
      <c r="I14" s="76">
        <v>1181</v>
      </c>
      <c r="J14" s="75">
        <v>448</v>
      </c>
      <c r="K14" s="75">
        <v>403</v>
      </c>
    </row>
    <row r="15" spans="1:11" ht="17.399999999999999" customHeight="1">
      <c r="A15" s="163" t="s">
        <v>60</v>
      </c>
      <c r="B15" s="73">
        <v>4568</v>
      </c>
      <c r="C15" s="75">
        <v>2891</v>
      </c>
      <c r="D15" s="76">
        <v>902</v>
      </c>
      <c r="E15" s="75">
        <v>814</v>
      </c>
      <c r="F15" s="75">
        <v>270</v>
      </c>
      <c r="G15" s="76">
        <v>187</v>
      </c>
      <c r="H15" s="76">
        <v>2644</v>
      </c>
      <c r="I15" s="76">
        <v>2373</v>
      </c>
      <c r="J15" s="75">
        <v>1004</v>
      </c>
      <c r="K15" s="75">
        <v>911</v>
      </c>
    </row>
    <row r="16" spans="1:11" ht="17.399999999999999" customHeight="1">
      <c r="A16" s="163" t="s">
        <v>61</v>
      </c>
      <c r="B16" s="73">
        <v>1592</v>
      </c>
      <c r="C16" s="75">
        <v>987</v>
      </c>
      <c r="D16" s="76">
        <v>457</v>
      </c>
      <c r="E16" s="75">
        <v>353</v>
      </c>
      <c r="F16" s="75">
        <v>84</v>
      </c>
      <c r="G16" s="76">
        <v>84</v>
      </c>
      <c r="H16" s="76">
        <v>922</v>
      </c>
      <c r="I16" s="76">
        <v>767</v>
      </c>
      <c r="J16" s="75">
        <v>321</v>
      </c>
      <c r="K16" s="75">
        <v>275</v>
      </c>
    </row>
    <row r="17" spans="1:11" ht="17.399999999999999" customHeight="1">
      <c r="A17" s="163" t="s">
        <v>62</v>
      </c>
      <c r="B17" s="73">
        <v>961</v>
      </c>
      <c r="C17" s="75">
        <v>440</v>
      </c>
      <c r="D17" s="76">
        <v>168</v>
      </c>
      <c r="E17" s="75">
        <v>140</v>
      </c>
      <c r="F17" s="75">
        <v>55</v>
      </c>
      <c r="G17" s="76">
        <v>75</v>
      </c>
      <c r="H17" s="76">
        <v>401</v>
      </c>
      <c r="I17" s="76">
        <v>609</v>
      </c>
      <c r="J17" s="75">
        <v>135</v>
      </c>
      <c r="K17" s="75">
        <v>118</v>
      </c>
    </row>
    <row r="18" spans="1:11" ht="17.399999999999999" customHeight="1">
      <c r="A18" s="163" t="s">
        <v>63</v>
      </c>
      <c r="B18" s="73">
        <v>9605</v>
      </c>
      <c r="C18" s="75">
        <v>5345</v>
      </c>
      <c r="D18" s="76">
        <v>1065</v>
      </c>
      <c r="E18" s="75">
        <v>957</v>
      </c>
      <c r="F18" s="75">
        <v>492</v>
      </c>
      <c r="G18" s="76">
        <v>70</v>
      </c>
      <c r="H18" s="76">
        <v>4456</v>
      </c>
      <c r="I18" s="76">
        <v>3561</v>
      </c>
      <c r="J18" s="75">
        <v>2192</v>
      </c>
      <c r="K18" s="75">
        <v>1909</v>
      </c>
    </row>
    <row r="19" spans="1:11" ht="17.399999999999999" customHeight="1">
      <c r="A19" s="163" t="s">
        <v>64</v>
      </c>
      <c r="B19" s="73">
        <v>408</v>
      </c>
      <c r="C19" s="75">
        <v>192</v>
      </c>
      <c r="D19" s="76">
        <v>99</v>
      </c>
      <c r="E19" s="75">
        <v>75</v>
      </c>
      <c r="F19" s="75">
        <v>40</v>
      </c>
      <c r="G19" s="76">
        <v>37</v>
      </c>
      <c r="H19" s="76">
        <v>182</v>
      </c>
      <c r="I19" s="76">
        <v>250</v>
      </c>
      <c r="J19" s="75">
        <v>66</v>
      </c>
      <c r="K19" s="75">
        <v>45</v>
      </c>
    </row>
    <row r="20" spans="1:11" ht="17.399999999999999" customHeight="1">
      <c r="A20" s="163" t="s">
        <v>65</v>
      </c>
      <c r="B20" s="73">
        <v>949</v>
      </c>
      <c r="C20" s="75">
        <v>643</v>
      </c>
      <c r="D20" s="76">
        <v>237</v>
      </c>
      <c r="E20" s="75">
        <v>213</v>
      </c>
      <c r="F20" s="75">
        <v>102</v>
      </c>
      <c r="G20" s="76">
        <v>123</v>
      </c>
      <c r="H20" s="76">
        <v>602</v>
      </c>
      <c r="I20" s="76">
        <v>413</v>
      </c>
      <c r="J20" s="75">
        <v>250</v>
      </c>
      <c r="K20" s="75">
        <v>184</v>
      </c>
    </row>
    <row r="21" spans="1:11" ht="17.399999999999999" customHeight="1">
      <c r="A21" s="163" t="s">
        <v>66</v>
      </c>
      <c r="B21" s="73">
        <v>4980</v>
      </c>
      <c r="C21" s="75">
        <v>2056</v>
      </c>
      <c r="D21" s="76">
        <v>704</v>
      </c>
      <c r="E21" s="75">
        <v>621</v>
      </c>
      <c r="F21" s="75">
        <v>165</v>
      </c>
      <c r="G21" s="76">
        <v>178</v>
      </c>
      <c r="H21" s="76">
        <v>1805</v>
      </c>
      <c r="I21" s="76">
        <v>3347</v>
      </c>
      <c r="J21" s="75">
        <v>602</v>
      </c>
      <c r="K21" s="75">
        <v>454</v>
      </c>
    </row>
    <row r="22" spans="1:11" ht="17.399999999999999" customHeight="1">
      <c r="A22" s="163" t="s">
        <v>67</v>
      </c>
      <c r="B22" s="73">
        <v>435</v>
      </c>
      <c r="C22" s="75">
        <v>406</v>
      </c>
      <c r="D22" s="76">
        <v>130</v>
      </c>
      <c r="E22" s="75">
        <v>120</v>
      </c>
      <c r="F22" s="75">
        <v>64</v>
      </c>
      <c r="G22" s="76">
        <v>63</v>
      </c>
      <c r="H22" s="76">
        <v>375</v>
      </c>
      <c r="I22" s="76">
        <v>146</v>
      </c>
      <c r="J22" s="75">
        <v>142</v>
      </c>
      <c r="K22" s="75">
        <v>89</v>
      </c>
    </row>
    <row r="23" spans="1:11" ht="17.399999999999999" customHeight="1">
      <c r="A23" s="163" t="s">
        <v>68</v>
      </c>
      <c r="B23" s="73">
        <v>596</v>
      </c>
      <c r="C23" s="75">
        <v>333</v>
      </c>
      <c r="D23" s="76">
        <v>95</v>
      </c>
      <c r="E23" s="75">
        <v>88</v>
      </c>
      <c r="F23" s="75">
        <v>19</v>
      </c>
      <c r="G23" s="76">
        <v>22</v>
      </c>
      <c r="H23" s="76">
        <v>299</v>
      </c>
      <c r="I23" s="76">
        <v>350</v>
      </c>
      <c r="J23" s="75">
        <v>127</v>
      </c>
      <c r="K23" s="75">
        <v>116</v>
      </c>
    </row>
    <row r="24" spans="1:11" ht="17.399999999999999" customHeight="1">
      <c r="A24" s="163" t="s">
        <v>69</v>
      </c>
      <c r="B24" s="73">
        <v>888</v>
      </c>
      <c r="C24" s="75">
        <v>763</v>
      </c>
      <c r="D24" s="76">
        <v>251</v>
      </c>
      <c r="E24" s="75">
        <v>223</v>
      </c>
      <c r="F24" s="75">
        <v>74</v>
      </c>
      <c r="G24" s="76">
        <v>69</v>
      </c>
      <c r="H24" s="76">
        <v>638</v>
      </c>
      <c r="I24" s="76">
        <v>423</v>
      </c>
      <c r="J24" s="75">
        <v>336</v>
      </c>
      <c r="K24" s="75">
        <v>269</v>
      </c>
    </row>
    <row r="25" spans="1:11" ht="17.399999999999999" customHeight="1">
      <c r="A25" s="163" t="s">
        <v>70</v>
      </c>
      <c r="B25" s="73">
        <v>2388</v>
      </c>
      <c r="C25" s="75">
        <v>884</v>
      </c>
      <c r="D25" s="76">
        <v>226</v>
      </c>
      <c r="E25" s="75">
        <v>174</v>
      </c>
      <c r="F25" s="75">
        <v>58</v>
      </c>
      <c r="G25" s="76">
        <v>36</v>
      </c>
      <c r="H25" s="76">
        <v>790</v>
      </c>
      <c r="I25" s="76">
        <v>1753</v>
      </c>
      <c r="J25" s="75">
        <v>382</v>
      </c>
      <c r="K25" s="75">
        <v>295</v>
      </c>
    </row>
    <row r="26" spans="1:11" ht="17.399999999999999" customHeight="1">
      <c r="A26" s="163" t="s">
        <v>71</v>
      </c>
      <c r="B26" s="73">
        <v>740</v>
      </c>
      <c r="C26" s="75">
        <v>307</v>
      </c>
      <c r="D26" s="76">
        <v>134</v>
      </c>
      <c r="E26" s="75">
        <v>123</v>
      </c>
      <c r="F26" s="75">
        <v>35</v>
      </c>
      <c r="G26" s="76">
        <v>43</v>
      </c>
      <c r="H26" s="76">
        <v>284</v>
      </c>
      <c r="I26" s="76">
        <v>509</v>
      </c>
      <c r="J26" s="75">
        <v>90</v>
      </c>
      <c r="K26" s="75">
        <v>78</v>
      </c>
    </row>
    <row r="27" spans="1:11" ht="17.399999999999999" customHeight="1">
      <c r="A27" s="163" t="s">
        <v>72</v>
      </c>
      <c r="B27" s="73">
        <v>761</v>
      </c>
      <c r="C27" s="75">
        <v>597</v>
      </c>
      <c r="D27" s="76">
        <v>245</v>
      </c>
      <c r="E27" s="75">
        <v>198</v>
      </c>
      <c r="F27" s="75">
        <v>124</v>
      </c>
      <c r="G27" s="76">
        <v>0</v>
      </c>
      <c r="H27" s="76">
        <v>549</v>
      </c>
      <c r="I27" s="76">
        <v>284</v>
      </c>
      <c r="J27" s="75">
        <v>188</v>
      </c>
      <c r="K27" s="75">
        <v>150</v>
      </c>
    </row>
    <row r="28" spans="1:11" ht="17.399999999999999" customHeight="1">
      <c r="A28" s="163" t="s">
        <v>73</v>
      </c>
      <c r="B28" s="73">
        <v>646</v>
      </c>
      <c r="C28" s="75">
        <v>354</v>
      </c>
      <c r="D28" s="76">
        <v>182</v>
      </c>
      <c r="E28" s="75">
        <v>156</v>
      </c>
      <c r="F28" s="75">
        <v>109</v>
      </c>
      <c r="G28" s="76">
        <v>23</v>
      </c>
      <c r="H28" s="76">
        <v>332</v>
      </c>
      <c r="I28" s="76">
        <v>367</v>
      </c>
      <c r="J28" s="75">
        <v>105</v>
      </c>
      <c r="K28" s="75">
        <v>97</v>
      </c>
    </row>
    <row r="29" spans="1:11">
      <c r="H29" s="88"/>
      <c r="I29" s="89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Normal="85" zoomScaleSheetLayoutView="85" workbookViewId="0">
      <selection activeCell="A6" sqref="A6:K6"/>
    </sheetView>
  </sheetViews>
  <sheetFormatPr defaultRowHeight="13.8" customHeight="1"/>
  <cols>
    <col min="1" max="1" width="20.88671875" style="81" customWidth="1"/>
    <col min="2" max="2" width="11.33203125" style="81" customWidth="1"/>
    <col min="3" max="3" width="12.6640625" style="80" customWidth="1"/>
    <col min="4" max="4" width="11.6640625" style="80" customWidth="1"/>
    <col min="5" max="5" width="11.44140625" style="80" customWidth="1"/>
    <col min="6" max="6" width="10.21875" style="80" customWidth="1"/>
    <col min="7" max="7" width="12.6640625" style="80" customWidth="1"/>
    <col min="8" max="8" width="16.109375" style="80" customWidth="1"/>
    <col min="9" max="9" width="12.6640625" style="80" customWidth="1"/>
    <col min="10" max="10" width="11.33203125" style="80" customWidth="1"/>
    <col min="11" max="11" width="11.21875" style="80" customWidth="1"/>
    <col min="12" max="12" width="0.109375" style="80" customWidth="1"/>
    <col min="13" max="16" width="8.88671875" style="80" hidden="1" customWidth="1"/>
    <col min="17" max="256" width="8.88671875" style="80"/>
    <col min="257" max="257" width="18" style="80" customWidth="1"/>
    <col min="258" max="258" width="10.5546875" style="80" customWidth="1"/>
    <col min="259" max="259" width="11.5546875" style="80" customWidth="1"/>
    <col min="260" max="260" width="15.6640625" style="80" customWidth="1"/>
    <col min="261" max="261" width="11.6640625" style="80" customWidth="1"/>
    <col min="262" max="262" width="10.109375" style="80" customWidth="1"/>
    <col min="263" max="263" width="17.88671875" style="80" customWidth="1"/>
    <col min="264" max="264" width="14.5546875" style="80" customWidth="1"/>
    <col min="265" max="265" width="11.33203125" style="80" customWidth="1"/>
    <col min="266" max="266" width="11.5546875" style="80" customWidth="1"/>
    <col min="267" max="267" width="11.33203125" style="80" customWidth="1"/>
    <col min="268" max="512" width="8.88671875" style="80"/>
    <col min="513" max="513" width="18" style="80" customWidth="1"/>
    <col min="514" max="514" width="10.5546875" style="80" customWidth="1"/>
    <col min="515" max="515" width="11.5546875" style="80" customWidth="1"/>
    <col min="516" max="516" width="15.6640625" style="80" customWidth="1"/>
    <col min="517" max="517" width="11.6640625" style="80" customWidth="1"/>
    <col min="518" max="518" width="10.109375" style="80" customWidth="1"/>
    <col min="519" max="519" width="17.88671875" style="80" customWidth="1"/>
    <col min="520" max="520" width="14.5546875" style="80" customWidth="1"/>
    <col min="521" max="521" width="11.33203125" style="80" customWidth="1"/>
    <col min="522" max="522" width="11.5546875" style="80" customWidth="1"/>
    <col min="523" max="523" width="11.33203125" style="80" customWidth="1"/>
    <col min="524" max="768" width="8.88671875" style="80"/>
    <col min="769" max="769" width="18" style="80" customWidth="1"/>
    <col min="770" max="770" width="10.5546875" style="80" customWidth="1"/>
    <col min="771" max="771" width="11.5546875" style="80" customWidth="1"/>
    <col min="772" max="772" width="15.6640625" style="80" customWidth="1"/>
    <col min="773" max="773" width="11.6640625" style="80" customWidth="1"/>
    <col min="774" max="774" width="10.109375" style="80" customWidth="1"/>
    <col min="775" max="775" width="17.88671875" style="80" customWidth="1"/>
    <col min="776" max="776" width="14.5546875" style="80" customWidth="1"/>
    <col min="777" max="777" width="11.33203125" style="80" customWidth="1"/>
    <col min="778" max="778" width="11.5546875" style="80" customWidth="1"/>
    <col min="779" max="779" width="11.33203125" style="80" customWidth="1"/>
    <col min="780" max="1024" width="8.88671875" style="80"/>
    <col min="1025" max="1025" width="18" style="80" customWidth="1"/>
    <col min="1026" max="1026" width="10.5546875" style="80" customWidth="1"/>
    <col min="1027" max="1027" width="11.5546875" style="80" customWidth="1"/>
    <col min="1028" max="1028" width="15.6640625" style="80" customWidth="1"/>
    <col min="1029" max="1029" width="11.6640625" style="80" customWidth="1"/>
    <col min="1030" max="1030" width="10.109375" style="80" customWidth="1"/>
    <col min="1031" max="1031" width="17.88671875" style="80" customWidth="1"/>
    <col min="1032" max="1032" width="14.5546875" style="80" customWidth="1"/>
    <col min="1033" max="1033" width="11.33203125" style="80" customWidth="1"/>
    <col min="1034" max="1034" width="11.5546875" style="80" customWidth="1"/>
    <col min="1035" max="1035" width="11.33203125" style="80" customWidth="1"/>
    <col min="1036" max="1280" width="8.88671875" style="80"/>
    <col min="1281" max="1281" width="18" style="80" customWidth="1"/>
    <col min="1282" max="1282" width="10.5546875" style="80" customWidth="1"/>
    <col min="1283" max="1283" width="11.5546875" style="80" customWidth="1"/>
    <col min="1284" max="1284" width="15.6640625" style="80" customWidth="1"/>
    <col min="1285" max="1285" width="11.6640625" style="80" customWidth="1"/>
    <col min="1286" max="1286" width="10.109375" style="80" customWidth="1"/>
    <col min="1287" max="1287" width="17.88671875" style="80" customWidth="1"/>
    <col min="1288" max="1288" width="14.5546875" style="80" customWidth="1"/>
    <col min="1289" max="1289" width="11.33203125" style="80" customWidth="1"/>
    <col min="1290" max="1290" width="11.5546875" style="80" customWidth="1"/>
    <col min="1291" max="1291" width="11.33203125" style="80" customWidth="1"/>
    <col min="1292" max="1536" width="8.88671875" style="80"/>
    <col min="1537" max="1537" width="18" style="80" customWidth="1"/>
    <col min="1538" max="1538" width="10.5546875" style="80" customWidth="1"/>
    <col min="1539" max="1539" width="11.5546875" style="80" customWidth="1"/>
    <col min="1540" max="1540" width="15.6640625" style="80" customWidth="1"/>
    <col min="1541" max="1541" width="11.6640625" style="80" customWidth="1"/>
    <col min="1542" max="1542" width="10.109375" style="80" customWidth="1"/>
    <col min="1543" max="1543" width="17.88671875" style="80" customWidth="1"/>
    <col min="1544" max="1544" width="14.5546875" style="80" customWidth="1"/>
    <col min="1545" max="1545" width="11.33203125" style="80" customWidth="1"/>
    <col min="1546" max="1546" width="11.5546875" style="80" customWidth="1"/>
    <col min="1547" max="1547" width="11.33203125" style="80" customWidth="1"/>
    <col min="1548" max="1792" width="8.88671875" style="80"/>
    <col min="1793" max="1793" width="18" style="80" customWidth="1"/>
    <col min="1794" max="1794" width="10.5546875" style="80" customWidth="1"/>
    <col min="1795" max="1795" width="11.5546875" style="80" customWidth="1"/>
    <col min="1796" max="1796" width="15.6640625" style="80" customWidth="1"/>
    <col min="1797" max="1797" width="11.6640625" style="80" customWidth="1"/>
    <col min="1798" max="1798" width="10.109375" style="80" customWidth="1"/>
    <col min="1799" max="1799" width="17.88671875" style="80" customWidth="1"/>
    <col min="1800" max="1800" width="14.5546875" style="80" customWidth="1"/>
    <col min="1801" max="1801" width="11.33203125" style="80" customWidth="1"/>
    <col min="1802" max="1802" width="11.5546875" style="80" customWidth="1"/>
    <col min="1803" max="1803" width="11.33203125" style="80" customWidth="1"/>
    <col min="1804" max="2048" width="8.88671875" style="80"/>
    <col min="2049" max="2049" width="18" style="80" customWidth="1"/>
    <col min="2050" max="2050" width="10.5546875" style="80" customWidth="1"/>
    <col min="2051" max="2051" width="11.5546875" style="80" customWidth="1"/>
    <col min="2052" max="2052" width="15.6640625" style="80" customWidth="1"/>
    <col min="2053" max="2053" width="11.6640625" style="80" customWidth="1"/>
    <col min="2054" max="2054" width="10.109375" style="80" customWidth="1"/>
    <col min="2055" max="2055" width="17.88671875" style="80" customWidth="1"/>
    <col min="2056" max="2056" width="14.5546875" style="80" customWidth="1"/>
    <col min="2057" max="2057" width="11.33203125" style="80" customWidth="1"/>
    <col min="2058" max="2058" width="11.5546875" style="80" customWidth="1"/>
    <col min="2059" max="2059" width="11.33203125" style="80" customWidth="1"/>
    <col min="2060" max="2304" width="8.88671875" style="80"/>
    <col min="2305" max="2305" width="18" style="80" customWidth="1"/>
    <col min="2306" max="2306" width="10.5546875" style="80" customWidth="1"/>
    <col min="2307" max="2307" width="11.5546875" style="80" customWidth="1"/>
    <col min="2308" max="2308" width="15.6640625" style="80" customWidth="1"/>
    <col min="2309" max="2309" width="11.6640625" style="80" customWidth="1"/>
    <col min="2310" max="2310" width="10.109375" style="80" customWidth="1"/>
    <col min="2311" max="2311" width="17.88671875" style="80" customWidth="1"/>
    <col min="2312" max="2312" width="14.5546875" style="80" customWidth="1"/>
    <col min="2313" max="2313" width="11.33203125" style="80" customWidth="1"/>
    <col min="2314" max="2314" width="11.5546875" style="80" customWidth="1"/>
    <col min="2315" max="2315" width="11.33203125" style="80" customWidth="1"/>
    <col min="2316" max="2560" width="8.88671875" style="80"/>
    <col min="2561" max="2561" width="18" style="80" customWidth="1"/>
    <col min="2562" max="2562" width="10.5546875" style="80" customWidth="1"/>
    <col min="2563" max="2563" width="11.5546875" style="80" customWidth="1"/>
    <col min="2564" max="2564" width="15.6640625" style="80" customWidth="1"/>
    <col min="2565" max="2565" width="11.6640625" style="80" customWidth="1"/>
    <col min="2566" max="2566" width="10.109375" style="80" customWidth="1"/>
    <col min="2567" max="2567" width="17.88671875" style="80" customWidth="1"/>
    <col min="2568" max="2568" width="14.5546875" style="80" customWidth="1"/>
    <col min="2569" max="2569" width="11.33203125" style="80" customWidth="1"/>
    <col min="2570" max="2570" width="11.5546875" style="80" customWidth="1"/>
    <col min="2571" max="2571" width="11.33203125" style="80" customWidth="1"/>
    <col min="2572" max="2816" width="8.88671875" style="80"/>
    <col min="2817" max="2817" width="18" style="80" customWidth="1"/>
    <col min="2818" max="2818" width="10.5546875" style="80" customWidth="1"/>
    <col min="2819" max="2819" width="11.5546875" style="80" customWidth="1"/>
    <col min="2820" max="2820" width="15.6640625" style="80" customWidth="1"/>
    <col min="2821" max="2821" width="11.6640625" style="80" customWidth="1"/>
    <col min="2822" max="2822" width="10.109375" style="80" customWidth="1"/>
    <col min="2823" max="2823" width="17.88671875" style="80" customWidth="1"/>
    <col min="2824" max="2824" width="14.5546875" style="80" customWidth="1"/>
    <col min="2825" max="2825" width="11.33203125" style="80" customWidth="1"/>
    <col min="2826" max="2826" width="11.5546875" style="80" customWidth="1"/>
    <col min="2827" max="2827" width="11.33203125" style="80" customWidth="1"/>
    <col min="2828" max="3072" width="8.88671875" style="80"/>
    <col min="3073" max="3073" width="18" style="80" customWidth="1"/>
    <col min="3074" max="3074" width="10.5546875" style="80" customWidth="1"/>
    <col min="3075" max="3075" width="11.5546875" style="80" customWidth="1"/>
    <col min="3076" max="3076" width="15.6640625" style="80" customWidth="1"/>
    <col min="3077" max="3077" width="11.6640625" style="80" customWidth="1"/>
    <col min="3078" max="3078" width="10.109375" style="80" customWidth="1"/>
    <col min="3079" max="3079" width="17.88671875" style="80" customWidth="1"/>
    <col min="3080" max="3080" width="14.5546875" style="80" customWidth="1"/>
    <col min="3081" max="3081" width="11.33203125" style="80" customWidth="1"/>
    <col min="3082" max="3082" width="11.5546875" style="80" customWidth="1"/>
    <col min="3083" max="3083" width="11.33203125" style="80" customWidth="1"/>
    <col min="3084" max="3328" width="8.88671875" style="80"/>
    <col min="3329" max="3329" width="18" style="80" customWidth="1"/>
    <col min="3330" max="3330" width="10.5546875" style="80" customWidth="1"/>
    <col min="3331" max="3331" width="11.5546875" style="80" customWidth="1"/>
    <col min="3332" max="3332" width="15.6640625" style="80" customWidth="1"/>
    <col min="3333" max="3333" width="11.6640625" style="80" customWidth="1"/>
    <col min="3334" max="3334" width="10.109375" style="80" customWidth="1"/>
    <col min="3335" max="3335" width="17.88671875" style="80" customWidth="1"/>
    <col min="3336" max="3336" width="14.5546875" style="80" customWidth="1"/>
    <col min="3337" max="3337" width="11.33203125" style="80" customWidth="1"/>
    <col min="3338" max="3338" width="11.5546875" style="80" customWidth="1"/>
    <col min="3339" max="3339" width="11.33203125" style="80" customWidth="1"/>
    <col min="3340" max="3584" width="8.88671875" style="80"/>
    <col min="3585" max="3585" width="18" style="80" customWidth="1"/>
    <col min="3586" max="3586" width="10.5546875" style="80" customWidth="1"/>
    <col min="3587" max="3587" width="11.5546875" style="80" customWidth="1"/>
    <col min="3588" max="3588" width="15.6640625" style="80" customWidth="1"/>
    <col min="3589" max="3589" width="11.6640625" style="80" customWidth="1"/>
    <col min="3590" max="3590" width="10.109375" style="80" customWidth="1"/>
    <col min="3591" max="3591" width="17.88671875" style="80" customWidth="1"/>
    <col min="3592" max="3592" width="14.5546875" style="80" customWidth="1"/>
    <col min="3593" max="3593" width="11.33203125" style="80" customWidth="1"/>
    <col min="3594" max="3594" width="11.5546875" style="80" customWidth="1"/>
    <col min="3595" max="3595" width="11.33203125" style="80" customWidth="1"/>
    <col min="3596" max="3840" width="8.88671875" style="80"/>
    <col min="3841" max="3841" width="18" style="80" customWidth="1"/>
    <col min="3842" max="3842" width="10.5546875" style="80" customWidth="1"/>
    <col min="3843" max="3843" width="11.5546875" style="80" customWidth="1"/>
    <col min="3844" max="3844" width="15.6640625" style="80" customWidth="1"/>
    <col min="3845" max="3845" width="11.6640625" style="80" customWidth="1"/>
    <col min="3846" max="3846" width="10.109375" style="80" customWidth="1"/>
    <col min="3847" max="3847" width="17.88671875" style="80" customWidth="1"/>
    <col min="3848" max="3848" width="14.5546875" style="80" customWidth="1"/>
    <col min="3849" max="3849" width="11.33203125" style="80" customWidth="1"/>
    <col min="3850" max="3850" width="11.5546875" style="80" customWidth="1"/>
    <col min="3851" max="3851" width="11.33203125" style="80" customWidth="1"/>
    <col min="3852" max="4096" width="8.88671875" style="80"/>
    <col min="4097" max="4097" width="18" style="80" customWidth="1"/>
    <col min="4098" max="4098" width="10.5546875" style="80" customWidth="1"/>
    <col min="4099" max="4099" width="11.5546875" style="80" customWidth="1"/>
    <col min="4100" max="4100" width="15.6640625" style="80" customWidth="1"/>
    <col min="4101" max="4101" width="11.6640625" style="80" customWidth="1"/>
    <col min="4102" max="4102" width="10.109375" style="80" customWidth="1"/>
    <col min="4103" max="4103" width="17.88671875" style="80" customWidth="1"/>
    <col min="4104" max="4104" width="14.5546875" style="80" customWidth="1"/>
    <col min="4105" max="4105" width="11.33203125" style="80" customWidth="1"/>
    <col min="4106" max="4106" width="11.5546875" style="80" customWidth="1"/>
    <col min="4107" max="4107" width="11.33203125" style="80" customWidth="1"/>
    <col min="4108" max="4352" width="8.88671875" style="80"/>
    <col min="4353" max="4353" width="18" style="80" customWidth="1"/>
    <col min="4354" max="4354" width="10.5546875" style="80" customWidth="1"/>
    <col min="4355" max="4355" width="11.5546875" style="80" customWidth="1"/>
    <col min="4356" max="4356" width="15.6640625" style="80" customWidth="1"/>
    <col min="4357" max="4357" width="11.6640625" style="80" customWidth="1"/>
    <col min="4358" max="4358" width="10.109375" style="80" customWidth="1"/>
    <col min="4359" max="4359" width="17.88671875" style="80" customWidth="1"/>
    <col min="4360" max="4360" width="14.5546875" style="80" customWidth="1"/>
    <col min="4361" max="4361" width="11.33203125" style="80" customWidth="1"/>
    <col min="4362" max="4362" width="11.5546875" style="80" customWidth="1"/>
    <col min="4363" max="4363" width="11.33203125" style="80" customWidth="1"/>
    <col min="4364" max="4608" width="8.88671875" style="80"/>
    <col min="4609" max="4609" width="18" style="80" customWidth="1"/>
    <col min="4610" max="4610" width="10.5546875" style="80" customWidth="1"/>
    <col min="4611" max="4611" width="11.5546875" style="80" customWidth="1"/>
    <col min="4612" max="4612" width="15.6640625" style="80" customWidth="1"/>
    <col min="4613" max="4613" width="11.6640625" style="80" customWidth="1"/>
    <col min="4614" max="4614" width="10.109375" style="80" customWidth="1"/>
    <col min="4615" max="4615" width="17.88671875" style="80" customWidth="1"/>
    <col min="4616" max="4616" width="14.5546875" style="80" customWidth="1"/>
    <col min="4617" max="4617" width="11.33203125" style="80" customWidth="1"/>
    <col min="4618" max="4618" width="11.5546875" style="80" customWidth="1"/>
    <col min="4619" max="4619" width="11.33203125" style="80" customWidth="1"/>
    <col min="4620" max="4864" width="8.88671875" style="80"/>
    <col min="4865" max="4865" width="18" style="80" customWidth="1"/>
    <col min="4866" max="4866" width="10.5546875" style="80" customWidth="1"/>
    <col min="4867" max="4867" width="11.5546875" style="80" customWidth="1"/>
    <col min="4868" max="4868" width="15.6640625" style="80" customWidth="1"/>
    <col min="4869" max="4869" width="11.6640625" style="80" customWidth="1"/>
    <col min="4870" max="4870" width="10.109375" style="80" customWidth="1"/>
    <col min="4871" max="4871" width="17.88671875" style="80" customWidth="1"/>
    <col min="4872" max="4872" width="14.5546875" style="80" customWidth="1"/>
    <col min="4873" max="4873" width="11.33203125" style="80" customWidth="1"/>
    <col min="4874" max="4874" width="11.5546875" style="80" customWidth="1"/>
    <col min="4875" max="4875" width="11.33203125" style="80" customWidth="1"/>
    <col min="4876" max="5120" width="8.88671875" style="80"/>
    <col min="5121" max="5121" width="18" style="80" customWidth="1"/>
    <col min="5122" max="5122" width="10.5546875" style="80" customWidth="1"/>
    <col min="5123" max="5123" width="11.5546875" style="80" customWidth="1"/>
    <col min="5124" max="5124" width="15.6640625" style="80" customWidth="1"/>
    <col min="5125" max="5125" width="11.6640625" style="80" customWidth="1"/>
    <col min="5126" max="5126" width="10.109375" style="80" customWidth="1"/>
    <col min="5127" max="5127" width="17.88671875" style="80" customWidth="1"/>
    <col min="5128" max="5128" width="14.5546875" style="80" customWidth="1"/>
    <col min="5129" max="5129" width="11.33203125" style="80" customWidth="1"/>
    <col min="5130" max="5130" width="11.5546875" style="80" customWidth="1"/>
    <col min="5131" max="5131" width="11.33203125" style="80" customWidth="1"/>
    <col min="5132" max="5376" width="8.88671875" style="80"/>
    <col min="5377" max="5377" width="18" style="80" customWidth="1"/>
    <col min="5378" max="5378" width="10.5546875" style="80" customWidth="1"/>
    <col min="5379" max="5379" width="11.5546875" style="80" customWidth="1"/>
    <col min="5380" max="5380" width="15.6640625" style="80" customWidth="1"/>
    <col min="5381" max="5381" width="11.6640625" style="80" customWidth="1"/>
    <col min="5382" max="5382" width="10.109375" style="80" customWidth="1"/>
    <col min="5383" max="5383" width="17.88671875" style="80" customWidth="1"/>
    <col min="5384" max="5384" width="14.5546875" style="80" customWidth="1"/>
    <col min="5385" max="5385" width="11.33203125" style="80" customWidth="1"/>
    <col min="5386" max="5386" width="11.5546875" style="80" customWidth="1"/>
    <col min="5387" max="5387" width="11.33203125" style="80" customWidth="1"/>
    <col min="5388" max="5632" width="8.88671875" style="80"/>
    <col min="5633" max="5633" width="18" style="80" customWidth="1"/>
    <col min="5634" max="5634" width="10.5546875" style="80" customWidth="1"/>
    <col min="5635" max="5635" width="11.5546875" style="80" customWidth="1"/>
    <col min="5636" max="5636" width="15.6640625" style="80" customWidth="1"/>
    <col min="5637" max="5637" width="11.6640625" style="80" customWidth="1"/>
    <col min="5638" max="5638" width="10.109375" style="80" customWidth="1"/>
    <col min="5639" max="5639" width="17.88671875" style="80" customWidth="1"/>
    <col min="5640" max="5640" width="14.5546875" style="80" customWidth="1"/>
    <col min="5641" max="5641" width="11.33203125" style="80" customWidth="1"/>
    <col min="5642" max="5642" width="11.5546875" style="80" customWidth="1"/>
    <col min="5643" max="5643" width="11.33203125" style="80" customWidth="1"/>
    <col min="5644" max="5888" width="8.88671875" style="80"/>
    <col min="5889" max="5889" width="18" style="80" customWidth="1"/>
    <col min="5890" max="5890" width="10.5546875" style="80" customWidth="1"/>
    <col min="5891" max="5891" width="11.5546875" style="80" customWidth="1"/>
    <col min="5892" max="5892" width="15.6640625" style="80" customWidth="1"/>
    <col min="5893" max="5893" width="11.6640625" style="80" customWidth="1"/>
    <col min="5894" max="5894" width="10.109375" style="80" customWidth="1"/>
    <col min="5895" max="5895" width="17.88671875" style="80" customWidth="1"/>
    <col min="5896" max="5896" width="14.5546875" style="80" customWidth="1"/>
    <col min="5897" max="5897" width="11.33203125" style="80" customWidth="1"/>
    <col min="5898" max="5898" width="11.5546875" style="80" customWidth="1"/>
    <col min="5899" max="5899" width="11.33203125" style="80" customWidth="1"/>
    <col min="5900" max="6144" width="8.88671875" style="80"/>
    <col min="6145" max="6145" width="18" style="80" customWidth="1"/>
    <col min="6146" max="6146" width="10.5546875" style="80" customWidth="1"/>
    <col min="6147" max="6147" width="11.5546875" style="80" customWidth="1"/>
    <col min="6148" max="6148" width="15.6640625" style="80" customWidth="1"/>
    <col min="6149" max="6149" width="11.6640625" style="80" customWidth="1"/>
    <col min="6150" max="6150" width="10.109375" style="80" customWidth="1"/>
    <col min="6151" max="6151" width="17.88671875" style="80" customWidth="1"/>
    <col min="6152" max="6152" width="14.5546875" style="80" customWidth="1"/>
    <col min="6153" max="6153" width="11.33203125" style="80" customWidth="1"/>
    <col min="6154" max="6154" width="11.5546875" style="80" customWidth="1"/>
    <col min="6155" max="6155" width="11.33203125" style="80" customWidth="1"/>
    <col min="6156" max="6400" width="8.88671875" style="80"/>
    <col min="6401" max="6401" width="18" style="80" customWidth="1"/>
    <col min="6402" max="6402" width="10.5546875" style="80" customWidth="1"/>
    <col min="6403" max="6403" width="11.5546875" style="80" customWidth="1"/>
    <col min="6404" max="6404" width="15.6640625" style="80" customWidth="1"/>
    <col min="6405" max="6405" width="11.6640625" style="80" customWidth="1"/>
    <col min="6406" max="6406" width="10.109375" style="80" customWidth="1"/>
    <col min="6407" max="6407" width="17.88671875" style="80" customWidth="1"/>
    <col min="6408" max="6408" width="14.5546875" style="80" customWidth="1"/>
    <col min="6409" max="6409" width="11.33203125" style="80" customWidth="1"/>
    <col min="6410" max="6410" width="11.5546875" style="80" customWidth="1"/>
    <col min="6411" max="6411" width="11.33203125" style="80" customWidth="1"/>
    <col min="6412" max="6656" width="8.88671875" style="80"/>
    <col min="6657" max="6657" width="18" style="80" customWidth="1"/>
    <col min="6658" max="6658" width="10.5546875" style="80" customWidth="1"/>
    <col min="6659" max="6659" width="11.5546875" style="80" customWidth="1"/>
    <col min="6660" max="6660" width="15.6640625" style="80" customWidth="1"/>
    <col min="6661" max="6661" width="11.6640625" style="80" customWidth="1"/>
    <col min="6662" max="6662" width="10.109375" style="80" customWidth="1"/>
    <col min="6663" max="6663" width="17.88671875" style="80" customWidth="1"/>
    <col min="6664" max="6664" width="14.5546875" style="80" customWidth="1"/>
    <col min="6665" max="6665" width="11.33203125" style="80" customWidth="1"/>
    <col min="6666" max="6666" width="11.5546875" style="80" customWidth="1"/>
    <col min="6667" max="6667" width="11.33203125" style="80" customWidth="1"/>
    <col min="6668" max="6912" width="8.88671875" style="80"/>
    <col min="6913" max="6913" width="18" style="80" customWidth="1"/>
    <col min="6914" max="6914" width="10.5546875" style="80" customWidth="1"/>
    <col min="6915" max="6915" width="11.5546875" style="80" customWidth="1"/>
    <col min="6916" max="6916" width="15.6640625" style="80" customWidth="1"/>
    <col min="6917" max="6917" width="11.6640625" style="80" customWidth="1"/>
    <col min="6918" max="6918" width="10.109375" style="80" customWidth="1"/>
    <col min="6919" max="6919" width="17.88671875" style="80" customWidth="1"/>
    <col min="6920" max="6920" width="14.5546875" style="80" customWidth="1"/>
    <col min="6921" max="6921" width="11.33203125" style="80" customWidth="1"/>
    <col min="6922" max="6922" width="11.5546875" style="80" customWidth="1"/>
    <col min="6923" max="6923" width="11.33203125" style="80" customWidth="1"/>
    <col min="6924" max="7168" width="8.88671875" style="80"/>
    <col min="7169" max="7169" width="18" style="80" customWidth="1"/>
    <col min="7170" max="7170" width="10.5546875" style="80" customWidth="1"/>
    <col min="7171" max="7171" width="11.5546875" style="80" customWidth="1"/>
    <col min="7172" max="7172" width="15.6640625" style="80" customWidth="1"/>
    <col min="7173" max="7173" width="11.6640625" style="80" customWidth="1"/>
    <col min="7174" max="7174" width="10.109375" style="80" customWidth="1"/>
    <col min="7175" max="7175" width="17.88671875" style="80" customWidth="1"/>
    <col min="7176" max="7176" width="14.5546875" style="80" customWidth="1"/>
    <col min="7177" max="7177" width="11.33203125" style="80" customWidth="1"/>
    <col min="7178" max="7178" width="11.5546875" style="80" customWidth="1"/>
    <col min="7179" max="7179" width="11.33203125" style="80" customWidth="1"/>
    <col min="7180" max="7424" width="8.88671875" style="80"/>
    <col min="7425" max="7425" width="18" style="80" customWidth="1"/>
    <col min="7426" max="7426" width="10.5546875" style="80" customWidth="1"/>
    <col min="7427" max="7427" width="11.5546875" style="80" customWidth="1"/>
    <col min="7428" max="7428" width="15.6640625" style="80" customWidth="1"/>
    <col min="7429" max="7429" width="11.6640625" style="80" customWidth="1"/>
    <col min="7430" max="7430" width="10.109375" style="80" customWidth="1"/>
    <col min="7431" max="7431" width="17.88671875" style="80" customWidth="1"/>
    <col min="7432" max="7432" width="14.5546875" style="80" customWidth="1"/>
    <col min="7433" max="7433" width="11.33203125" style="80" customWidth="1"/>
    <col min="7434" max="7434" width="11.5546875" style="80" customWidth="1"/>
    <col min="7435" max="7435" width="11.33203125" style="80" customWidth="1"/>
    <col min="7436" max="7680" width="8.88671875" style="80"/>
    <col min="7681" max="7681" width="18" style="80" customWidth="1"/>
    <col min="7682" max="7682" width="10.5546875" style="80" customWidth="1"/>
    <col min="7683" max="7683" width="11.5546875" style="80" customWidth="1"/>
    <col min="7684" max="7684" width="15.6640625" style="80" customWidth="1"/>
    <col min="7685" max="7685" width="11.6640625" style="80" customWidth="1"/>
    <col min="7686" max="7686" width="10.109375" style="80" customWidth="1"/>
    <col min="7687" max="7687" width="17.88671875" style="80" customWidth="1"/>
    <col min="7688" max="7688" width="14.5546875" style="80" customWidth="1"/>
    <col min="7689" max="7689" width="11.33203125" style="80" customWidth="1"/>
    <col min="7690" max="7690" width="11.5546875" style="80" customWidth="1"/>
    <col min="7691" max="7691" width="11.33203125" style="80" customWidth="1"/>
    <col min="7692" max="7936" width="8.88671875" style="80"/>
    <col min="7937" max="7937" width="18" style="80" customWidth="1"/>
    <col min="7938" max="7938" width="10.5546875" style="80" customWidth="1"/>
    <col min="7939" max="7939" width="11.5546875" style="80" customWidth="1"/>
    <col min="7940" max="7940" width="15.6640625" style="80" customWidth="1"/>
    <col min="7941" max="7941" width="11.6640625" style="80" customWidth="1"/>
    <col min="7942" max="7942" width="10.109375" style="80" customWidth="1"/>
    <col min="7943" max="7943" width="17.88671875" style="80" customWidth="1"/>
    <col min="7944" max="7944" width="14.5546875" style="80" customWidth="1"/>
    <col min="7945" max="7945" width="11.33203125" style="80" customWidth="1"/>
    <col min="7946" max="7946" width="11.5546875" style="80" customWidth="1"/>
    <col min="7947" max="7947" width="11.33203125" style="80" customWidth="1"/>
    <col min="7948" max="8192" width="8.88671875" style="80"/>
    <col min="8193" max="8193" width="18" style="80" customWidth="1"/>
    <col min="8194" max="8194" width="10.5546875" style="80" customWidth="1"/>
    <col min="8195" max="8195" width="11.5546875" style="80" customWidth="1"/>
    <col min="8196" max="8196" width="15.6640625" style="80" customWidth="1"/>
    <col min="8197" max="8197" width="11.6640625" style="80" customWidth="1"/>
    <col min="8198" max="8198" width="10.109375" style="80" customWidth="1"/>
    <col min="8199" max="8199" width="17.88671875" style="80" customWidth="1"/>
    <col min="8200" max="8200" width="14.5546875" style="80" customWidth="1"/>
    <col min="8201" max="8201" width="11.33203125" style="80" customWidth="1"/>
    <col min="8202" max="8202" width="11.5546875" style="80" customWidth="1"/>
    <col min="8203" max="8203" width="11.33203125" style="80" customWidth="1"/>
    <col min="8204" max="8448" width="8.88671875" style="80"/>
    <col min="8449" max="8449" width="18" style="80" customWidth="1"/>
    <col min="8450" max="8450" width="10.5546875" style="80" customWidth="1"/>
    <col min="8451" max="8451" width="11.5546875" style="80" customWidth="1"/>
    <col min="8452" max="8452" width="15.6640625" style="80" customWidth="1"/>
    <col min="8453" max="8453" width="11.6640625" style="80" customWidth="1"/>
    <col min="8454" max="8454" width="10.109375" style="80" customWidth="1"/>
    <col min="8455" max="8455" width="17.88671875" style="80" customWidth="1"/>
    <col min="8456" max="8456" width="14.5546875" style="80" customWidth="1"/>
    <col min="8457" max="8457" width="11.33203125" style="80" customWidth="1"/>
    <col min="8458" max="8458" width="11.5546875" style="80" customWidth="1"/>
    <col min="8459" max="8459" width="11.33203125" style="80" customWidth="1"/>
    <col min="8460" max="8704" width="8.88671875" style="80"/>
    <col min="8705" max="8705" width="18" style="80" customWidth="1"/>
    <col min="8706" max="8706" width="10.5546875" style="80" customWidth="1"/>
    <col min="8707" max="8707" width="11.5546875" style="80" customWidth="1"/>
    <col min="8708" max="8708" width="15.6640625" style="80" customWidth="1"/>
    <col min="8709" max="8709" width="11.6640625" style="80" customWidth="1"/>
    <col min="8710" max="8710" width="10.109375" style="80" customWidth="1"/>
    <col min="8711" max="8711" width="17.88671875" style="80" customWidth="1"/>
    <col min="8712" max="8712" width="14.5546875" style="80" customWidth="1"/>
    <col min="8713" max="8713" width="11.33203125" style="80" customWidth="1"/>
    <col min="8714" max="8714" width="11.5546875" style="80" customWidth="1"/>
    <col min="8715" max="8715" width="11.33203125" style="80" customWidth="1"/>
    <col min="8716" max="8960" width="8.88671875" style="80"/>
    <col min="8961" max="8961" width="18" style="80" customWidth="1"/>
    <col min="8962" max="8962" width="10.5546875" style="80" customWidth="1"/>
    <col min="8963" max="8963" width="11.5546875" style="80" customWidth="1"/>
    <col min="8964" max="8964" width="15.6640625" style="80" customWidth="1"/>
    <col min="8965" max="8965" width="11.6640625" style="80" customWidth="1"/>
    <col min="8966" max="8966" width="10.109375" style="80" customWidth="1"/>
    <col min="8967" max="8967" width="17.88671875" style="80" customWidth="1"/>
    <col min="8968" max="8968" width="14.5546875" style="80" customWidth="1"/>
    <col min="8969" max="8969" width="11.33203125" style="80" customWidth="1"/>
    <col min="8970" max="8970" width="11.5546875" style="80" customWidth="1"/>
    <col min="8971" max="8971" width="11.33203125" style="80" customWidth="1"/>
    <col min="8972" max="9216" width="8.88671875" style="80"/>
    <col min="9217" max="9217" width="18" style="80" customWidth="1"/>
    <col min="9218" max="9218" width="10.5546875" style="80" customWidth="1"/>
    <col min="9219" max="9219" width="11.5546875" style="80" customWidth="1"/>
    <col min="9220" max="9220" width="15.6640625" style="80" customWidth="1"/>
    <col min="9221" max="9221" width="11.6640625" style="80" customWidth="1"/>
    <col min="9222" max="9222" width="10.109375" style="80" customWidth="1"/>
    <col min="9223" max="9223" width="17.88671875" style="80" customWidth="1"/>
    <col min="9224" max="9224" width="14.5546875" style="80" customWidth="1"/>
    <col min="9225" max="9225" width="11.33203125" style="80" customWidth="1"/>
    <col min="9226" max="9226" width="11.5546875" style="80" customWidth="1"/>
    <col min="9227" max="9227" width="11.33203125" style="80" customWidth="1"/>
    <col min="9228" max="9472" width="8.88671875" style="80"/>
    <col min="9473" max="9473" width="18" style="80" customWidth="1"/>
    <col min="9474" max="9474" width="10.5546875" style="80" customWidth="1"/>
    <col min="9475" max="9475" width="11.5546875" style="80" customWidth="1"/>
    <col min="9476" max="9476" width="15.6640625" style="80" customWidth="1"/>
    <col min="9477" max="9477" width="11.6640625" style="80" customWidth="1"/>
    <col min="9478" max="9478" width="10.109375" style="80" customWidth="1"/>
    <col min="9479" max="9479" width="17.88671875" style="80" customWidth="1"/>
    <col min="9480" max="9480" width="14.5546875" style="80" customWidth="1"/>
    <col min="9481" max="9481" width="11.33203125" style="80" customWidth="1"/>
    <col min="9482" max="9482" width="11.5546875" style="80" customWidth="1"/>
    <col min="9483" max="9483" width="11.33203125" style="80" customWidth="1"/>
    <col min="9484" max="9728" width="8.88671875" style="80"/>
    <col min="9729" max="9729" width="18" style="80" customWidth="1"/>
    <col min="9730" max="9730" width="10.5546875" style="80" customWidth="1"/>
    <col min="9731" max="9731" width="11.5546875" style="80" customWidth="1"/>
    <col min="9732" max="9732" width="15.6640625" style="80" customWidth="1"/>
    <col min="9733" max="9733" width="11.6640625" style="80" customWidth="1"/>
    <col min="9734" max="9734" width="10.109375" style="80" customWidth="1"/>
    <col min="9735" max="9735" width="17.88671875" style="80" customWidth="1"/>
    <col min="9736" max="9736" width="14.5546875" style="80" customWidth="1"/>
    <col min="9737" max="9737" width="11.33203125" style="80" customWidth="1"/>
    <col min="9738" max="9738" width="11.5546875" style="80" customWidth="1"/>
    <col min="9739" max="9739" width="11.33203125" style="80" customWidth="1"/>
    <col min="9740" max="9984" width="8.88671875" style="80"/>
    <col min="9985" max="9985" width="18" style="80" customWidth="1"/>
    <col min="9986" max="9986" width="10.5546875" style="80" customWidth="1"/>
    <col min="9987" max="9987" width="11.5546875" style="80" customWidth="1"/>
    <col min="9988" max="9988" width="15.6640625" style="80" customWidth="1"/>
    <col min="9989" max="9989" width="11.6640625" style="80" customWidth="1"/>
    <col min="9990" max="9990" width="10.109375" style="80" customWidth="1"/>
    <col min="9991" max="9991" width="17.88671875" style="80" customWidth="1"/>
    <col min="9992" max="9992" width="14.5546875" style="80" customWidth="1"/>
    <col min="9993" max="9993" width="11.33203125" style="80" customWidth="1"/>
    <col min="9994" max="9994" width="11.5546875" style="80" customWidth="1"/>
    <col min="9995" max="9995" width="11.33203125" style="80" customWidth="1"/>
    <col min="9996" max="10240" width="8.88671875" style="80"/>
    <col min="10241" max="10241" width="18" style="80" customWidth="1"/>
    <col min="10242" max="10242" width="10.5546875" style="80" customWidth="1"/>
    <col min="10243" max="10243" width="11.5546875" style="80" customWidth="1"/>
    <col min="10244" max="10244" width="15.6640625" style="80" customWidth="1"/>
    <col min="10245" max="10245" width="11.6640625" style="80" customWidth="1"/>
    <col min="10246" max="10246" width="10.109375" style="80" customWidth="1"/>
    <col min="10247" max="10247" width="17.88671875" style="80" customWidth="1"/>
    <col min="10248" max="10248" width="14.5546875" style="80" customWidth="1"/>
    <col min="10249" max="10249" width="11.33203125" style="80" customWidth="1"/>
    <col min="10250" max="10250" width="11.5546875" style="80" customWidth="1"/>
    <col min="10251" max="10251" width="11.33203125" style="80" customWidth="1"/>
    <col min="10252" max="10496" width="8.88671875" style="80"/>
    <col min="10497" max="10497" width="18" style="80" customWidth="1"/>
    <col min="10498" max="10498" width="10.5546875" style="80" customWidth="1"/>
    <col min="10499" max="10499" width="11.5546875" style="80" customWidth="1"/>
    <col min="10500" max="10500" width="15.6640625" style="80" customWidth="1"/>
    <col min="10501" max="10501" width="11.6640625" style="80" customWidth="1"/>
    <col min="10502" max="10502" width="10.109375" style="80" customWidth="1"/>
    <col min="10503" max="10503" width="17.88671875" style="80" customWidth="1"/>
    <col min="10504" max="10504" width="14.5546875" style="80" customWidth="1"/>
    <col min="10505" max="10505" width="11.33203125" style="80" customWidth="1"/>
    <col min="10506" max="10506" width="11.5546875" style="80" customWidth="1"/>
    <col min="10507" max="10507" width="11.33203125" style="80" customWidth="1"/>
    <col min="10508" max="10752" width="8.88671875" style="80"/>
    <col min="10753" max="10753" width="18" style="80" customWidth="1"/>
    <col min="10754" max="10754" width="10.5546875" style="80" customWidth="1"/>
    <col min="10755" max="10755" width="11.5546875" style="80" customWidth="1"/>
    <col min="10756" max="10756" width="15.6640625" style="80" customWidth="1"/>
    <col min="10757" max="10757" width="11.6640625" style="80" customWidth="1"/>
    <col min="10758" max="10758" width="10.109375" style="80" customWidth="1"/>
    <col min="10759" max="10759" width="17.88671875" style="80" customWidth="1"/>
    <col min="10760" max="10760" width="14.5546875" style="80" customWidth="1"/>
    <col min="10761" max="10761" width="11.33203125" style="80" customWidth="1"/>
    <col min="10762" max="10762" width="11.5546875" style="80" customWidth="1"/>
    <col min="10763" max="10763" width="11.33203125" style="80" customWidth="1"/>
    <col min="10764" max="11008" width="8.88671875" style="80"/>
    <col min="11009" max="11009" width="18" style="80" customWidth="1"/>
    <col min="11010" max="11010" width="10.5546875" style="80" customWidth="1"/>
    <col min="11011" max="11011" width="11.5546875" style="80" customWidth="1"/>
    <col min="11012" max="11012" width="15.6640625" style="80" customWidth="1"/>
    <col min="11013" max="11013" width="11.6640625" style="80" customWidth="1"/>
    <col min="11014" max="11014" width="10.109375" style="80" customWidth="1"/>
    <col min="11015" max="11015" width="17.88671875" style="80" customWidth="1"/>
    <col min="11016" max="11016" width="14.5546875" style="80" customWidth="1"/>
    <col min="11017" max="11017" width="11.33203125" style="80" customWidth="1"/>
    <col min="11018" max="11018" width="11.5546875" style="80" customWidth="1"/>
    <col min="11019" max="11019" width="11.33203125" style="80" customWidth="1"/>
    <col min="11020" max="11264" width="8.88671875" style="80"/>
    <col min="11265" max="11265" width="18" style="80" customWidth="1"/>
    <col min="11266" max="11266" width="10.5546875" style="80" customWidth="1"/>
    <col min="11267" max="11267" width="11.5546875" style="80" customWidth="1"/>
    <col min="11268" max="11268" width="15.6640625" style="80" customWidth="1"/>
    <col min="11269" max="11269" width="11.6640625" style="80" customWidth="1"/>
    <col min="11270" max="11270" width="10.109375" style="80" customWidth="1"/>
    <col min="11271" max="11271" width="17.88671875" style="80" customWidth="1"/>
    <col min="11272" max="11272" width="14.5546875" style="80" customWidth="1"/>
    <col min="11273" max="11273" width="11.33203125" style="80" customWidth="1"/>
    <col min="11274" max="11274" width="11.5546875" style="80" customWidth="1"/>
    <col min="11275" max="11275" width="11.33203125" style="80" customWidth="1"/>
    <col min="11276" max="11520" width="8.88671875" style="80"/>
    <col min="11521" max="11521" width="18" style="80" customWidth="1"/>
    <col min="11522" max="11522" width="10.5546875" style="80" customWidth="1"/>
    <col min="11523" max="11523" width="11.5546875" style="80" customWidth="1"/>
    <col min="11524" max="11524" width="15.6640625" style="80" customWidth="1"/>
    <col min="11525" max="11525" width="11.6640625" style="80" customWidth="1"/>
    <col min="11526" max="11526" width="10.109375" style="80" customWidth="1"/>
    <col min="11527" max="11527" width="17.88671875" style="80" customWidth="1"/>
    <col min="11528" max="11528" width="14.5546875" style="80" customWidth="1"/>
    <col min="11529" max="11529" width="11.33203125" style="80" customWidth="1"/>
    <col min="11530" max="11530" width="11.5546875" style="80" customWidth="1"/>
    <col min="11531" max="11531" width="11.33203125" style="80" customWidth="1"/>
    <col min="11532" max="11776" width="8.88671875" style="80"/>
    <col min="11777" max="11777" width="18" style="80" customWidth="1"/>
    <col min="11778" max="11778" width="10.5546875" style="80" customWidth="1"/>
    <col min="11779" max="11779" width="11.5546875" style="80" customWidth="1"/>
    <col min="11780" max="11780" width="15.6640625" style="80" customWidth="1"/>
    <col min="11781" max="11781" width="11.6640625" style="80" customWidth="1"/>
    <col min="11782" max="11782" width="10.109375" style="80" customWidth="1"/>
    <col min="11783" max="11783" width="17.88671875" style="80" customWidth="1"/>
    <col min="11784" max="11784" width="14.5546875" style="80" customWidth="1"/>
    <col min="11785" max="11785" width="11.33203125" style="80" customWidth="1"/>
    <col min="11786" max="11786" width="11.5546875" style="80" customWidth="1"/>
    <col min="11787" max="11787" width="11.33203125" style="80" customWidth="1"/>
    <col min="11788" max="12032" width="8.88671875" style="80"/>
    <col min="12033" max="12033" width="18" style="80" customWidth="1"/>
    <col min="12034" max="12034" width="10.5546875" style="80" customWidth="1"/>
    <col min="12035" max="12035" width="11.5546875" style="80" customWidth="1"/>
    <col min="12036" max="12036" width="15.6640625" style="80" customWidth="1"/>
    <col min="12037" max="12037" width="11.6640625" style="80" customWidth="1"/>
    <col min="12038" max="12038" width="10.109375" style="80" customWidth="1"/>
    <col min="12039" max="12039" width="17.88671875" style="80" customWidth="1"/>
    <col min="12040" max="12040" width="14.5546875" style="80" customWidth="1"/>
    <col min="12041" max="12041" width="11.33203125" style="80" customWidth="1"/>
    <col min="12042" max="12042" width="11.5546875" style="80" customWidth="1"/>
    <col min="12043" max="12043" width="11.33203125" style="80" customWidth="1"/>
    <col min="12044" max="12288" width="8.88671875" style="80"/>
    <col min="12289" max="12289" width="18" style="80" customWidth="1"/>
    <col min="12290" max="12290" width="10.5546875" style="80" customWidth="1"/>
    <col min="12291" max="12291" width="11.5546875" style="80" customWidth="1"/>
    <col min="12292" max="12292" width="15.6640625" style="80" customWidth="1"/>
    <col min="12293" max="12293" width="11.6640625" style="80" customWidth="1"/>
    <col min="12294" max="12294" width="10.109375" style="80" customWidth="1"/>
    <col min="12295" max="12295" width="17.88671875" style="80" customWidth="1"/>
    <col min="12296" max="12296" width="14.5546875" style="80" customWidth="1"/>
    <col min="12297" max="12297" width="11.33203125" style="80" customWidth="1"/>
    <col min="12298" max="12298" width="11.5546875" style="80" customWidth="1"/>
    <col min="12299" max="12299" width="11.33203125" style="80" customWidth="1"/>
    <col min="12300" max="12544" width="8.88671875" style="80"/>
    <col min="12545" max="12545" width="18" style="80" customWidth="1"/>
    <col min="12546" max="12546" width="10.5546875" style="80" customWidth="1"/>
    <col min="12547" max="12547" width="11.5546875" style="80" customWidth="1"/>
    <col min="12548" max="12548" width="15.6640625" style="80" customWidth="1"/>
    <col min="12549" max="12549" width="11.6640625" style="80" customWidth="1"/>
    <col min="12550" max="12550" width="10.109375" style="80" customWidth="1"/>
    <col min="12551" max="12551" width="17.88671875" style="80" customWidth="1"/>
    <col min="12552" max="12552" width="14.5546875" style="80" customWidth="1"/>
    <col min="12553" max="12553" width="11.33203125" style="80" customWidth="1"/>
    <col min="12554" max="12554" width="11.5546875" style="80" customWidth="1"/>
    <col min="12555" max="12555" width="11.33203125" style="80" customWidth="1"/>
    <col min="12556" max="12800" width="8.88671875" style="80"/>
    <col min="12801" max="12801" width="18" style="80" customWidth="1"/>
    <col min="12802" max="12802" width="10.5546875" style="80" customWidth="1"/>
    <col min="12803" max="12803" width="11.5546875" style="80" customWidth="1"/>
    <col min="12804" max="12804" width="15.6640625" style="80" customWidth="1"/>
    <col min="12805" max="12805" width="11.6640625" style="80" customWidth="1"/>
    <col min="12806" max="12806" width="10.109375" style="80" customWidth="1"/>
    <col min="12807" max="12807" width="17.88671875" style="80" customWidth="1"/>
    <col min="12808" max="12808" width="14.5546875" style="80" customWidth="1"/>
    <col min="12809" max="12809" width="11.33203125" style="80" customWidth="1"/>
    <col min="12810" max="12810" width="11.5546875" style="80" customWidth="1"/>
    <col min="12811" max="12811" width="11.33203125" style="80" customWidth="1"/>
    <col min="12812" max="13056" width="8.88671875" style="80"/>
    <col min="13057" max="13057" width="18" style="80" customWidth="1"/>
    <col min="13058" max="13058" width="10.5546875" style="80" customWidth="1"/>
    <col min="13059" max="13059" width="11.5546875" style="80" customWidth="1"/>
    <col min="13060" max="13060" width="15.6640625" style="80" customWidth="1"/>
    <col min="13061" max="13061" width="11.6640625" style="80" customWidth="1"/>
    <col min="13062" max="13062" width="10.109375" style="80" customWidth="1"/>
    <col min="13063" max="13063" width="17.88671875" style="80" customWidth="1"/>
    <col min="13064" max="13064" width="14.5546875" style="80" customWidth="1"/>
    <col min="13065" max="13065" width="11.33203125" style="80" customWidth="1"/>
    <col min="13066" max="13066" width="11.5546875" style="80" customWidth="1"/>
    <col min="13067" max="13067" width="11.33203125" style="80" customWidth="1"/>
    <col min="13068" max="13312" width="8.88671875" style="80"/>
    <col min="13313" max="13313" width="18" style="80" customWidth="1"/>
    <col min="13314" max="13314" width="10.5546875" style="80" customWidth="1"/>
    <col min="13315" max="13315" width="11.5546875" style="80" customWidth="1"/>
    <col min="13316" max="13316" width="15.6640625" style="80" customWidth="1"/>
    <col min="13317" max="13317" width="11.6640625" style="80" customWidth="1"/>
    <col min="13318" max="13318" width="10.109375" style="80" customWidth="1"/>
    <col min="13319" max="13319" width="17.88671875" style="80" customWidth="1"/>
    <col min="13320" max="13320" width="14.5546875" style="80" customWidth="1"/>
    <col min="13321" max="13321" width="11.33203125" style="80" customWidth="1"/>
    <col min="13322" max="13322" width="11.5546875" style="80" customWidth="1"/>
    <col min="13323" max="13323" width="11.33203125" style="80" customWidth="1"/>
    <col min="13324" max="13568" width="8.88671875" style="80"/>
    <col min="13569" max="13569" width="18" style="80" customWidth="1"/>
    <col min="13570" max="13570" width="10.5546875" style="80" customWidth="1"/>
    <col min="13571" max="13571" width="11.5546875" style="80" customWidth="1"/>
    <col min="13572" max="13572" width="15.6640625" style="80" customWidth="1"/>
    <col min="13573" max="13573" width="11.6640625" style="80" customWidth="1"/>
    <col min="13574" max="13574" width="10.109375" style="80" customWidth="1"/>
    <col min="13575" max="13575" width="17.88671875" style="80" customWidth="1"/>
    <col min="13576" max="13576" width="14.5546875" style="80" customWidth="1"/>
    <col min="13577" max="13577" width="11.33203125" style="80" customWidth="1"/>
    <col min="13578" max="13578" width="11.5546875" style="80" customWidth="1"/>
    <col min="13579" max="13579" width="11.33203125" style="80" customWidth="1"/>
    <col min="13580" max="13824" width="8.88671875" style="80"/>
    <col min="13825" max="13825" width="18" style="80" customWidth="1"/>
    <col min="13826" max="13826" width="10.5546875" style="80" customWidth="1"/>
    <col min="13827" max="13827" width="11.5546875" style="80" customWidth="1"/>
    <col min="13828" max="13828" width="15.6640625" style="80" customWidth="1"/>
    <col min="13829" max="13829" width="11.6640625" style="80" customWidth="1"/>
    <col min="13830" max="13830" width="10.109375" style="80" customWidth="1"/>
    <col min="13831" max="13831" width="17.88671875" style="80" customWidth="1"/>
    <col min="13832" max="13832" width="14.5546875" style="80" customWidth="1"/>
    <col min="13833" max="13833" width="11.33203125" style="80" customWidth="1"/>
    <col min="13834" max="13834" width="11.5546875" style="80" customWidth="1"/>
    <col min="13835" max="13835" width="11.33203125" style="80" customWidth="1"/>
    <col min="13836" max="14080" width="8.88671875" style="80"/>
    <col min="14081" max="14081" width="18" style="80" customWidth="1"/>
    <col min="14082" max="14082" width="10.5546875" style="80" customWidth="1"/>
    <col min="14083" max="14083" width="11.5546875" style="80" customWidth="1"/>
    <col min="14084" max="14084" width="15.6640625" style="80" customWidth="1"/>
    <col min="14085" max="14085" width="11.6640625" style="80" customWidth="1"/>
    <col min="14086" max="14086" width="10.109375" style="80" customWidth="1"/>
    <col min="14087" max="14087" width="17.88671875" style="80" customWidth="1"/>
    <col min="14088" max="14088" width="14.5546875" style="80" customWidth="1"/>
    <col min="14089" max="14089" width="11.33203125" style="80" customWidth="1"/>
    <col min="14090" max="14090" width="11.5546875" style="80" customWidth="1"/>
    <col min="14091" max="14091" width="11.33203125" style="80" customWidth="1"/>
    <col min="14092" max="14336" width="8.88671875" style="80"/>
    <col min="14337" max="14337" width="18" style="80" customWidth="1"/>
    <col min="14338" max="14338" width="10.5546875" style="80" customWidth="1"/>
    <col min="14339" max="14339" width="11.5546875" style="80" customWidth="1"/>
    <col min="14340" max="14340" width="15.6640625" style="80" customWidth="1"/>
    <col min="14341" max="14341" width="11.6640625" style="80" customWidth="1"/>
    <col min="14342" max="14342" width="10.109375" style="80" customWidth="1"/>
    <col min="14343" max="14343" width="17.88671875" style="80" customWidth="1"/>
    <col min="14344" max="14344" width="14.5546875" style="80" customWidth="1"/>
    <col min="14345" max="14345" width="11.33203125" style="80" customWidth="1"/>
    <col min="14346" max="14346" width="11.5546875" style="80" customWidth="1"/>
    <col min="14347" max="14347" width="11.33203125" style="80" customWidth="1"/>
    <col min="14348" max="14592" width="8.88671875" style="80"/>
    <col min="14593" max="14593" width="18" style="80" customWidth="1"/>
    <col min="14594" max="14594" width="10.5546875" style="80" customWidth="1"/>
    <col min="14595" max="14595" width="11.5546875" style="80" customWidth="1"/>
    <col min="14596" max="14596" width="15.6640625" style="80" customWidth="1"/>
    <col min="14597" max="14597" width="11.6640625" style="80" customWidth="1"/>
    <col min="14598" max="14598" width="10.109375" style="80" customWidth="1"/>
    <col min="14599" max="14599" width="17.88671875" style="80" customWidth="1"/>
    <col min="14600" max="14600" width="14.5546875" style="80" customWidth="1"/>
    <col min="14601" max="14601" width="11.33203125" style="80" customWidth="1"/>
    <col min="14602" max="14602" width="11.5546875" style="80" customWidth="1"/>
    <col min="14603" max="14603" width="11.33203125" style="80" customWidth="1"/>
    <col min="14604" max="14848" width="8.88671875" style="80"/>
    <col min="14849" max="14849" width="18" style="80" customWidth="1"/>
    <col min="14850" max="14850" width="10.5546875" style="80" customWidth="1"/>
    <col min="14851" max="14851" width="11.5546875" style="80" customWidth="1"/>
    <col min="14852" max="14852" width="15.6640625" style="80" customWidth="1"/>
    <col min="14853" max="14853" width="11.6640625" style="80" customWidth="1"/>
    <col min="14854" max="14854" width="10.109375" style="80" customWidth="1"/>
    <col min="14855" max="14855" width="17.88671875" style="80" customWidth="1"/>
    <col min="14856" max="14856" width="14.5546875" style="80" customWidth="1"/>
    <col min="14857" max="14857" width="11.33203125" style="80" customWidth="1"/>
    <col min="14858" max="14858" width="11.5546875" style="80" customWidth="1"/>
    <col min="14859" max="14859" width="11.33203125" style="80" customWidth="1"/>
    <col min="14860" max="15104" width="8.88671875" style="80"/>
    <col min="15105" max="15105" width="18" style="80" customWidth="1"/>
    <col min="15106" max="15106" width="10.5546875" style="80" customWidth="1"/>
    <col min="15107" max="15107" width="11.5546875" style="80" customWidth="1"/>
    <col min="15108" max="15108" width="15.6640625" style="80" customWidth="1"/>
    <col min="15109" max="15109" width="11.6640625" style="80" customWidth="1"/>
    <col min="15110" max="15110" width="10.109375" style="80" customWidth="1"/>
    <col min="15111" max="15111" width="17.88671875" style="80" customWidth="1"/>
    <col min="15112" max="15112" width="14.5546875" style="80" customWidth="1"/>
    <col min="15113" max="15113" width="11.33203125" style="80" customWidth="1"/>
    <col min="15114" max="15114" width="11.5546875" style="80" customWidth="1"/>
    <col min="15115" max="15115" width="11.33203125" style="80" customWidth="1"/>
    <col min="15116" max="15360" width="8.88671875" style="80"/>
    <col min="15361" max="15361" width="18" style="80" customWidth="1"/>
    <col min="15362" max="15362" width="10.5546875" style="80" customWidth="1"/>
    <col min="15363" max="15363" width="11.5546875" style="80" customWidth="1"/>
    <col min="15364" max="15364" width="15.6640625" style="80" customWidth="1"/>
    <col min="15365" max="15365" width="11.6640625" style="80" customWidth="1"/>
    <col min="15366" max="15366" width="10.109375" style="80" customWidth="1"/>
    <col min="15367" max="15367" width="17.88671875" style="80" customWidth="1"/>
    <col min="15368" max="15368" width="14.5546875" style="80" customWidth="1"/>
    <col min="15369" max="15369" width="11.33203125" style="80" customWidth="1"/>
    <col min="15370" max="15370" width="11.5546875" style="80" customWidth="1"/>
    <col min="15371" max="15371" width="11.33203125" style="80" customWidth="1"/>
    <col min="15372" max="15616" width="8.88671875" style="80"/>
    <col min="15617" max="15617" width="18" style="80" customWidth="1"/>
    <col min="15618" max="15618" width="10.5546875" style="80" customWidth="1"/>
    <col min="15619" max="15619" width="11.5546875" style="80" customWidth="1"/>
    <col min="15620" max="15620" width="15.6640625" style="80" customWidth="1"/>
    <col min="15621" max="15621" width="11.6640625" style="80" customWidth="1"/>
    <col min="15622" max="15622" width="10.109375" style="80" customWidth="1"/>
    <col min="15623" max="15623" width="17.88671875" style="80" customWidth="1"/>
    <col min="15624" max="15624" width="14.5546875" style="80" customWidth="1"/>
    <col min="15625" max="15625" width="11.33203125" style="80" customWidth="1"/>
    <col min="15626" max="15626" width="11.5546875" style="80" customWidth="1"/>
    <col min="15627" max="15627" width="11.33203125" style="80" customWidth="1"/>
    <col min="15628" max="15872" width="8.88671875" style="80"/>
    <col min="15873" max="15873" width="18" style="80" customWidth="1"/>
    <col min="15874" max="15874" width="10.5546875" style="80" customWidth="1"/>
    <col min="15875" max="15875" width="11.5546875" style="80" customWidth="1"/>
    <col min="15876" max="15876" width="15.6640625" style="80" customWidth="1"/>
    <col min="15877" max="15877" width="11.6640625" style="80" customWidth="1"/>
    <col min="15878" max="15878" width="10.109375" style="80" customWidth="1"/>
    <col min="15879" max="15879" width="17.88671875" style="80" customWidth="1"/>
    <col min="15880" max="15880" width="14.5546875" style="80" customWidth="1"/>
    <col min="15881" max="15881" width="11.33203125" style="80" customWidth="1"/>
    <col min="15882" max="15882" width="11.5546875" style="80" customWidth="1"/>
    <col min="15883" max="15883" width="11.33203125" style="80" customWidth="1"/>
    <col min="15884" max="16128" width="8.88671875" style="80"/>
    <col min="16129" max="16129" width="18" style="80" customWidth="1"/>
    <col min="16130" max="16130" width="10.5546875" style="80" customWidth="1"/>
    <col min="16131" max="16131" width="11.5546875" style="80" customWidth="1"/>
    <col min="16132" max="16132" width="15.6640625" style="80" customWidth="1"/>
    <col min="16133" max="16133" width="11.6640625" style="80" customWidth="1"/>
    <col min="16134" max="16134" width="10.109375" style="80" customWidth="1"/>
    <col min="16135" max="16135" width="17.88671875" style="80" customWidth="1"/>
    <col min="16136" max="16136" width="14.5546875" style="80" customWidth="1"/>
    <col min="16137" max="16137" width="11.33203125" style="80" customWidth="1"/>
    <col min="16138" max="16138" width="11.5546875" style="80" customWidth="1"/>
    <col min="16139" max="16139" width="11.33203125" style="80" customWidth="1"/>
    <col min="16140" max="16384" width="8.88671875" style="80"/>
  </cols>
  <sheetData>
    <row r="1" spans="1:11" s="61" customFormat="1" ht="45.6" customHeight="1">
      <c r="A1" s="249" t="s">
        <v>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61" customFormat="1" ht="13.8" customHeight="1">
      <c r="C2" s="85"/>
      <c r="D2" s="85"/>
      <c r="E2" s="85"/>
      <c r="G2" s="85"/>
      <c r="H2" s="85"/>
      <c r="I2" s="85"/>
      <c r="J2" s="140"/>
      <c r="K2" s="61" t="s">
        <v>84</v>
      </c>
    </row>
    <row r="3" spans="1:11" s="86" customFormat="1" ht="13.8" customHeight="1">
      <c r="A3" s="236"/>
      <c r="B3" s="250" t="s">
        <v>17</v>
      </c>
      <c r="C3" s="250" t="s">
        <v>31</v>
      </c>
      <c r="D3" s="250" t="s">
        <v>80</v>
      </c>
      <c r="E3" s="250" t="s">
        <v>81</v>
      </c>
      <c r="F3" s="250" t="s">
        <v>82</v>
      </c>
      <c r="G3" s="250" t="s">
        <v>32</v>
      </c>
      <c r="H3" s="250" t="s">
        <v>20</v>
      </c>
      <c r="I3" s="250" t="s">
        <v>26</v>
      </c>
      <c r="J3" s="251" t="s">
        <v>83</v>
      </c>
      <c r="K3" s="250" t="s">
        <v>27</v>
      </c>
    </row>
    <row r="4" spans="1:11" s="87" customFormat="1" ht="13.8" customHeight="1">
      <c r="A4" s="237"/>
      <c r="B4" s="250"/>
      <c r="C4" s="250"/>
      <c r="D4" s="250"/>
      <c r="E4" s="250"/>
      <c r="F4" s="250"/>
      <c r="G4" s="250"/>
      <c r="H4" s="250"/>
      <c r="I4" s="250"/>
      <c r="J4" s="251"/>
      <c r="K4" s="250"/>
    </row>
    <row r="5" spans="1:11" s="87" customFormat="1" ht="28.2" customHeight="1">
      <c r="A5" s="237"/>
      <c r="B5" s="250"/>
      <c r="C5" s="250"/>
      <c r="D5" s="250"/>
      <c r="E5" s="250"/>
      <c r="F5" s="250"/>
      <c r="G5" s="250"/>
      <c r="H5" s="250"/>
      <c r="I5" s="250"/>
      <c r="J5" s="251"/>
      <c r="K5" s="250"/>
    </row>
    <row r="6" spans="1:11" s="170" customFormat="1" ht="13.8" customHeight="1">
      <c r="A6" s="169" t="s">
        <v>9</v>
      </c>
      <c r="B6" s="169">
        <v>1</v>
      </c>
      <c r="C6" s="169">
        <v>2</v>
      </c>
      <c r="D6" s="169">
        <v>3</v>
      </c>
      <c r="E6" s="169">
        <v>4</v>
      </c>
      <c r="F6" s="169">
        <v>5</v>
      </c>
      <c r="G6" s="169">
        <v>6</v>
      </c>
      <c r="H6" s="169">
        <v>7</v>
      </c>
      <c r="I6" s="169">
        <v>8</v>
      </c>
      <c r="J6" s="169">
        <v>9</v>
      </c>
      <c r="K6" s="169">
        <v>10</v>
      </c>
    </row>
    <row r="7" spans="1:11" s="71" customFormat="1" ht="13.8" customHeight="1">
      <c r="A7" s="162" t="s">
        <v>52</v>
      </c>
      <c r="B7" s="68">
        <v>33411</v>
      </c>
      <c r="C7" s="70">
        <v>14579</v>
      </c>
      <c r="D7" s="70">
        <v>6048</v>
      </c>
      <c r="E7" s="70">
        <v>4908</v>
      </c>
      <c r="F7" s="70">
        <v>1373</v>
      </c>
      <c r="G7" s="70">
        <v>1770</v>
      </c>
      <c r="H7" s="70">
        <v>13071</v>
      </c>
      <c r="I7" s="70">
        <v>16908</v>
      </c>
      <c r="J7" s="70">
        <v>4310</v>
      </c>
      <c r="K7" s="70">
        <v>3659</v>
      </c>
    </row>
    <row r="8" spans="1:11" ht="13.8" customHeight="1">
      <c r="A8" s="163" t="s">
        <v>53</v>
      </c>
      <c r="B8" s="73">
        <v>292</v>
      </c>
      <c r="C8" s="75">
        <v>195</v>
      </c>
      <c r="D8" s="76">
        <v>79</v>
      </c>
      <c r="E8" s="75">
        <v>61</v>
      </c>
      <c r="F8" s="75">
        <v>6</v>
      </c>
      <c r="G8" s="76">
        <v>14</v>
      </c>
      <c r="H8" s="76">
        <v>177</v>
      </c>
      <c r="I8" s="76">
        <v>140</v>
      </c>
      <c r="J8" s="75">
        <v>52</v>
      </c>
      <c r="K8" s="75">
        <v>40</v>
      </c>
    </row>
    <row r="9" spans="1:11" ht="13.8" customHeight="1">
      <c r="A9" s="163" t="s">
        <v>54</v>
      </c>
      <c r="B9" s="73">
        <v>1940</v>
      </c>
      <c r="C9" s="75">
        <v>1021</v>
      </c>
      <c r="D9" s="76">
        <v>379</v>
      </c>
      <c r="E9" s="75">
        <v>316</v>
      </c>
      <c r="F9" s="75">
        <v>67</v>
      </c>
      <c r="G9" s="76">
        <v>383</v>
      </c>
      <c r="H9" s="76">
        <v>945</v>
      </c>
      <c r="I9" s="76">
        <v>1095</v>
      </c>
      <c r="J9" s="75">
        <v>294</v>
      </c>
      <c r="K9" s="75">
        <v>254</v>
      </c>
    </row>
    <row r="10" spans="1:11" ht="13.8" customHeight="1">
      <c r="A10" s="163" t="s">
        <v>55</v>
      </c>
      <c r="B10" s="73">
        <v>1285</v>
      </c>
      <c r="C10" s="75">
        <v>240</v>
      </c>
      <c r="D10" s="76">
        <v>108</v>
      </c>
      <c r="E10" s="75">
        <v>93</v>
      </c>
      <c r="F10" s="75">
        <v>16</v>
      </c>
      <c r="G10" s="76">
        <v>10</v>
      </c>
      <c r="H10" s="76">
        <v>152</v>
      </c>
      <c r="I10" s="76">
        <v>1069</v>
      </c>
      <c r="J10" s="75">
        <v>53</v>
      </c>
      <c r="K10" s="75">
        <v>42</v>
      </c>
    </row>
    <row r="11" spans="1:11" ht="13.8" customHeight="1">
      <c r="A11" s="163" t="s">
        <v>56</v>
      </c>
      <c r="B11" s="73">
        <v>1637</v>
      </c>
      <c r="C11" s="75">
        <v>350</v>
      </c>
      <c r="D11" s="76">
        <v>263</v>
      </c>
      <c r="E11" s="75">
        <v>148</v>
      </c>
      <c r="F11" s="75">
        <v>34</v>
      </c>
      <c r="G11" s="76">
        <v>34</v>
      </c>
      <c r="H11" s="76">
        <v>321</v>
      </c>
      <c r="I11" s="76">
        <v>1236</v>
      </c>
      <c r="J11" s="75">
        <v>96</v>
      </c>
      <c r="K11" s="75">
        <v>77</v>
      </c>
    </row>
    <row r="12" spans="1:11" ht="13.8" customHeight="1">
      <c r="A12" s="163" t="s">
        <v>57</v>
      </c>
      <c r="B12" s="73">
        <v>1579</v>
      </c>
      <c r="C12" s="75">
        <v>543</v>
      </c>
      <c r="D12" s="76">
        <v>314</v>
      </c>
      <c r="E12" s="75">
        <v>251</v>
      </c>
      <c r="F12" s="75">
        <v>92</v>
      </c>
      <c r="G12" s="76">
        <v>140</v>
      </c>
      <c r="H12" s="76">
        <v>512</v>
      </c>
      <c r="I12" s="76">
        <v>146</v>
      </c>
      <c r="J12" s="75">
        <v>127</v>
      </c>
      <c r="K12" s="75">
        <v>93</v>
      </c>
    </row>
    <row r="13" spans="1:11" ht="13.8" customHeight="1">
      <c r="A13" s="163" t="s">
        <v>58</v>
      </c>
      <c r="B13" s="73">
        <v>871</v>
      </c>
      <c r="C13" s="75">
        <v>792</v>
      </c>
      <c r="D13" s="76">
        <v>310</v>
      </c>
      <c r="E13" s="75">
        <v>258</v>
      </c>
      <c r="F13" s="75">
        <v>44</v>
      </c>
      <c r="G13" s="76">
        <v>257</v>
      </c>
      <c r="H13" s="76">
        <v>761</v>
      </c>
      <c r="I13" s="76">
        <v>218</v>
      </c>
      <c r="J13" s="75">
        <v>217</v>
      </c>
      <c r="K13" s="75">
        <v>186</v>
      </c>
    </row>
    <row r="14" spans="1:11" ht="13.8" customHeight="1">
      <c r="A14" s="163" t="s">
        <v>59</v>
      </c>
      <c r="B14" s="73">
        <v>1830</v>
      </c>
      <c r="C14" s="75">
        <v>804</v>
      </c>
      <c r="D14" s="76">
        <v>311</v>
      </c>
      <c r="E14" s="75">
        <v>254</v>
      </c>
      <c r="F14" s="75">
        <v>90</v>
      </c>
      <c r="G14" s="76">
        <v>139</v>
      </c>
      <c r="H14" s="76">
        <v>754</v>
      </c>
      <c r="I14" s="76">
        <v>822</v>
      </c>
      <c r="J14" s="75">
        <v>235</v>
      </c>
      <c r="K14" s="75">
        <v>213</v>
      </c>
    </row>
    <row r="15" spans="1:11" ht="13.8" customHeight="1">
      <c r="A15" s="163" t="s">
        <v>60</v>
      </c>
      <c r="B15" s="73">
        <v>3313</v>
      </c>
      <c r="C15" s="75">
        <v>1771</v>
      </c>
      <c r="D15" s="76">
        <v>597</v>
      </c>
      <c r="E15" s="75">
        <v>474</v>
      </c>
      <c r="F15" s="75">
        <v>139</v>
      </c>
      <c r="G15" s="76">
        <v>143</v>
      </c>
      <c r="H15" s="76">
        <v>1616</v>
      </c>
      <c r="I15" s="76">
        <v>1761</v>
      </c>
      <c r="J15" s="75">
        <v>504</v>
      </c>
      <c r="K15" s="75">
        <v>465</v>
      </c>
    </row>
    <row r="16" spans="1:11" ht="13.8" customHeight="1">
      <c r="A16" s="163" t="s">
        <v>61</v>
      </c>
      <c r="B16" s="73">
        <v>916</v>
      </c>
      <c r="C16" s="75">
        <v>485</v>
      </c>
      <c r="D16" s="76">
        <v>310</v>
      </c>
      <c r="E16" s="75">
        <v>228</v>
      </c>
      <c r="F16" s="75">
        <v>34</v>
      </c>
      <c r="G16" s="76">
        <v>80</v>
      </c>
      <c r="H16" s="76">
        <v>433</v>
      </c>
      <c r="I16" s="76">
        <v>426</v>
      </c>
      <c r="J16" s="75">
        <v>106</v>
      </c>
      <c r="K16" s="75">
        <v>92</v>
      </c>
    </row>
    <row r="17" spans="1:11" ht="13.8" customHeight="1">
      <c r="A17" s="163" t="s">
        <v>62</v>
      </c>
      <c r="B17" s="73">
        <v>841</v>
      </c>
      <c r="C17" s="75">
        <v>335</v>
      </c>
      <c r="D17" s="76">
        <v>181</v>
      </c>
      <c r="E17" s="75">
        <v>124</v>
      </c>
      <c r="F17" s="75">
        <v>19</v>
      </c>
      <c r="G17" s="76">
        <v>93</v>
      </c>
      <c r="H17" s="76">
        <v>306</v>
      </c>
      <c r="I17" s="76">
        <v>528</v>
      </c>
      <c r="J17" s="75">
        <v>100</v>
      </c>
      <c r="K17" s="75">
        <v>87</v>
      </c>
    </row>
    <row r="18" spans="1:11" ht="13.8" customHeight="1">
      <c r="A18" s="163" t="s">
        <v>63</v>
      </c>
      <c r="B18" s="73">
        <v>8065</v>
      </c>
      <c r="C18" s="75">
        <v>3307</v>
      </c>
      <c r="D18" s="76">
        <v>998</v>
      </c>
      <c r="E18" s="75">
        <v>849</v>
      </c>
      <c r="F18" s="75">
        <v>152</v>
      </c>
      <c r="G18" s="76">
        <v>30</v>
      </c>
      <c r="H18" s="76">
        <v>2781</v>
      </c>
      <c r="I18" s="76">
        <v>2718</v>
      </c>
      <c r="J18" s="75">
        <v>1101</v>
      </c>
      <c r="K18" s="75">
        <v>947</v>
      </c>
    </row>
    <row r="19" spans="1:11" ht="13.8" customHeight="1">
      <c r="A19" s="163" t="s">
        <v>64</v>
      </c>
      <c r="B19" s="73">
        <v>168</v>
      </c>
      <c r="C19" s="75">
        <v>72</v>
      </c>
      <c r="D19" s="76">
        <v>37</v>
      </c>
      <c r="E19" s="75">
        <v>28</v>
      </c>
      <c r="F19" s="75">
        <v>9</v>
      </c>
      <c r="G19" s="76">
        <v>17</v>
      </c>
      <c r="H19" s="76">
        <v>69</v>
      </c>
      <c r="I19" s="76">
        <v>100</v>
      </c>
      <c r="J19" s="75">
        <v>19</v>
      </c>
      <c r="K19" s="75">
        <v>14</v>
      </c>
    </row>
    <row r="20" spans="1:11" ht="13.8" customHeight="1">
      <c r="A20" s="163" t="s">
        <v>65</v>
      </c>
      <c r="B20" s="73">
        <v>667</v>
      </c>
      <c r="C20" s="75">
        <v>271</v>
      </c>
      <c r="D20" s="76">
        <v>143</v>
      </c>
      <c r="E20" s="75">
        <v>106</v>
      </c>
      <c r="F20" s="75">
        <v>18</v>
      </c>
      <c r="G20" s="76">
        <v>8</v>
      </c>
      <c r="H20" s="76">
        <v>259</v>
      </c>
      <c r="I20" s="76">
        <v>225</v>
      </c>
      <c r="J20" s="75">
        <v>94</v>
      </c>
      <c r="K20" s="75">
        <v>60</v>
      </c>
    </row>
    <row r="21" spans="1:11" ht="13.8" customHeight="1">
      <c r="A21" s="163" t="s">
        <v>66</v>
      </c>
      <c r="B21" s="73">
        <v>4053</v>
      </c>
      <c r="C21" s="75">
        <v>1237</v>
      </c>
      <c r="D21" s="76">
        <v>483</v>
      </c>
      <c r="E21" s="75">
        <v>381</v>
      </c>
      <c r="F21" s="75">
        <v>92</v>
      </c>
      <c r="G21" s="76">
        <v>79</v>
      </c>
      <c r="H21" s="76">
        <v>1104</v>
      </c>
      <c r="I21" s="76">
        <v>2970</v>
      </c>
      <c r="J21" s="75">
        <v>340</v>
      </c>
      <c r="K21" s="75">
        <v>280</v>
      </c>
    </row>
    <row r="22" spans="1:11" ht="13.8" customHeight="1">
      <c r="A22" s="163" t="s">
        <v>67</v>
      </c>
      <c r="B22" s="73">
        <v>225</v>
      </c>
      <c r="C22" s="75">
        <v>195</v>
      </c>
      <c r="D22" s="76">
        <v>101</v>
      </c>
      <c r="E22" s="75">
        <v>83</v>
      </c>
      <c r="F22" s="75">
        <v>25</v>
      </c>
      <c r="G22" s="76">
        <v>6</v>
      </c>
      <c r="H22" s="76">
        <v>184</v>
      </c>
      <c r="I22" s="76">
        <v>46</v>
      </c>
      <c r="J22" s="75">
        <v>44</v>
      </c>
      <c r="K22" s="75">
        <v>36</v>
      </c>
    </row>
    <row r="23" spans="1:11" ht="13.8" customHeight="1">
      <c r="A23" s="163" t="s">
        <v>68</v>
      </c>
      <c r="B23" s="73">
        <v>636</v>
      </c>
      <c r="C23" s="75">
        <v>369</v>
      </c>
      <c r="D23" s="76">
        <v>194</v>
      </c>
      <c r="E23" s="75">
        <v>167</v>
      </c>
      <c r="F23" s="75">
        <v>50</v>
      </c>
      <c r="G23" s="76">
        <v>21</v>
      </c>
      <c r="H23" s="76">
        <v>338</v>
      </c>
      <c r="I23" s="76">
        <v>326</v>
      </c>
      <c r="J23" s="75">
        <v>102</v>
      </c>
      <c r="K23" s="75">
        <v>91</v>
      </c>
    </row>
    <row r="24" spans="1:11" ht="13.8" customHeight="1">
      <c r="A24" s="163" t="s">
        <v>69</v>
      </c>
      <c r="B24" s="73">
        <v>1020</v>
      </c>
      <c r="C24" s="75">
        <v>921</v>
      </c>
      <c r="D24" s="76">
        <v>485</v>
      </c>
      <c r="E24" s="75">
        <v>452</v>
      </c>
      <c r="F24" s="75">
        <v>263</v>
      </c>
      <c r="G24" s="76">
        <v>183</v>
      </c>
      <c r="H24" s="76">
        <v>823</v>
      </c>
      <c r="I24" s="76">
        <v>331</v>
      </c>
      <c r="J24" s="75">
        <v>278</v>
      </c>
      <c r="K24" s="75">
        <v>238</v>
      </c>
    </row>
    <row r="25" spans="1:11" ht="13.8" customHeight="1">
      <c r="A25" s="163" t="s">
        <v>70</v>
      </c>
      <c r="B25" s="73">
        <v>2297</v>
      </c>
      <c r="C25" s="75">
        <v>733</v>
      </c>
      <c r="D25" s="76">
        <v>280</v>
      </c>
      <c r="E25" s="75">
        <v>225</v>
      </c>
      <c r="F25" s="75">
        <v>61</v>
      </c>
      <c r="G25" s="76">
        <v>77</v>
      </c>
      <c r="H25" s="76">
        <v>653</v>
      </c>
      <c r="I25" s="76">
        <v>1733</v>
      </c>
      <c r="J25" s="75">
        <v>271</v>
      </c>
      <c r="K25" s="75">
        <v>218</v>
      </c>
    </row>
    <row r="26" spans="1:11" ht="13.8" customHeight="1">
      <c r="A26" s="163" t="s">
        <v>71</v>
      </c>
      <c r="B26" s="73">
        <v>720</v>
      </c>
      <c r="C26" s="75">
        <v>233</v>
      </c>
      <c r="D26" s="76">
        <v>114</v>
      </c>
      <c r="E26" s="75">
        <v>99</v>
      </c>
      <c r="F26" s="75">
        <v>29</v>
      </c>
      <c r="G26" s="76">
        <v>16</v>
      </c>
      <c r="H26" s="76">
        <v>216</v>
      </c>
      <c r="I26" s="76">
        <v>531</v>
      </c>
      <c r="J26" s="75">
        <v>61</v>
      </c>
      <c r="K26" s="75">
        <v>49</v>
      </c>
    </row>
    <row r="27" spans="1:11" ht="13.8" customHeight="1">
      <c r="A27" s="163" t="s">
        <v>72</v>
      </c>
      <c r="B27" s="73">
        <v>555</v>
      </c>
      <c r="C27" s="75">
        <v>413</v>
      </c>
      <c r="D27" s="76">
        <v>215</v>
      </c>
      <c r="E27" s="75">
        <v>179</v>
      </c>
      <c r="F27" s="75">
        <v>70</v>
      </c>
      <c r="G27" s="76">
        <v>7</v>
      </c>
      <c r="H27" s="76">
        <v>391</v>
      </c>
      <c r="I27" s="76">
        <v>206</v>
      </c>
      <c r="J27" s="75">
        <v>125</v>
      </c>
      <c r="K27" s="75">
        <v>92</v>
      </c>
    </row>
    <row r="28" spans="1:11" ht="13.8" customHeight="1">
      <c r="A28" s="163" t="s">
        <v>73</v>
      </c>
      <c r="B28" s="73">
        <v>501</v>
      </c>
      <c r="C28" s="75">
        <v>292</v>
      </c>
      <c r="D28" s="76">
        <v>146</v>
      </c>
      <c r="E28" s="75">
        <v>132</v>
      </c>
      <c r="F28" s="75">
        <v>63</v>
      </c>
      <c r="G28" s="76">
        <v>33</v>
      </c>
      <c r="H28" s="76">
        <v>276</v>
      </c>
      <c r="I28" s="76">
        <v>281</v>
      </c>
      <c r="J28" s="75">
        <v>91</v>
      </c>
      <c r="K28" s="75">
        <v>85</v>
      </c>
    </row>
    <row r="29" spans="1:11" ht="13.8" customHeight="1">
      <c r="H29" s="88"/>
      <c r="I29" s="89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0" zoomScaleNormal="70" zoomScaleSheetLayoutView="80" workbookViewId="0">
      <selection sqref="A1:XFD1048576"/>
    </sheetView>
  </sheetViews>
  <sheetFormatPr defaultColWidth="8" defaultRowHeight="13.2"/>
  <cols>
    <col min="1" max="1" width="57.44140625" style="129" customWidth="1"/>
    <col min="2" max="3" width="13.6640625" style="27" customWidth="1"/>
    <col min="4" max="4" width="8.6640625" style="129" customWidth="1"/>
    <col min="5" max="5" width="13.33203125" style="129" customWidth="1"/>
    <col min="6" max="7" width="13.6640625" style="129" customWidth="1"/>
    <col min="8" max="8" width="8.88671875" style="129" customWidth="1"/>
    <col min="9" max="10" width="10.88671875" style="129" customWidth="1"/>
    <col min="11" max="16384" width="8" style="129"/>
  </cols>
  <sheetData>
    <row r="1" spans="1:10" ht="27" customHeight="1">
      <c r="A1" s="252" t="s">
        <v>104</v>
      </c>
      <c r="B1" s="252"/>
      <c r="C1" s="252"/>
      <c r="D1" s="252"/>
      <c r="E1" s="252"/>
      <c r="F1" s="252"/>
      <c r="G1" s="252"/>
      <c r="H1" s="252"/>
      <c r="I1" s="252"/>
      <c r="J1" s="183"/>
    </row>
    <row r="2" spans="1:10" ht="23.25" customHeight="1">
      <c r="A2" s="280" t="s">
        <v>39</v>
      </c>
      <c r="B2" s="281"/>
      <c r="C2" s="281"/>
      <c r="D2" s="281"/>
      <c r="E2" s="281"/>
      <c r="F2" s="281"/>
      <c r="G2" s="281"/>
      <c r="H2" s="281"/>
      <c r="I2" s="281"/>
      <c r="J2" s="183"/>
    </row>
    <row r="3" spans="1:10" ht="13.5" customHeight="1">
      <c r="A3" s="253"/>
      <c r="B3" s="253"/>
      <c r="C3" s="253"/>
      <c r="D3" s="253"/>
      <c r="E3" s="253"/>
    </row>
    <row r="4" spans="1:10" s="116" customFormat="1" ht="30.75" customHeight="1">
      <c r="A4" s="254" t="s">
        <v>0</v>
      </c>
      <c r="B4" s="257" t="s">
        <v>105</v>
      </c>
      <c r="C4" s="258"/>
      <c r="D4" s="258"/>
      <c r="E4" s="259"/>
      <c r="F4" s="257" t="s">
        <v>40</v>
      </c>
      <c r="G4" s="258"/>
      <c r="H4" s="258"/>
      <c r="I4" s="259"/>
      <c r="J4" s="137"/>
    </row>
    <row r="5" spans="1:10" s="116" customFormat="1" ht="23.25" customHeight="1">
      <c r="A5" s="255"/>
      <c r="B5" s="282" t="s">
        <v>106</v>
      </c>
      <c r="C5" s="282" t="s">
        <v>107</v>
      </c>
      <c r="D5" s="260" t="s">
        <v>2</v>
      </c>
      <c r="E5" s="261"/>
      <c r="F5" s="282" t="s">
        <v>106</v>
      </c>
      <c r="G5" s="282" t="s">
        <v>107</v>
      </c>
      <c r="H5" s="260" t="s">
        <v>2</v>
      </c>
      <c r="I5" s="261"/>
      <c r="J5" s="147"/>
    </row>
    <row r="6" spans="1:10" s="116" customFormat="1" ht="36.75" customHeight="1">
      <c r="A6" s="256"/>
      <c r="B6" s="283"/>
      <c r="C6" s="283"/>
      <c r="D6" s="148" t="s">
        <v>3</v>
      </c>
      <c r="E6" s="149" t="s">
        <v>108</v>
      </c>
      <c r="F6" s="283"/>
      <c r="G6" s="283"/>
      <c r="H6" s="148" t="s">
        <v>3</v>
      </c>
      <c r="I6" s="149" t="s">
        <v>108</v>
      </c>
      <c r="J6" s="150"/>
    </row>
    <row r="7" spans="1:10" s="130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8"/>
    </row>
    <row r="8" spans="1:10" s="289" customFormat="1" ht="40.200000000000003" customHeight="1">
      <c r="A8" s="284" t="s">
        <v>10</v>
      </c>
      <c r="B8" s="285">
        <v>61034</v>
      </c>
      <c r="C8" s="285">
        <v>59772</v>
      </c>
      <c r="D8" s="286">
        <f>C8/B8*100</f>
        <v>97.932300029491756</v>
      </c>
      <c r="E8" s="287">
        <f>C8-B8</f>
        <v>-1262</v>
      </c>
      <c r="F8" s="285">
        <v>12650</v>
      </c>
      <c r="G8" s="285">
        <v>14795</v>
      </c>
      <c r="H8" s="286">
        <f>G8/F8*100</f>
        <v>116.95652173913042</v>
      </c>
      <c r="I8" s="287">
        <f>G8-F8</f>
        <v>2145</v>
      </c>
      <c r="J8" s="288"/>
    </row>
    <row r="9" spans="1:10" s="290" customFormat="1" ht="40.200000000000003" customHeight="1">
      <c r="A9" s="284" t="s">
        <v>11</v>
      </c>
      <c r="B9" s="285">
        <v>29725</v>
      </c>
      <c r="C9" s="285">
        <v>29218</v>
      </c>
      <c r="D9" s="286">
        <f t="shared" ref="D9:D13" si="0">C9/B9*100</f>
        <v>98.294365012615643</v>
      </c>
      <c r="E9" s="287">
        <f t="shared" ref="E9:E13" si="1">C9-B9</f>
        <v>-507</v>
      </c>
      <c r="F9" s="285">
        <v>6343</v>
      </c>
      <c r="G9" s="285">
        <v>7785</v>
      </c>
      <c r="H9" s="286">
        <f t="shared" ref="H9:H13" si="2">G9/F9*100</f>
        <v>122.73372221346366</v>
      </c>
      <c r="I9" s="287">
        <f t="shared" ref="I9:I13" si="3">G9-F9</f>
        <v>1442</v>
      </c>
      <c r="J9" s="288"/>
    </row>
    <row r="10" spans="1:10" s="290" customFormat="1" ht="40.200000000000003" customHeight="1">
      <c r="A10" s="291" t="s">
        <v>109</v>
      </c>
      <c r="B10" s="285">
        <v>10220</v>
      </c>
      <c r="C10" s="285">
        <v>9695</v>
      </c>
      <c r="D10" s="286">
        <f t="shared" si="0"/>
        <v>94.863013698630141</v>
      </c>
      <c r="E10" s="287">
        <f t="shared" si="1"/>
        <v>-525</v>
      </c>
      <c r="F10" s="285">
        <v>2717</v>
      </c>
      <c r="G10" s="285">
        <v>3227</v>
      </c>
      <c r="H10" s="286">
        <f t="shared" si="2"/>
        <v>118.77070298122929</v>
      </c>
      <c r="I10" s="287">
        <f t="shared" si="3"/>
        <v>510</v>
      </c>
      <c r="J10" s="288"/>
    </row>
    <row r="11" spans="1:10" s="290" customFormat="1" ht="40.200000000000003" customHeight="1">
      <c r="A11" s="284" t="s">
        <v>12</v>
      </c>
      <c r="B11" s="285">
        <v>2673</v>
      </c>
      <c r="C11" s="285">
        <v>2459</v>
      </c>
      <c r="D11" s="286">
        <f t="shared" si="0"/>
        <v>91.994014216236437</v>
      </c>
      <c r="E11" s="287">
        <f t="shared" si="1"/>
        <v>-214</v>
      </c>
      <c r="F11" s="285">
        <v>999</v>
      </c>
      <c r="G11" s="285">
        <v>1138</v>
      </c>
      <c r="H11" s="286">
        <f t="shared" si="2"/>
        <v>113.91391391391392</v>
      </c>
      <c r="I11" s="287">
        <f t="shared" si="3"/>
        <v>139</v>
      </c>
      <c r="J11" s="288"/>
    </row>
    <row r="12" spans="1:10" s="290" customFormat="1" ht="40.200000000000003" customHeight="1">
      <c r="A12" s="284" t="s">
        <v>13</v>
      </c>
      <c r="B12" s="285">
        <v>4010</v>
      </c>
      <c r="C12" s="285">
        <v>3351</v>
      </c>
      <c r="D12" s="286">
        <f t="shared" si="0"/>
        <v>83.566084788029926</v>
      </c>
      <c r="E12" s="287">
        <f t="shared" si="1"/>
        <v>-659</v>
      </c>
      <c r="F12" s="285">
        <v>1556</v>
      </c>
      <c r="G12" s="285">
        <v>1197</v>
      </c>
      <c r="H12" s="286">
        <f t="shared" si="2"/>
        <v>76.9280205655527</v>
      </c>
      <c r="I12" s="287">
        <f t="shared" si="3"/>
        <v>-359</v>
      </c>
      <c r="J12" s="288"/>
    </row>
    <row r="13" spans="1:10" s="290" customFormat="1" ht="40.200000000000003" customHeight="1">
      <c r="A13" s="284" t="s">
        <v>14</v>
      </c>
      <c r="B13" s="285">
        <v>26046</v>
      </c>
      <c r="C13" s="285">
        <v>26008</v>
      </c>
      <c r="D13" s="286">
        <f t="shared" si="0"/>
        <v>99.854104277048293</v>
      </c>
      <c r="E13" s="287">
        <f t="shared" si="1"/>
        <v>-38</v>
      </c>
      <c r="F13" s="285">
        <v>5661</v>
      </c>
      <c r="G13" s="285">
        <v>7067</v>
      </c>
      <c r="H13" s="286">
        <f t="shared" si="2"/>
        <v>124.83660130718954</v>
      </c>
      <c r="I13" s="287">
        <f t="shared" si="3"/>
        <v>1406</v>
      </c>
      <c r="J13" s="288"/>
    </row>
    <row r="14" spans="1:10" s="116" customFormat="1" ht="12.75" customHeight="1">
      <c r="A14" s="292"/>
      <c r="B14" s="262" t="s">
        <v>15</v>
      </c>
      <c r="C14" s="262"/>
      <c r="D14" s="262"/>
      <c r="E14" s="262"/>
      <c r="F14" s="262"/>
      <c r="G14" s="262"/>
      <c r="H14" s="262"/>
      <c r="I14" s="262"/>
      <c r="J14" s="151"/>
    </row>
    <row r="15" spans="1:10" s="116" customFormat="1" ht="18" customHeight="1">
      <c r="A15" s="293"/>
      <c r="B15" s="263"/>
      <c r="C15" s="263"/>
      <c r="D15" s="263"/>
      <c r="E15" s="263"/>
      <c r="F15" s="263"/>
      <c r="G15" s="263"/>
      <c r="H15" s="263"/>
      <c r="I15" s="263"/>
      <c r="J15" s="151"/>
    </row>
    <row r="16" spans="1:10" s="116" customFormat="1" ht="20.25" customHeight="1">
      <c r="A16" s="254" t="s">
        <v>0</v>
      </c>
      <c r="B16" s="254" t="s">
        <v>110</v>
      </c>
      <c r="C16" s="254" t="s">
        <v>111</v>
      </c>
      <c r="D16" s="260" t="s">
        <v>2</v>
      </c>
      <c r="E16" s="261"/>
      <c r="F16" s="254" t="s">
        <v>110</v>
      </c>
      <c r="G16" s="254" t="s">
        <v>111</v>
      </c>
      <c r="H16" s="260" t="s">
        <v>2</v>
      </c>
      <c r="I16" s="261"/>
      <c r="J16" s="147"/>
    </row>
    <row r="17" spans="1:10" ht="27" customHeight="1">
      <c r="A17" s="256"/>
      <c r="B17" s="256"/>
      <c r="C17" s="256"/>
      <c r="D17" s="152" t="s">
        <v>3</v>
      </c>
      <c r="E17" s="149" t="s">
        <v>112</v>
      </c>
      <c r="F17" s="256"/>
      <c r="G17" s="256"/>
      <c r="H17" s="152" t="s">
        <v>3</v>
      </c>
      <c r="I17" s="149" t="s">
        <v>113</v>
      </c>
      <c r="J17" s="150"/>
    </row>
    <row r="18" spans="1:10" s="299" customFormat="1" ht="28.95" customHeight="1">
      <c r="A18" s="284" t="s">
        <v>10</v>
      </c>
      <c r="B18" s="294">
        <v>45072</v>
      </c>
      <c r="C18" s="294">
        <v>30142</v>
      </c>
      <c r="D18" s="295">
        <f>C18/B18*100</f>
        <v>66.875221867234643</v>
      </c>
      <c r="E18" s="296">
        <f>C18-B18</f>
        <v>-14930</v>
      </c>
      <c r="F18" s="297">
        <v>8725</v>
      </c>
      <c r="G18" s="297">
        <v>7759</v>
      </c>
      <c r="H18" s="295">
        <f>G18/F18*100</f>
        <v>88.928366762177646</v>
      </c>
      <c r="I18" s="296">
        <f>G18-F18</f>
        <v>-966</v>
      </c>
      <c r="J18" s="298"/>
    </row>
    <row r="19" spans="1:10" s="299" customFormat="1" ht="31.5" customHeight="1">
      <c r="A19" s="300" t="s">
        <v>11</v>
      </c>
      <c r="B19" s="294">
        <v>18248</v>
      </c>
      <c r="C19" s="294">
        <v>10004</v>
      </c>
      <c r="D19" s="295">
        <f t="shared" ref="D19:D20" si="4">C19/B19*100</f>
        <v>54.82244629548444</v>
      </c>
      <c r="E19" s="296">
        <f t="shared" ref="E19:E20" si="5">C19-B19</f>
        <v>-8244</v>
      </c>
      <c r="F19" s="297">
        <v>3346</v>
      </c>
      <c r="G19" s="297">
        <v>2541</v>
      </c>
      <c r="H19" s="295">
        <f t="shared" ref="H19:H20" si="6">G19/F19*100</f>
        <v>75.941422594142267</v>
      </c>
      <c r="I19" s="296">
        <f t="shared" ref="I19:I20" si="7">G19-F19</f>
        <v>-805</v>
      </c>
      <c r="J19" s="298"/>
    </row>
    <row r="20" spans="1:10" s="299" customFormat="1" ht="38.25" customHeight="1">
      <c r="A20" s="300" t="s">
        <v>6</v>
      </c>
      <c r="B20" s="294">
        <v>15257</v>
      </c>
      <c r="C20" s="294">
        <v>8435</v>
      </c>
      <c r="D20" s="295">
        <f t="shared" si="4"/>
        <v>55.286098184439922</v>
      </c>
      <c r="E20" s="296">
        <f t="shared" si="5"/>
        <v>-6822</v>
      </c>
      <c r="F20" s="297">
        <v>2755</v>
      </c>
      <c r="G20" s="297">
        <v>2113</v>
      </c>
      <c r="H20" s="295">
        <f t="shared" si="6"/>
        <v>76.696914700544454</v>
      </c>
      <c r="I20" s="296">
        <f t="shared" si="7"/>
        <v>-642</v>
      </c>
      <c r="J20" s="301"/>
    </row>
    <row r="21" spans="1:10">
      <c r="C21" s="28"/>
    </row>
  </sheetData>
  <mergeCells count="20">
    <mergeCell ref="G16:G17"/>
    <mergeCell ref="H16:I16"/>
    <mergeCell ref="G5:G6"/>
    <mergeCell ref="H5:I5"/>
    <mergeCell ref="A16:A17"/>
    <mergeCell ref="B16:B17"/>
    <mergeCell ref="C16:C17"/>
    <mergeCell ref="D16:E16"/>
    <mergeCell ref="F16:F17"/>
    <mergeCell ref="B14:I1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2"/>
  <sheetViews>
    <sheetView view="pageBreakPreview" zoomScale="90" zoomScaleNormal="80" zoomScaleSheetLayoutView="90" workbookViewId="0">
      <selection activeCell="A7" sqref="A7"/>
    </sheetView>
  </sheetViews>
  <sheetFormatPr defaultColWidth="9.109375" defaultRowHeight="15.6"/>
  <cols>
    <col min="1" max="1" width="25.33203125" style="114" customWidth="1"/>
    <col min="2" max="3" width="10.88671875" style="112" customWidth="1"/>
    <col min="4" max="4" width="6.88671875" style="112" customWidth="1"/>
    <col min="5" max="6" width="9.33203125" style="112" customWidth="1"/>
    <col min="7" max="7" width="7.44140625" style="112" customWidth="1"/>
    <col min="8" max="9" width="9.33203125" style="112" customWidth="1"/>
    <col min="10" max="10" width="7" style="112" customWidth="1"/>
    <col min="11" max="12" width="9.33203125" style="112" customWidth="1"/>
    <col min="13" max="13" width="7.44140625" style="112" customWidth="1"/>
    <col min="14" max="15" width="9.33203125" style="112" customWidth="1"/>
    <col min="16" max="16" width="7.88671875" style="112" customWidth="1"/>
    <col min="17" max="18" width="9.33203125" style="112" customWidth="1"/>
    <col min="19" max="19" width="7.88671875" style="112" customWidth="1"/>
    <col min="20" max="21" width="9.33203125" style="112" customWidth="1"/>
    <col min="22" max="22" width="7.88671875" style="112" customWidth="1"/>
    <col min="23" max="24" width="9.33203125" style="112" customWidth="1"/>
    <col min="25" max="25" width="7.88671875" style="112" customWidth="1"/>
    <col min="26" max="27" width="9.33203125" style="113" customWidth="1"/>
    <col min="28" max="28" width="7.88671875" style="113" customWidth="1"/>
    <col min="29" max="16384" width="9.109375" style="113"/>
  </cols>
  <sheetData>
    <row r="1" spans="1:32" s="93" customFormat="1" ht="20.399999999999999" customHeight="1">
      <c r="A1" s="90"/>
      <c r="B1" s="271" t="s">
        <v>114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1"/>
      <c r="AB1" s="117" t="s">
        <v>33</v>
      </c>
    </row>
    <row r="2" spans="1:32" s="93" customFormat="1" ht="20.399999999999999" customHeight="1">
      <c r="B2" s="271" t="s">
        <v>115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94"/>
      <c r="O2" s="94"/>
      <c r="P2" s="94"/>
      <c r="Q2" s="94"/>
      <c r="R2" s="94"/>
      <c r="S2" s="94"/>
      <c r="T2" s="94"/>
      <c r="U2" s="94"/>
      <c r="V2" s="94"/>
      <c r="W2" s="95"/>
      <c r="X2" s="95"/>
      <c r="Y2" s="94"/>
    </row>
    <row r="3" spans="1:32" s="93" customFormat="1" ht="1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2" t="s">
        <v>16</v>
      </c>
      <c r="N3" s="96"/>
      <c r="O3" s="96"/>
      <c r="P3" s="96"/>
      <c r="Q3" s="96"/>
      <c r="R3" s="96"/>
      <c r="S3" s="97"/>
      <c r="T3" s="96"/>
      <c r="U3" s="96"/>
      <c r="V3" s="96"/>
      <c r="W3" s="98"/>
      <c r="X3" s="99"/>
      <c r="Y3" s="97"/>
      <c r="AB3" s="62" t="s">
        <v>16</v>
      </c>
    </row>
    <row r="4" spans="1:32" s="102" customFormat="1" ht="21.6" customHeight="1">
      <c r="A4" s="118"/>
      <c r="B4" s="272" t="s">
        <v>17</v>
      </c>
      <c r="C4" s="273"/>
      <c r="D4" s="274"/>
      <c r="E4" s="272" t="s">
        <v>34</v>
      </c>
      <c r="F4" s="273"/>
      <c r="G4" s="274"/>
      <c r="H4" s="278" t="s">
        <v>116</v>
      </c>
      <c r="I4" s="278"/>
      <c r="J4" s="278"/>
      <c r="K4" s="272" t="s">
        <v>25</v>
      </c>
      <c r="L4" s="273"/>
      <c r="M4" s="274"/>
      <c r="N4" s="272" t="s">
        <v>32</v>
      </c>
      <c r="O4" s="273"/>
      <c r="P4" s="273"/>
      <c r="Q4" s="272" t="s">
        <v>20</v>
      </c>
      <c r="R4" s="273"/>
      <c r="S4" s="274"/>
      <c r="T4" s="272" t="s">
        <v>26</v>
      </c>
      <c r="U4" s="273"/>
      <c r="V4" s="274"/>
      <c r="W4" s="272" t="s">
        <v>28</v>
      </c>
      <c r="X4" s="273"/>
      <c r="Y4" s="273"/>
      <c r="Z4" s="264" t="s">
        <v>27</v>
      </c>
      <c r="AA4" s="265"/>
      <c r="AB4" s="266"/>
      <c r="AC4" s="100"/>
      <c r="AD4" s="101"/>
      <c r="AE4" s="101"/>
      <c r="AF4" s="101"/>
    </row>
    <row r="5" spans="1:32" s="103" customFormat="1" ht="36.75" customHeight="1">
      <c r="A5" s="119"/>
      <c r="B5" s="275"/>
      <c r="C5" s="276"/>
      <c r="D5" s="277"/>
      <c r="E5" s="275"/>
      <c r="F5" s="276"/>
      <c r="G5" s="277"/>
      <c r="H5" s="278"/>
      <c r="I5" s="278"/>
      <c r="J5" s="278"/>
      <c r="K5" s="275"/>
      <c r="L5" s="276"/>
      <c r="M5" s="277"/>
      <c r="N5" s="275"/>
      <c r="O5" s="276"/>
      <c r="P5" s="276"/>
      <c r="Q5" s="275"/>
      <c r="R5" s="276"/>
      <c r="S5" s="277"/>
      <c r="T5" s="275"/>
      <c r="U5" s="276"/>
      <c r="V5" s="277"/>
      <c r="W5" s="275"/>
      <c r="X5" s="276"/>
      <c r="Y5" s="276"/>
      <c r="Z5" s="267"/>
      <c r="AA5" s="268"/>
      <c r="AB5" s="269"/>
      <c r="AC5" s="100"/>
      <c r="AD5" s="101"/>
      <c r="AE5" s="101"/>
      <c r="AF5" s="101"/>
    </row>
    <row r="6" spans="1:32" s="104" customFormat="1" ht="25.2" customHeight="1">
      <c r="A6" s="120"/>
      <c r="B6" s="121" t="s">
        <v>1</v>
      </c>
      <c r="C6" s="121" t="s">
        <v>49</v>
      </c>
      <c r="D6" s="122" t="s">
        <v>3</v>
      </c>
      <c r="E6" s="121" t="s">
        <v>1</v>
      </c>
      <c r="F6" s="121" t="s">
        <v>49</v>
      </c>
      <c r="G6" s="122" t="s">
        <v>3</v>
      </c>
      <c r="H6" s="121" t="s">
        <v>1</v>
      </c>
      <c r="I6" s="121" t="s">
        <v>49</v>
      </c>
      <c r="J6" s="122" t="s">
        <v>3</v>
      </c>
      <c r="K6" s="121" t="s">
        <v>1</v>
      </c>
      <c r="L6" s="121" t="s">
        <v>49</v>
      </c>
      <c r="M6" s="122" t="s">
        <v>3</v>
      </c>
      <c r="N6" s="121" t="s">
        <v>1</v>
      </c>
      <c r="O6" s="121" t="s">
        <v>49</v>
      </c>
      <c r="P6" s="122" t="s">
        <v>3</v>
      </c>
      <c r="Q6" s="121" t="s">
        <v>1</v>
      </c>
      <c r="R6" s="121" t="s">
        <v>49</v>
      </c>
      <c r="S6" s="122" t="s">
        <v>3</v>
      </c>
      <c r="T6" s="121" t="s">
        <v>1</v>
      </c>
      <c r="U6" s="121" t="s">
        <v>49</v>
      </c>
      <c r="V6" s="122" t="s">
        <v>3</v>
      </c>
      <c r="W6" s="121" t="s">
        <v>1</v>
      </c>
      <c r="X6" s="121" t="s">
        <v>49</v>
      </c>
      <c r="Y6" s="122" t="s">
        <v>3</v>
      </c>
      <c r="Z6" s="121" t="s">
        <v>1</v>
      </c>
      <c r="AA6" s="121" t="s">
        <v>49</v>
      </c>
      <c r="AB6" s="122" t="s">
        <v>3</v>
      </c>
      <c r="AC6" s="123"/>
      <c r="AD6" s="124"/>
      <c r="AE6" s="124"/>
      <c r="AF6" s="124"/>
    </row>
    <row r="7" spans="1:32" s="102" customFormat="1" ht="12.75" customHeight="1">
      <c r="A7" s="105" t="s">
        <v>9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  <c r="H7" s="106">
        <v>7</v>
      </c>
      <c r="I7" s="106">
        <v>8</v>
      </c>
      <c r="J7" s="106">
        <v>9</v>
      </c>
      <c r="K7" s="106">
        <v>13</v>
      </c>
      <c r="L7" s="106">
        <v>14</v>
      </c>
      <c r="M7" s="106">
        <v>15</v>
      </c>
      <c r="N7" s="106">
        <v>16</v>
      </c>
      <c r="O7" s="106">
        <v>17</v>
      </c>
      <c r="P7" s="106">
        <v>18</v>
      </c>
      <c r="Q7" s="106">
        <v>19</v>
      </c>
      <c r="R7" s="106">
        <v>20</v>
      </c>
      <c r="S7" s="106">
        <v>21</v>
      </c>
      <c r="T7" s="106">
        <v>22</v>
      </c>
      <c r="U7" s="106">
        <v>23</v>
      </c>
      <c r="V7" s="106">
        <v>24</v>
      </c>
      <c r="W7" s="106">
        <v>25</v>
      </c>
      <c r="X7" s="106">
        <v>26</v>
      </c>
      <c r="Y7" s="106">
        <v>27</v>
      </c>
      <c r="Z7" s="106">
        <v>28</v>
      </c>
      <c r="AA7" s="106">
        <v>29</v>
      </c>
      <c r="AB7" s="106">
        <v>30</v>
      </c>
      <c r="AC7" s="107"/>
      <c r="AD7" s="108"/>
      <c r="AE7" s="108"/>
      <c r="AF7" s="108"/>
    </row>
    <row r="8" spans="1:32" s="304" customFormat="1" ht="22.5" customHeight="1">
      <c r="A8" s="302" t="s">
        <v>52</v>
      </c>
      <c r="B8" s="109">
        <v>61034</v>
      </c>
      <c r="C8" s="109">
        <v>59772</v>
      </c>
      <c r="D8" s="303">
        <f>C8/B8*100</f>
        <v>97.932300029491756</v>
      </c>
      <c r="E8" s="109">
        <v>29725</v>
      </c>
      <c r="F8" s="109">
        <v>29218</v>
      </c>
      <c r="G8" s="303">
        <f>F8/E8*100</f>
        <v>98.294365012615643</v>
      </c>
      <c r="H8" s="109">
        <v>10220</v>
      </c>
      <c r="I8" s="109">
        <v>9695</v>
      </c>
      <c r="J8" s="303">
        <f>I8/H8*100</f>
        <v>94.863013698630141</v>
      </c>
      <c r="K8" s="109">
        <v>2673</v>
      </c>
      <c r="L8" s="109">
        <v>2459</v>
      </c>
      <c r="M8" s="303">
        <f>L8/K8*100</f>
        <v>91.994014216236437</v>
      </c>
      <c r="N8" s="109">
        <v>4010</v>
      </c>
      <c r="O8" s="109">
        <v>3351</v>
      </c>
      <c r="P8" s="303">
        <f>O8/N8*100</f>
        <v>83.566084788029926</v>
      </c>
      <c r="Q8" s="109">
        <v>26046</v>
      </c>
      <c r="R8" s="109">
        <v>26008</v>
      </c>
      <c r="S8" s="145">
        <f>R8/Q8*100</f>
        <v>99.854104277048293</v>
      </c>
      <c r="T8" s="109">
        <v>45072</v>
      </c>
      <c r="U8" s="109">
        <v>30142</v>
      </c>
      <c r="V8" s="145">
        <f>U8/T8*100</f>
        <v>66.875221867234643</v>
      </c>
      <c r="W8" s="109">
        <v>18248</v>
      </c>
      <c r="X8" s="109">
        <v>10004</v>
      </c>
      <c r="Y8" s="303">
        <f>X8/W8*100</f>
        <v>54.82244629548444</v>
      </c>
      <c r="Z8" s="109">
        <v>15257</v>
      </c>
      <c r="AA8" s="109">
        <v>8435</v>
      </c>
      <c r="AB8" s="303">
        <f>AA8/Z8*100</f>
        <v>55.286098184439922</v>
      </c>
      <c r="AC8" s="125"/>
      <c r="AD8" s="125"/>
      <c r="AE8" s="125"/>
      <c r="AF8" s="125"/>
    </row>
    <row r="9" spans="1:32" s="306" customFormat="1" ht="16.2" customHeight="1">
      <c r="A9" s="305" t="s">
        <v>53</v>
      </c>
      <c r="B9" s="146">
        <v>556</v>
      </c>
      <c r="C9" s="146">
        <v>537</v>
      </c>
      <c r="D9" s="303">
        <f t="shared" ref="D9:D29" si="0">C9/B9*100</f>
        <v>96.582733812949641</v>
      </c>
      <c r="E9" s="146">
        <v>341</v>
      </c>
      <c r="F9" s="146">
        <v>366</v>
      </c>
      <c r="G9" s="303">
        <f t="shared" ref="G9:G29" si="1">F9/E9*100</f>
        <v>107.33137829912023</v>
      </c>
      <c r="H9" s="146">
        <v>169</v>
      </c>
      <c r="I9" s="146">
        <v>113</v>
      </c>
      <c r="J9" s="303">
        <f t="shared" ref="J9:J29" si="2">I9/H9*100</f>
        <v>66.863905325443781</v>
      </c>
      <c r="K9" s="146">
        <v>10</v>
      </c>
      <c r="L9" s="146">
        <v>13</v>
      </c>
      <c r="M9" s="303">
        <f t="shared" ref="M9:M29" si="3">L9/K9*100</f>
        <v>130</v>
      </c>
      <c r="N9" s="146">
        <v>45</v>
      </c>
      <c r="O9" s="146">
        <v>31</v>
      </c>
      <c r="P9" s="303">
        <f t="shared" ref="P9:P29" si="4">O9/N9*100</f>
        <v>68.888888888888886</v>
      </c>
      <c r="Q9" s="146">
        <v>287</v>
      </c>
      <c r="R9" s="146">
        <v>327</v>
      </c>
      <c r="S9" s="145">
        <f t="shared" ref="S9:S29" si="5">R9/Q9*100</f>
        <v>113.93728222996515</v>
      </c>
      <c r="T9" s="146">
        <v>320</v>
      </c>
      <c r="U9" s="146">
        <v>281</v>
      </c>
      <c r="V9" s="145">
        <f t="shared" ref="V9:V29" si="6">U9/T9*100</f>
        <v>87.8125</v>
      </c>
      <c r="W9" s="146">
        <v>201</v>
      </c>
      <c r="X9" s="146">
        <v>124</v>
      </c>
      <c r="Y9" s="303">
        <f t="shared" ref="Y9:Y29" si="7">X9/W9*100</f>
        <v>61.691542288557208</v>
      </c>
      <c r="Z9" s="146">
        <v>161</v>
      </c>
      <c r="AA9" s="146">
        <v>100</v>
      </c>
      <c r="AB9" s="303">
        <f t="shared" ref="AB9:AB29" si="8">AA9/Z9*100</f>
        <v>62.11180124223602</v>
      </c>
      <c r="AC9" s="111"/>
      <c r="AD9" s="111"/>
      <c r="AE9" s="111"/>
      <c r="AF9" s="111"/>
    </row>
    <row r="10" spans="1:32" s="306" customFormat="1" ht="16.2" customHeight="1">
      <c r="A10" s="305" t="s">
        <v>54</v>
      </c>
      <c r="B10" s="146">
        <v>4008</v>
      </c>
      <c r="C10" s="146">
        <v>3645</v>
      </c>
      <c r="D10" s="303">
        <f t="shared" si="0"/>
        <v>90.943113772455092</v>
      </c>
      <c r="E10" s="146">
        <v>2419</v>
      </c>
      <c r="F10" s="146">
        <v>2130</v>
      </c>
      <c r="G10" s="303">
        <f t="shared" si="1"/>
        <v>88.052914427449352</v>
      </c>
      <c r="H10" s="146">
        <v>906</v>
      </c>
      <c r="I10" s="146">
        <v>669</v>
      </c>
      <c r="J10" s="303">
        <f t="shared" si="2"/>
        <v>73.841059602649011</v>
      </c>
      <c r="K10" s="146">
        <v>266</v>
      </c>
      <c r="L10" s="146">
        <v>140</v>
      </c>
      <c r="M10" s="303">
        <f t="shared" si="3"/>
        <v>52.631578947368418</v>
      </c>
      <c r="N10" s="146">
        <v>241</v>
      </c>
      <c r="O10" s="146">
        <v>710</v>
      </c>
      <c r="P10" s="303">
        <f t="shared" si="4"/>
        <v>294.60580912863071</v>
      </c>
      <c r="Q10" s="146">
        <v>1639</v>
      </c>
      <c r="R10" s="146">
        <v>1959</v>
      </c>
      <c r="S10" s="145">
        <f t="shared" si="5"/>
        <v>119.52410006101282</v>
      </c>
      <c r="T10" s="146">
        <v>2721</v>
      </c>
      <c r="U10" s="146">
        <v>1941</v>
      </c>
      <c r="V10" s="145">
        <f t="shared" si="6"/>
        <v>71.334068357221611</v>
      </c>
      <c r="W10" s="146">
        <v>1510</v>
      </c>
      <c r="X10" s="146">
        <v>654</v>
      </c>
      <c r="Y10" s="303">
        <f t="shared" si="7"/>
        <v>43.311258278145701</v>
      </c>
      <c r="Z10" s="146">
        <v>1330</v>
      </c>
      <c r="AA10" s="146">
        <v>560</v>
      </c>
      <c r="AB10" s="303">
        <f t="shared" si="8"/>
        <v>42.105263157894733</v>
      </c>
      <c r="AC10" s="111"/>
      <c r="AD10" s="111"/>
      <c r="AE10" s="111"/>
      <c r="AF10" s="111"/>
    </row>
    <row r="11" spans="1:32" s="306" customFormat="1" ht="16.2" customHeight="1">
      <c r="A11" s="305" t="s">
        <v>55</v>
      </c>
      <c r="B11" s="146">
        <v>2647</v>
      </c>
      <c r="C11" s="146">
        <v>2642</v>
      </c>
      <c r="D11" s="303">
        <f t="shared" si="0"/>
        <v>99.811106913486967</v>
      </c>
      <c r="E11" s="146">
        <v>587</v>
      </c>
      <c r="F11" s="146">
        <v>708</v>
      </c>
      <c r="G11" s="303">
        <f t="shared" si="1"/>
        <v>120.61328790459966</v>
      </c>
      <c r="H11" s="146">
        <v>313</v>
      </c>
      <c r="I11" s="146">
        <v>290</v>
      </c>
      <c r="J11" s="303">
        <f t="shared" si="2"/>
        <v>92.651757188498408</v>
      </c>
      <c r="K11" s="146">
        <v>55</v>
      </c>
      <c r="L11" s="146">
        <v>67</v>
      </c>
      <c r="M11" s="303">
        <f t="shared" si="3"/>
        <v>121.81818181818183</v>
      </c>
      <c r="N11" s="146">
        <v>86</v>
      </c>
      <c r="O11" s="146">
        <v>69</v>
      </c>
      <c r="P11" s="303">
        <f t="shared" si="4"/>
        <v>80.232558139534888</v>
      </c>
      <c r="Q11" s="146">
        <v>541</v>
      </c>
      <c r="R11" s="146">
        <v>519</v>
      </c>
      <c r="S11" s="145">
        <f t="shared" si="5"/>
        <v>95.93345656192237</v>
      </c>
      <c r="T11" s="146">
        <v>2238</v>
      </c>
      <c r="U11" s="146">
        <v>2109</v>
      </c>
      <c r="V11" s="145">
        <f t="shared" si="6"/>
        <v>94.235924932975863</v>
      </c>
      <c r="W11" s="146">
        <v>332</v>
      </c>
      <c r="X11" s="146">
        <v>232</v>
      </c>
      <c r="Y11" s="303">
        <f t="shared" si="7"/>
        <v>69.879518072289159</v>
      </c>
      <c r="Z11" s="146">
        <v>276</v>
      </c>
      <c r="AA11" s="146">
        <v>194</v>
      </c>
      <c r="AB11" s="303">
        <f t="shared" si="8"/>
        <v>70.289855072463766</v>
      </c>
      <c r="AC11" s="111"/>
      <c r="AD11" s="111"/>
      <c r="AE11" s="111"/>
      <c r="AF11" s="111"/>
    </row>
    <row r="12" spans="1:32" s="306" customFormat="1" ht="16.2" customHeight="1">
      <c r="A12" s="307" t="s">
        <v>56</v>
      </c>
      <c r="B12" s="146">
        <v>3202</v>
      </c>
      <c r="C12" s="146">
        <v>3043</v>
      </c>
      <c r="D12" s="303">
        <f t="shared" si="0"/>
        <v>95.034353529044353</v>
      </c>
      <c r="E12" s="146">
        <v>919</v>
      </c>
      <c r="F12" s="146">
        <v>912</v>
      </c>
      <c r="G12" s="303">
        <f t="shared" si="1"/>
        <v>99.238302502720344</v>
      </c>
      <c r="H12" s="146">
        <v>456</v>
      </c>
      <c r="I12" s="146">
        <v>444</v>
      </c>
      <c r="J12" s="303">
        <f t="shared" si="2"/>
        <v>97.368421052631575</v>
      </c>
      <c r="K12" s="146">
        <v>87</v>
      </c>
      <c r="L12" s="146">
        <v>56</v>
      </c>
      <c r="M12" s="303">
        <f t="shared" si="3"/>
        <v>64.367816091954026</v>
      </c>
      <c r="N12" s="146">
        <v>204</v>
      </c>
      <c r="O12" s="146">
        <v>46</v>
      </c>
      <c r="P12" s="303">
        <f t="shared" si="4"/>
        <v>22.549019607843139</v>
      </c>
      <c r="Q12" s="146">
        <v>868</v>
      </c>
      <c r="R12" s="146">
        <v>858</v>
      </c>
      <c r="S12" s="145">
        <f t="shared" si="5"/>
        <v>98.84792626728111</v>
      </c>
      <c r="T12" s="146">
        <v>2620</v>
      </c>
      <c r="U12" s="146">
        <v>2199</v>
      </c>
      <c r="V12" s="145">
        <f t="shared" si="6"/>
        <v>83.931297709923669</v>
      </c>
      <c r="W12" s="146">
        <v>576</v>
      </c>
      <c r="X12" s="146">
        <v>341</v>
      </c>
      <c r="Y12" s="303">
        <f t="shared" si="7"/>
        <v>59.201388888888886</v>
      </c>
      <c r="Z12" s="146">
        <v>479</v>
      </c>
      <c r="AA12" s="146">
        <v>264</v>
      </c>
      <c r="AB12" s="303">
        <f t="shared" si="8"/>
        <v>55.11482254697286</v>
      </c>
      <c r="AC12" s="111"/>
      <c r="AD12" s="111"/>
      <c r="AE12" s="111"/>
      <c r="AF12" s="111"/>
    </row>
    <row r="13" spans="1:32" s="306" customFormat="1" ht="16.2" customHeight="1">
      <c r="A13" s="305" t="s">
        <v>57</v>
      </c>
      <c r="B13" s="146">
        <v>2537</v>
      </c>
      <c r="C13" s="146">
        <v>2580</v>
      </c>
      <c r="D13" s="303">
        <f t="shared" si="0"/>
        <v>101.69491525423729</v>
      </c>
      <c r="E13" s="146">
        <v>851</v>
      </c>
      <c r="F13" s="146">
        <v>957</v>
      </c>
      <c r="G13" s="303">
        <f t="shared" si="1"/>
        <v>112.45593419506463</v>
      </c>
      <c r="H13" s="146">
        <v>320</v>
      </c>
      <c r="I13" s="146">
        <v>424</v>
      </c>
      <c r="J13" s="303">
        <f t="shared" si="2"/>
        <v>132.5</v>
      </c>
      <c r="K13" s="146">
        <v>62</v>
      </c>
      <c r="L13" s="146">
        <v>70</v>
      </c>
      <c r="M13" s="303">
        <f t="shared" si="3"/>
        <v>112.90322580645163</v>
      </c>
      <c r="N13" s="146">
        <v>92</v>
      </c>
      <c r="O13" s="146">
        <v>90</v>
      </c>
      <c r="P13" s="303">
        <f t="shared" si="4"/>
        <v>97.826086956521735</v>
      </c>
      <c r="Q13" s="146">
        <v>800</v>
      </c>
      <c r="R13" s="146">
        <v>892</v>
      </c>
      <c r="S13" s="145">
        <f t="shared" si="5"/>
        <v>111.5</v>
      </c>
      <c r="T13" s="146">
        <v>2016</v>
      </c>
      <c r="U13" s="146">
        <v>301</v>
      </c>
      <c r="V13" s="145">
        <f t="shared" si="6"/>
        <v>14.930555555555555</v>
      </c>
      <c r="W13" s="146">
        <v>536</v>
      </c>
      <c r="X13" s="146">
        <v>271</v>
      </c>
      <c r="Y13" s="303">
        <f t="shared" si="7"/>
        <v>50.559701492537314</v>
      </c>
      <c r="Z13" s="146">
        <v>419</v>
      </c>
      <c r="AA13" s="146">
        <v>207</v>
      </c>
      <c r="AB13" s="303">
        <f t="shared" si="8"/>
        <v>49.403341288782812</v>
      </c>
      <c r="AC13" s="111"/>
      <c r="AD13" s="111"/>
      <c r="AE13" s="111"/>
      <c r="AF13" s="111"/>
    </row>
    <row r="14" spans="1:32" s="306" customFormat="1" ht="16.2" customHeight="1">
      <c r="A14" s="305" t="s">
        <v>58</v>
      </c>
      <c r="B14" s="146">
        <v>2624</v>
      </c>
      <c r="C14" s="146">
        <v>2079</v>
      </c>
      <c r="D14" s="303">
        <f t="shared" si="0"/>
        <v>79.230182926829272</v>
      </c>
      <c r="E14" s="146">
        <v>2302</v>
      </c>
      <c r="F14" s="146">
        <v>1943</v>
      </c>
      <c r="G14" s="303">
        <f t="shared" si="1"/>
        <v>84.404865334491745</v>
      </c>
      <c r="H14" s="146">
        <v>787</v>
      </c>
      <c r="I14" s="146">
        <v>631</v>
      </c>
      <c r="J14" s="303">
        <f t="shared" si="2"/>
        <v>80.177890724269375</v>
      </c>
      <c r="K14" s="146">
        <v>197</v>
      </c>
      <c r="L14" s="146">
        <v>132</v>
      </c>
      <c r="M14" s="303">
        <f t="shared" si="3"/>
        <v>67.005076142131983</v>
      </c>
      <c r="N14" s="146">
        <v>988</v>
      </c>
      <c r="O14" s="146">
        <v>948</v>
      </c>
      <c r="P14" s="303">
        <f t="shared" si="4"/>
        <v>95.951417004048579</v>
      </c>
      <c r="Q14" s="146">
        <v>2185</v>
      </c>
      <c r="R14" s="146">
        <v>1854</v>
      </c>
      <c r="S14" s="145">
        <f t="shared" si="5"/>
        <v>84.851258581235697</v>
      </c>
      <c r="T14" s="146">
        <v>1305</v>
      </c>
      <c r="U14" s="146">
        <v>632</v>
      </c>
      <c r="V14" s="145">
        <f t="shared" si="6"/>
        <v>48.429118773946364</v>
      </c>
      <c r="W14" s="146">
        <v>1279</v>
      </c>
      <c r="X14" s="146">
        <v>630</v>
      </c>
      <c r="Y14" s="303">
        <f t="shared" si="7"/>
        <v>49.257232212666146</v>
      </c>
      <c r="Z14" s="146">
        <v>1010</v>
      </c>
      <c r="AA14" s="146">
        <v>495</v>
      </c>
      <c r="AB14" s="303">
        <f t="shared" si="8"/>
        <v>49.009900990099013</v>
      </c>
      <c r="AC14" s="111"/>
      <c r="AD14" s="111"/>
      <c r="AE14" s="111"/>
      <c r="AF14" s="111"/>
    </row>
    <row r="15" spans="1:32" s="306" customFormat="1" ht="16.2" customHeight="1">
      <c r="A15" s="305" t="s">
        <v>59</v>
      </c>
      <c r="B15" s="146">
        <v>3500</v>
      </c>
      <c r="C15" s="146">
        <v>3463</v>
      </c>
      <c r="D15" s="303">
        <f t="shared" si="0"/>
        <v>98.94285714285715</v>
      </c>
      <c r="E15" s="146">
        <v>1741</v>
      </c>
      <c r="F15" s="146">
        <v>1612</v>
      </c>
      <c r="G15" s="303">
        <f t="shared" si="1"/>
        <v>92.590465249856408</v>
      </c>
      <c r="H15" s="146">
        <v>615</v>
      </c>
      <c r="I15" s="146">
        <v>550</v>
      </c>
      <c r="J15" s="303">
        <f t="shared" si="2"/>
        <v>89.430894308943081</v>
      </c>
      <c r="K15" s="146">
        <v>146</v>
      </c>
      <c r="L15" s="146">
        <v>190</v>
      </c>
      <c r="M15" s="303">
        <f t="shared" si="3"/>
        <v>130.13698630136986</v>
      </c>
      <c r="N15" s="146">
        <v>403</v>
      </c>
      <c r="O15" s="146">
        <v>315</v>
      </c>
      <c r="P15" s="303">
        <f t="shared" si="4"/>
        <v>78.16377171215882</v>
      </c>
      <c r="Q15" s="146">
        <v>1421</v>
      </c>
      <c r="R15" s="146">
        <v>1489</v>
      </c>
      <c r="S15" s="145">
        <f t="shared" si="5"/>
        <v>104.78536242083041</v>
      </c>
      <c r="T15" s="146">
        <v>2685</v>
      </c>
      <c r="U15" s="146">
        <v>1703</v>
      </c>
      <c r="V15" s="145">
        <f t="shared" si="6"/>
        <v>63.42644320297952</v>
      </c>
      <c r="W15" s="146">
        <v>1178</v>
      </c>
      <c r="X15" s="146">
        <v>595</v>
      </c>
      <c r="Y15" s="303">
        <f t="shared" si="7"/>
        <v>50.509337860780988</v>
      </c>
      <c r="Z15" s="146">
        <v>988</v>
      </c>
      <c r="AA15" s="146">
        <v>535</v>
      </c>
      <c r="AB15" s="303">
        <f t="shared" si="8"/>
        <v>54.149797570850197</v>
      </c>
      <c r="AC15" s="111"/>
      <c r="AD15" s="111"/>
      <c r="AE15" s="111"/>
      <c r="AF15" s="111"/>
    </row>
    <row r="16" spans="1:32" s="306" customFormat="1" ht="16.2" customHeight="1">
      <c r="A16" s="305" t="s">
        <v>60</v>
      </c>
      <c r="B16" s="146">
        <v>6826</v>
      </c>
      <c r="C16" s="146">
        <v>7517</v>
      </c>
      <c r="D16" s="303">
        <f t="shared" si="0"/>
        <v>110.12305889246996</v>
      </c>
      <c r="E16" s="146">
        <v>4304</v>
      </c>
      <c r="F16" s="146">
        <v>4472</v>
      </c>
      <c r="G16" s="303">
        <f t="shared" si="1"/>
        <v>103.90334572490707</v>
      </c>
      <c r="H16" s="146">
        <v>1181</v>
      </c>
      <c r="I16" s="146">
        <v>1432</v>
      </c>
      <c r="J16" s="303">
        <f t="shared" si="2"/>
        <v>121.2531752751905</v>
      </c>
      <c r="K16" s="146">
        <v>422</v>
      </c>
      <c r="L16" s="146">
        <v>382</v>
      </c>
      <c r="M16" s="303">
        <f t="shared" si="3"/>
        <v>90.521327014218016</v>
      </c>
      <c r="N16" s="146">
        <v>293</v>
      </c>
      <c r="O16" s="146">
        <v>321</v>
      </c>
      <c r="P16" s="303">
        <f t="shared" si="4"/>
        <v>109.55631399317407</v>
      </c>
      <c r="Q16" s="146">
        <v>3636</v>
      </c>
      <c r="R16" s="146">
        <v>4090</v>
      </c>
      <c r="S16" s="145">
        <f t="shared" si="5"/>
        <v>112.4862486248625</v>
      </c>
      <c r="T16" s="146">
        <v>4664</v>
      </c>
      <c r="U16" s="146">
        <v>3940</v>
      </c>
      <c r="V16" s="145">
        <f t="shared" si="6"/>
        <v>84.476843910806181</v>
      </c>
      <c r="W16" s="146">
        <v>2640</v>
      </c>
      <c r="X16" s="146">
        <v>1446</v>
      </c>
      <c r="Y16" s="303">
        <f t="shared" si="7"/>
        <v>54.772727272727273</v>
      </c>
      <c r="Z16" s="146">
        <v>2280</v>
      </c>
      <c r="AA16" s="146">
        <v>1320</v>
      </c>
      <c r="AB16" s="303">
        <f t="shared" si="8"/>
        <v>57.894736842105267</v>
      </c>
      <c r="AC16" s="111"/>
      <c r="AD16" s="111"/>
      <c r="AE16" s="111"/>
      <c r="AF16" s="111"/>
    </row>
    <row r="17" spans="1:32" s="306" customFormat="1" ht="16.2" customHeight="1">
      <c r="A17" s="305" t="s">
        <v>61</v>
      </c>
      <c r="B17" s="146">
        <v>2149</v>
      </c>
      <c r="C17" s="146">
        <v>1933</v>
      </c>
      <c r="D17" s="303">
        <f t="shared" si="0"/>
        <v>89.948813401582129</v>
      </c>
      <c r="E17" s="146">
        <v>1153</v>
      </c>
      <c r="F17" s="146">
        <v>1120</v>
      </c>
      <c r="G17" s="303">
        <f t="shared" si="1"/>
        <v>97.137901127493492</v>
      </c>
      <c r="H17" s="146">
        <v>579</v>
      </c>
      <c r="I17" s="146">
        <v>545</v>
      </c>
      <c r="J17" s="303">
        <f t="shared" si="2"/>
        <v>94.127806563039726</v>
      </c>
      <c r="K17" s="146">
        <v>92</v>
      </c>
      <c r="L17" s="146">
        <v>78</v>
      </c>
      <c r="M17" s="303">
        <f t="shared" si="3"/>
        <v>84.782608695652172</v>
      </c>
      <c r="N17" s="146">
        <v>141</v>
      </c>
      <c r="O17" s="146">
        <v>98</v>
      </c>
      <c r="P17" s="303">
        <f t="shared" si="4"/>
        <v>69.503546099290787</v>
      </c>
      <c r="Q17" s="146">
        <v>1068</v>
      </c>
      <c r="R17" s="146">
        <v>1029</v>
      </c>
      <c r="S17" s="145">
        <f t="shared" si="5"/>
        <v>96.348314606741567</v>
      </c>
      <c r="T17" s="146">
        <v>1304</v>
      </c>
      <c r="U17" s="146">
        <v>967</v>
      </c>
      <c r="V17" s="145">
        <f t="shared" si="6"/>
        <v>74.156441717791409</v>
      </c>
      <c r="W17" s="146">
        <v>697</v>
      </c>
      <c r="X17" s="146">
        <v>341</v>
      </c>
      <c r="Y17" s="303">
        <f t="shared" si="7"/>
        <v>48.923959827833571</v>
      </c>
      <c r="Z17" s="146">
        <v>574</v>
      </c>
      <c r="AA17" s="146">
        <v>292</v>
      </c>
      <c r="AB17" s="303">
        <f t="shared" si="8"/>
        <v>50.871080139372829</v>
      </c>
      <c r="AC17" s="111"/>
      <c r="AD17" s="111"/>
      <c r="AE17" s="111"/>
      <c r="AF17" s="111"/>
    </row>
    <row r="18" spans="1:32" s="306" customFormat="1" ht="16.2" customHeight="1">
      <c r="A18" s="305" t="s">
        <v>62</v>
      </c>
      <c r="B18" s="146">
        <v>1162</v>
      </c>
      <c r="C18" s="146">
        <v>1148</v>
      </c>
      <c r="D18" s="303">
        <f t="shared" si="0"/>
        <v>98.795180722891558</v>
      </c>
      <c r="E18" s="146">
        <v>522</v>
      </c>
      <c r="F18" s="146">
        <v>476</v>
      </c>
      <c r="G18" s="303">
        <f t="shared" si="1"/>
        <v>91.187739463601531</v>
      </c>
      <c r="H18" s="146">
        <v>244</v>
      </c>
      <c r="I18" s="146">
        <v>202</v>
      </c>
      <c r="J18" s="303">
        <f t="shared" si="2"/>
        <v>82.786885245901644</v>
      </c>
      <c r="K18" s="146">
        <v>50</v>
      </c>
      <c r="L18" s="146">
        <v>41</v>
      </c>
      <c r="M18" s="303">
        <f t="shared" si="3"/>
        <v>82</v>
      </c>
      <c r="N18" s="146">
        <v>108</v>
      </c>
      <c r="O18" s="146">
        <v>66</v>
      </c>
      <c r="P18" s="303">
        <f t="shared" si="4"/>
        <v>61.111111111111114</v>
      </c>
      <c r="Q18" s="146">
        <v>482</v>
      </c>
      <c r="R18" s="146">
        <v>432</v>
      </c>
      <c r="S18" s="145">
        <f t="shared" si="5"/>
        <v>89.626556016597519</v>
      </c>
      <c r="T18" s="146">
        <v>880</v>
      </c>
      <c r="U18" s="146">
        <v>750</v>
      </c>
      <c r="V18" s="145">
        <f t="shared" si="6"/>
        <v>85.227272727272734</v>
      </c>
      <c r="W18" s="146">
        <v>313</v>
      </c>
      <c r="X18" s="146">
        <v>153</v>
      </c>
      <c r="Y18" s="303">
        <f t="shared" si="7"/>
        <v>48.881789137380196</v>
      </c>
      <c r="Z18" s="146">
        <v>244</v>
      </c>
      <c r="AA18" s="146">
        <v>131</v>
      </c>
      <c r="AB18" s="303">
        <f t="shared" si="8"/>
        <v>53.688524590163937</v>
      </c>
      <c r="AC18" s="111"/>
      <c r="AD18" s="111"/>
      <c r="AE18" s="111"/>
      <c r="AF18" s="111"/>
    </row>
    <row r="19" spans="1:32" s="306" customFormat="1" ht="16.2" customHeight="1">
      <c r="A19" s="305" t="s">
        <v>63</v>
      </c>
      <c r="B19" s="146">
        <v>16028</v>
      </c>
      <c r="C19" s="146">
        <v>16328</v>
      </c>
      <c r="D19" s="303">
        <f t="shared" si="0"/>
        <v>101.87172448215622</v>
      </c>
      <c r="E19" s="146">
        <v>8112</v>
      </c>
      <c r="F19" s="146">
        <v>8006</v>
      </c>
      <c r="G19" s="303">
        <f t="shared" si="1"/>
        <v>98.693293885601577</v>
      </c>
      <c r="H19" s="146">
        <v>1821</v>
      </c>
      <c r="I19" s="146">
        <v>1884</v>
      </c>
      <c r="J19" s="303">
        <f t="shared" si="2"/>
        <v>103.45963756177925</v>
      </c>
      <c r="K19" s="146">
        <v>586</v>
      </c>
      <c r="L19" s="146">
        <v>582</v>
      </c>
      <c r="M19" s="303">
        <f t="shared" si="3"/>
        <v>99.317406143344712</v>
      </c>
      <c r="N19" s="146">
        <v>634</v>
      </c>
      <c r="O19" s="146">
        <v>90</v>
      </c>
      <c r="P19" s="303">
        <f t="shared" si="4"/>
        <v>14.195583596214512</v>
      </c>
      <c r="Q19" s="146">
        <v>7490</v>
      </c>
      <c r="R19" s="146">
        <v>6680</v>
      </c>
      <c r="S19" s="145">
        <f t="shared" si="5"/>
        <v>89.185580774365832</v>
      </c>
      <c r="T19" s="146">
        <v>12661</v>
      </c>
      <c r="U19" s="146">
        <v>5827</v>
      </c>
      <c r="V19" s="145">
        <f t="shared" si="6"/>
        <v>46.023220914619699</v>
      </c>
      <c r="W19" s="146">
        <v>5234</v>
      </c>
      <c r="X19" s="146">
        <v>3070</v>
      </c>
      <c r="Y19" s="303">
        <f t="shared" si="7"/>
        <v>58.654948414214743</v>
      </c>
      <c r="Z19" s="146">
        <v>4466</v>
      </c>
      <c r="AA19" s="146">
        <v>2677</v>
      </c>
      <c r="AB19" s="303">
        <f t="shared" si="8"/>
        <v>59.941782355575455</v>
      </c>
      <c r="AC19" s="111"/>
      <c r="AD19" s="111"/>
      <c r="AE19" s="111"/>
      <c r="AF19" s="111"/>
    </row>
    <row r="20" spans="1:32" s="306" customFormat="1" ht="16.2" customHeight="1">
      <c r="A20" s="305" t="s">
        <v>64</v>
      </c>
      <c r="B20" s="146">
        <v>598</v>
      </c>
      <c r="C20" s="146">
        <v>511</v>
      </c>
      <c r="D20" s="303">
        <f t="shared" si="0"/>
        <v>85.451505016722408</v>
      </c>
      <c r="E20" s="146">
        <v>251</v>
      </c>
      <c r="F20" s="146">
        <v>238</v>
      </c>
      <c r="G20" s="303">
        <f t="shared" si="1"/>
        <v>94.820717131474112</v>
      </c>
      <c r="H20" s="146">
        <v>105</v>
      </c>
      <c r="I20" s="146">
        <v>101</v>
      </c>
      <c r="J20" s="303">
        <f t="shared" si="2"/>
        <v>96.19047619047619</v>
      </c>
      <c r="K20" s="146">
        <v>25</v>
      </c>
      <c r="L20" s="146">
        <v>40</v>
      </c>
      <c r="M20" s="303">
        <f t="shared" si="3"/>
        <v>160</v>
      </c>
      <c r="N20" s="146">
        <v>60</v>
      </c>
      <c r="O20" s="146">
        <v>51</v>
      </c>
      <c r="P20" s="303">
        <f t="shared" si="4"/>
        <v>85</v>
      </c>
      <c r="Q20" s="146">
        <v>233</v>
      </c>
      <c r="R20" s="146">
        <v>225</v>
      </c>
      <c r="S20" s="145">
        <f t="shared" si="5"/>
        <v>96.566523605150209</v>
      </c>
      <c r="T20" s="146">
        <v>403</v>
      </c>
      <c r="U20" s="146">
        <v>325</v>
      </c>
      <c r="V20" s="145">
        <f t="shared" si="6"/>
        <v>80.645161290322577</v>
      </c>
      <c r="W20" s="146">
        <v>147</v>
      </c>
      <c r="X20" s="146">
        <v>79</v>
      </c>
      <c r="Y20" s="303">
        <f t="shared" si="7"/>
        <v>53.741496598639458</v>
      </c>
      <c r="Z20" s="146">
        <v>115</v>
      </c>
      <c r="AA20" s="146">
        <v>56</v>
      </c>
      <c r="AB20" s="303">
        <f t="shared" si="8"/>
        <v>48.695652173913047</v>
      </c>
      <c r="AC20" s="111"/>
      <c r="AD20" s="111"/>
      <c r="AE20" s="111"/>
      <c r="AF20" s="111"/>
    </row>
    <row r="21" spans="1:32" s="306" customFormat="1" ht="16.2" customHeight="1">
      <c r="A21" s="305" t="s">
        <v>65</v>
      </c>
      <c r="B21" s="146">
        <v>1715</v>
      </c>
      <c r="C21" s="146">
        <v>1418</v>
      </c>
      <c r="D21" s="303">
        <f t="shared" si="0"/>
        <v>82.682215743440238</v>
      </c>
      <c r="E21" s="146">
        <v>765</v>
      </c>
      <c r="F21" s="146">
        <v>796</v>
      </c>
      <c r="G21" s="303">
        <f t="shared" si="1"/>
        <v>104.05228758169936</v>
      </c>
      <c r="H21" s="146">
        <v>375</v>
      </c>
      <c r="I21" s="146">
        <v>336</v>
      </c>
      <c r="J21" s="303">
        <f t="shared" si="2"/>
        <v>89.600000000000009</v>
      </c>
      <c r="K21" s="146">
        <v>109</v>
      </c>
      <c r="L21" s="146">
        <v>106</v>
      </c>
      <c r="M21" s="303">
        <f t="shared" si="3"/>
        <v>97.247706422018354</v>
      </c>
      <c r="N21" s="146">
        <v>138</v>
      </c>
      <c r="O21" s="146">
        <v>120</v>
      </c>
      <c r="P21" s="303">
        <f t="shared" si="4"/>
        <v>86.956521739130437</v>
      </c>
      <c r="Q21" s="146">
        <v>730</v>
      </c>
      <c r="R21" s="146">
        <v>747</v>
      </c>
      <c r="S21" s="145">
        <f t="shared" si="5"/>
        <v>102.32876712328766</v>
      </c>
      <c r="T21" s="146">
        <v>988</v>
      </c>
      <c r="U21" s="146">
        <v>565</v>
      </c>
      <c r="V21" s="145">
        <f t="shared" si="6"/>
        <v>57.186234817813762</v>
      </c>
      <c r="W21" s="146">
        <v>467</v>
      </c>
      <c r="X21" s="146">
        <v>302</v>
      </c>
      <c r="Y21" s="303">
        <f t="shared" si="7"/>
        <v>64.668094218415419</v>
      </c>
      <c r="Z21" s="146">
        <v>343</v>
      </c>
      <c r="AA21" s="146">
        <v>215</v>
      </c>
      <c r="AB21" s="303">
        <f t="shared" si="8"/>
        <v>62.682215743440231</v>
      </c>
      <c r="AC21" s="111"/>
      <c r="AD21" s="111"/>
      <c r="AE21" s="111"/>
      <c r="AF21" s="111"/>
    </row>
    <row r="22" spans="1:32" s="306" customFormat="1" ht="16.2" customHeight="1">
      <c r="A22" s="305" t="s">
        <v>66</v>
      </c>
      <c r="B22" s="146">
        <v>7996</v>
      </c>
      <c r="C22" s="146">
        <v>7870</v>
      </c>
      <c r="D22" s="303">
        <f t="shared" si="0"/>
        <v>98.42421210605302</v>
      </c>
      <c r="E22" s="146">
        <v>2718</v>
      </c>
      <c r="F22" s="146">
        <v>2858</v>
      </c>
      <c r="G22" s="303">
        <f t="shared" si="1"/>
        <v>105.15084621044886</v>
      </c>
      <c r="H22" s="146">
        <v>1121</v>
      </c>
      <c r="I22" s="146">
        <v>990</v>
      </c>
      <c r="J22" s="303">
        <f t="shared" si="2"/>
        <v>88.314005352363949</v>
      </c>
      <c r="K22" s="146">
        <v>209</v>
      </c>
      <c r="L22" s="146">
        <v>204</v>
      </c>
      <c r="M22" s="303">
        <f t="shared" si="3"/>
        <v>97.607655502392348</v>
      </c>
      <c r="N22" s="146">
        <v>266</v>
      </c>
      <c r="O22" s="146">
        <v>221</v>
      </c>
      <c r="P22" s="303">
        <f t="shared" si="4"/>
        <v>83.082706766917298</v>
      </c>
      <c r="Q22" s="146">
        <v>2213</v>
      </c>
      <c r="R22" s="146">
        <v>2530</v>
      </c>
      <c r="S22" s="145">
        <f t="shared" si="5"/>
        <v>114.32444645277904</v>
      </c>
      <c r="T22" s="146">
        <v>6472</v>
      </c>
      <c r="U22" s="146">
        <v>5537</v>
      </c>
      <c r="V22" s="145">
        <f t="shared" si="6"/>
        <v>85.553152039555002</v>
      </c>
      <c r="W22" s="146">
        <v>1629</v>
      </c>
      <c r="X22" s="146">
        <v>829</v>
      </c>
      <c r="Y22" s="303">
        <f t="shared" si="7"/>
        <v>50.890116635972994</v>
      </c>
      <c r="Z22" s="146">
        <v>1323</v>
      </c>
      <c r="AA22" s="146">
        <v>642</v>
      </c>
      <c r="AB22" s="303">
        <f t="shared" si="8"/>
        <v>48.52607709750567</v>
      </c>
      <c r="AC22" s="111"/>
      <c r="AD22" s="111"/>
      <c r="AE22" s="111"/>
      <c r="AF22" s="111"/>
    </row>
    <row r="23" spans="1:32" s="306" customFormat="1" ht="16.2" customHeight="1">
      <c r="A23" s="305" t="s">
        <v>67</v>
      </c>
      <c r="B23" s="146">
        <v>459</v>
      </c>
      <c r="C23" s="146">
        <v>449</v>
      </c>
      <c r="D23" s="303">
        <f t="shared" si="0"/>
        <v>97.821350762527231</v>
      </c>
      <c r="E23" s="146">
        <v>404</v>
      </c>
      <c r="F23" s="146">
        <v>412</v>
      </c>
      <c r="G23" s="303">
        <f t="shared" si="1"/>
        <v>101.98019801980197</v>
      </c>
      <c r="H23" s="146">
        <v>164</v>
      </c>
      <c r="I23" s="146">
        <v>152</v>
      </c>
      <c r="J23" s="303">
        <f t="shared" si="2"/>
        <v>92.682926829268297</v>
      </c>
      <c r="K23" s="146">
        <v>72</v>
      </c>
      <c r="L23" s="146">
        <v>54</v>
      </c>
      <c r="M23" s="303">
        <f t="shared" si="3"/>
        <v>75</v>
      </c>
      <c r="N23" s="146">
        <v>52</v>
      </c>
      <c r="O23" s="146">
        <v>54</v>
      </c>
      <c r="P23" s="303">
        <f t="shared" si="4"/>
        <v>103.84615384615385</v>
      </c>
      <c r="Q23" s="146">
        <v>330</v>
      </c>
      <c r="R23" s="146">
        <v>381</v>
      </c>
      <c r="S23" s="145">
        <f t="shared" si="5"/>
        <v>115.45454545454545</v>
      </c>
      <c r="T23" s="146">
        <v>191</v>
      </c>
      <c r="U23" s="146">
        <v>132</v>
      </c>
      <c r="V23" s="145">
        <f t="shared" si="6"/>
        <v>69.109947643979055</v>
      </c>
      <c r="W23" s="146">
        <v>183</v>
      </c>
      <c r="X23" s="146">
        <v>129</v>
      </c>
      <c r="Y23" s="303">
        <f t="shared" si="7"/>
        <v>70.491803278688522</v>
      </c>
      <c r="Z23" s="146">
        <v>140</v>
      </c>
      <c r="AA23" s="146">
        <v>81</v>
      </c>
      <c r="AB23" s="303">
        <f t="shared" si="8"/>
        <v>57.857142857142861</v>
      </c>
      <c r="AC23" s="111"/>
      <c r="AD23" s="111"/>
      <c r="AE23" s="111"/>
      <c r="AF23" s="111"/>
    </row>
    <row r="24" spans="1:32" s="306" customFormat="1" ht="16.2" customHeight="1">
      <c r="A24" s="305" t="s">
        <v>68</v>
      </c>
      <c r="B24" s="146">
        <v>383</v>
      </c>
      <c r="C24" s="146">
        <v>139</v>
      </c>
      <c r="D24" s="303">
        <f t="shared" si="0"/>
        <v>36.29242819843342</v>
      </c>
      <c r="E24" s="146">
        <v>182</v>
      </c>
      <c r="F24" s="146">
        <v>52</v>
      </c>
      <c r="G24" s="303">
        <f t="shared" si="1"/>
        <v>28.571428571428569</v>
      </c>
      <c r="H24" s="146">
        <v>78</v>
      </c>
      <c r="I24" s="146">
        <v>17</v>
      </c>
      <c r="J24" s="303">
        <f t="shared" si="2"/>
        <v>21.794871794871796</v>
      </c>
      <c r="K24" s="146">
        <v>16</v>
      </c>
      <c r="L24" s="146">
        <v>1</v>
      </c>
      <c r="M24" s="303">
        <f t="shared" si="3"/>
        <v>6.25</v>
      </c>
      <c r="N24" s="146">
        <v>29</v>
      </c>
      <c r="O24" s="146">
        <v>3</v>
      </c>
      <c r="P24" s="303">
        <f t="shared" si="4"/>
        <v>10.344827586206897</v>
      </c>
      <c r="Q24" s="146">
        <v>157</v>
      </c>
      <c r="R24" s="146">
        <v>48</v>
      </c>
      <c r="S24" s="145">
        <f t="shared" si="5"/>
        <v>30.573248407643312</v>
      </c>
      <c r="T24" s="146">
        <v>291</v>
      </c>
      <c r="U24" s="146">
        <v>96</v>
      </c>
      <c r="V24" s="145">
        <f t="shared" si="6"/>
        <v>32.989690721649481</v>
      </c>
      <c r="W24" s="146">
        <v>98</v>
      </c>
      <c r="X24" s="146">
        <v>22</v>
      </c>
      <c r="Y24" s="303">
        <f t="shared" si="7"/>
        <v>22.448979591836736</v>
      </c>
      <c r="Z24" s="146">
        <v>85</v>
      </c>
      <c r="AA24" s="146">
        <v>19</v>
      </c>
      <c r="AB24" s="303">
        <f t="shared" si="8"/>
        <v>22.352941176470591</v>
      </c>
      <c r="AC24" s="111"/>
      <c r="AD24" s="111"/>
      <c r="AE24" s="111"/>
      <c r="AF24" s="111"/>
    </row>
    <row r="25" spans="1:32" s="306" customFormat="1" ht="16.2" customHeight="1">
      <c r="A25" s="305" t="s">
        <v>69</v>
      </c>
      <c r="B25" s="146">
        <v>408</v>
      </c>
      <c r="C25" s="146">
        <v>471</v>
      </c>
      <c r="D25" s="303">
        <f t="shared" si="0"/>
        <v>115.44117647058823</v>
      </c>
      <c r="E25" s="146">
        <v>355</v>
      </c>
      <c r="F25" s="146">
        <v>375</v>
      </c>
      <c r="G25" s="303">
        <f t="shared" si="1"/>
        <v>105.63380281690141</v>
      </c>
      <c r="H25" s="146">
        <v>108</v>
      </c>
      <c r="I25" s="146">
        <v>147</v>
      </c>
      <c r="J25" s="303">
        <f t="shared" si="2"/>
        <v>136.11111111111111</v>
      </c>
      <c r="K25" s="146">
        <v>30</v>
      </c>
      <c r="L25" s="146">
        <v>32</v>
      </c>
      <c r="M25" s="303">
        <f t="shared" si="3"/>
        <v>106.66666666666667</v>
      </c>
      <c r="N25" s="146">
        <v>22</v>
      </c>
      <c r="O25" s="146">
        <v>33</v>
      </c>
      <c r="P25" s="303">
        <f t="shared" si="4"/>
        <v>150</v>
      </c>
      <c r="Q25" s="146">
        <v>330</v>
      </c>
      <c r="R25" s="146">
        <v>310</v>
      </c>
      <c r="S25" s="145">
        <f t="shared" si="5"/>
        <v>93.939393939393938</v>
      </c>
      <c r="T25" s="146">
        <v>256</v>
      </c>
      <c r="U25" s="146">
        <v>221</v>
      </c>
      <c r="V25" s="145">
        <f t="shared" si="6"/>
        <v>86.328125</v>
      </c>
      <c r="W25" s="146">
        <v>214</v>
      </c>
      <c r="X25" s="146">
        <v>148</v>
      </c>
      <c r="Y25" s="303">
        <f t="shared" si="7"/>
        <v>69.158878504672899</v>
      </c>
      <c r="Z25" s="146">
        <v>174</v>
      </c>
      <c r="AA25" s="146">
        <v>125</v>
      </c>
      <c r="AB25" s="303">
        <f t="shared" si="8"/>
        <v>71.839080459770116</v>
      </c>
      <c r="AC25" s="111"/>
      <c r="AD25" s="111"/>
      <c r="AE25" s="111"/>
      <c r="AF25" s="111"/>
    </row>
    <row r="26" spans="1:32" s="306" customFormat="1" ht="16.2" customHeight="1">
      <c r="A26" s="305" t="s">
        <v>70</v>
      </c>
      <c r="B26" s="146">
        <v>1887</v>
      </c>
      <c r="C26" s="146">
        <v>2110</v>
      </c>
      <c r="D26" s="303">
        <f t="shared" si="0"/>
        <v>111.81770005299416</v>
      </c>
      <c r="E26" s="146">
        <v>564</v>
      </c>
      <c r="F26" s="146">
        <v>598</v>
      </c>
      <c r="G26" s="303">
        <f t="shared" si="1"/>
        <v>106.02836879432624</v>
      </c>
      <c r="H26" s="146">
        <v>181</v>
      </c>
      <c r="I26" s="146">
        <v>204</v>
      </c>
      <c r="J26" s="303">
        <f t="shared" si="2"/>
        <v>112.70718232044199</v>
      </c>
      <c r="K26" s="146">
        <v>37</v>
      </c>
      <c r="L26" s="146">
        <v>28</v>
      </c>
      <c r="M26" s="303">
        <f t="shared" si="3"/>
        <v>75.675675675675677</v>
      </c>
      <c r="N26" s="146">
        <v>34</v>
      </c>
      <c r="O26" s="146">
        <v>35</v>
      </c>
      <c r="P26" s="303">
        <f t="shared" si="4"/>
        <v>102.94117647058823</v>
      </c>
      <c r="Q26" s="146">
        <v>470</v>
      </c>
      <c r="R26" s="146">
        <v>531</v>
      </c>
      <c r="S26" s="145">
        <f t="shared" si="5"/>
        <v>112.97872340425532</v>
      </c>
      <c r="T26" s="146">
        <v>1609</v>
      </c>
      <c r="U26" s="146">
        <v>1669</v>
      </c>
      <c r="V26" s="145">
        <f t="shared" si="6"/>
        <v>103.72902423865756</v>
      </c>
      <c r="W26" s="146">
        <v>372</v>
      </c>
      <c r="X26" s="146">
        <v>261</v>
      </c>
      <c r="Y26" s="303">
        <f t="shared" si="7"/>
        <v>70.161290322580655</v>
      </c>
      <c r="Z26" s="146">
        <v>320</v>
      </c>
      <c r="AA26" s="146">
        <v>201</v>
      </c>
      <c r="AB26" s="303">
        <f t="shared" si="8"/>
        <v>62.812500000000007</v>
      </c>
      <c r="AC26" s="111"/>
      <c r="AD26" s="111"/>
      <c r="AE26" s="111"/>
      <c r="AF26" s="111"/>
    </row>
    <row r="27" spans="1:32" s="306" customFormat="1" ht="16.2" customHeight="1">
      <c r="A27" s="305" t="s">
        <v>71</v>
      </c>
      <c r="B27" s="146">
        <v>724</v>
      </c>
      <c r="C27" s="146">
        <v>182</v>
      </c>
      <c r="D27" s="303">
        <f t="shared" si="0"/>
        <v>25.138121546961329</v>
      </c>
      <c r="E27" s="146">
        <v>212</v>
      </c>
      <c r="F27" s="146">
        <v>48</v>
      </c>
      <c r="G27" s="303">
        <f t="shared" si="1"/>
        <v>22.641509433962266</v>
      </c>
      <c r="H27" s="146">
        <v>119</v>
      </c>
      <c r="I27" s="146">
        <v>25</v>
      </c>
      <c r="J27" s="303">
        <f t="shared" si="2"/>
        <v>21.008403361344538</v>
      </c>
      <c r="K27" s="146">
        <v>33</v>
      </c>
      <c r="L27" s="146">
        <v>12</v>
      </c>
      <c r="M27" s="303">
        <f t="shared" si="3"/>
        <v>36.363636363636367</v>
      </c>
      <c r="N27" s="146">
        <v>20</v>
      </c>
      <c r="O27" s="146">
        <v>5</v>
      </c>
      <c r="P27" s="303">
        <f t="shared" si="4"/>
        <v>25</v>
      </c>
      <c r="Q27" s="146">
        <v>205</v>
      </c>
      <c r="R27" s="146">
        <v>44</v>
      </c>
      <c r="S27" s="145">
        <f t="shared" si="5"/>
        <v>21.463414634146343</v>
      </c>
      <c r="T27" s="146">
        <v>590</v>
      </c>
      <c r="U27" s="146">
        <v>146</v>
      </c>
      <c r="V27" s="145">
        <f t="shared" si="6"/>
        <v>24.745762711864408</v>
      </c>
      <c r="W27" s="146">
        <v>107</v>
      </c>
      <c r="X27" s="146">
        <v>14</v>
      </c>
      <c r="Y27" s="303">
        <f t="shared" si="7"/>
        <v>13.084112149532709</v>
      </c>
      <c r="Z27" s="146">
        <v>87</v>
      </c>
      <c r="AA27" s="146">
        <v>13</v>
      </c>
      <c r="AB27" s="303">
        <f t="shared" si="8"/>
        <v>14.942528735632186</v>
      </c>
      <c r="AC27" s="111"/>
      <c r="AD27" s="111"/>
      <c r="AE27" s="111"/>
      <c r="AF27" s="111"/>
    </row>
    <row r="28" spans="1:32" s="306" customFormat="1" ht="16.2" customHeight="1">
      <c r="A28" s="305" t="s">
        <v>72</v>
      </c>
      <c r="B28" s="146">
        <v>768</v>
      </c>
      <c r="C28" s="146">
        <v>933</v>
      </c>
      <c r="D28" s="303">
        <f t="shared" si="0"/>
        <v>121.484375</v>
      </c>
      <c r="E28" s="146">
        <v>607</v>
      </c>
      <c r="F28" s="146">
        <v>705</v>
      </c>
      <c r="G28" s="303">
        <f t="shared" si="1"/>
        <v>116.14497528830312</v>
      </c>
      <c r="H28" s="146">
        <v>249</v>
      </c>
      <c r="I28" s="146">
        <v>312</v>
      </c>
      <c r="J28" s="303">
        <f t="shared" si="2"/>
        <v>125.30120481927712</v>
      </c>
      <c r="K28" s="146">
        <v>69</v>
      </c>
      <c r="L28" s="146">
        <v>114</v>
      </c>
      <c r="M28" s="303">
        <f t="shared" si="3"/>
        <v>165.21739130434781</v>
      </c>
      <c r="N28" s="146">
        <v>62</v>
      </c>
      <c r="O28" s="146">
        <v>3</v>
      </c>
      <c r="P28" s="303">
        <f t="shared" si="4"/>
        <v>4.838709677419355</v>
      </c>
      <c r="Q28" s="146">
        <v>569</v>
      </c>
      <c r="R28" s="146">
        <v>655</v>
      </c>
      <c r="S28" s="145">
        <f t="shared" si="5"/>
        <v>115.11423550087873</v>
      </c>
      <c r="T28" s="146">
        <v>378</v>
      </c>
      <c r="U28" s="146">
        <v>359</v>
      </c>
      <c r="V28" s="145">
        <f t="shared" si="6"/>
        <v>94.973544973544975</v>
      </c>
      <c r="W28" s="146">
        <v>315</v>
      </c>
      <c r="X28" s="146">
        <v>225</v>
      </c>
      <c r="Y28" s="303">
        <f t="shared" si="7"/>
        <v>71.428571428571431</v>
      </c>
      <c r="Z28" s="146">
        <v>254</v>
      </c>
      <c r="AA28" s="146">
        <v>181</v>
      </c>
      <c r="AB28" s="303">
        <f t="shared" si="8"/>
        <v>71.259842519685037</v>
      </c>
      <c r="AC28" s="111"/>
      <c r="AD28" s="111"/>
      <c r="AE28" s="111"/>
      <c r="AF28" s="111"/>
    </row>
    <row r="29" spans="1:32" s="306" customFormat="1" ht="16.2" customHeight="1">
      <c r="A29" s="305" t="s">
        <v>73</v>
      </c>
      <c r="B29" s="146">
        <v>857</v>
      </c>
      <c r="C29" s="146">
        <v>774</v>
      </c>
      <c r="D29" s="303">
        <f t="shared" si="0"/>
        <v>90.315052508751464</v>
      </c>
      <c r="E29" s="146">
        <v>416</v>
      </c>
      <c r="F29" s="146">
        <v>434</v>
      </c>
      <c r="G29" s="303">
        <f t="shared" si="1"/>
        <v>104.32692307692308</v>
      </c>
      <c r="H29" s="146">
        <v>329</v>
      </c>
      <c r="I29" s="146">
        <v>227</v>
      </c>
      <c r="J29" s="303">
        <f t="shared" si="2"/>
        <v>68.996960486322195</v>
      </c>
      <c r="K29" s="146">
        <v>100</v>
      </c>
      <c r="L29" s="146">
        <v>117</v>
      </c>
      <c r="M29" s="303">
        <f t="shared" si="3"/>
        <v>117</v>
      </c>
      <c r="N29" s="146">
        <v>92</v>
      </c>
      <c r="O29" s="146">
        <v>42</v>
      </c>
      <c r="P29" s="303">
        <f t="shared" si="4"/>
        <v>45.652173913043477</v>
      </c>
      <c r="Q29" s="146">
        <v>392</v>
      </c>
      <c r="R29" s="146">
        <v>408</v>
      </c>
      <c r="S29" s="145">
        <f t="shared" si="5"/>
        <v>104.08163265306123</v>
      </c>
      <c r="T29" s="146">
        <v>480</v>
      </c>
      <c r="U29" s="146">
        <v>442</v>
      </c>
      <c r="V29" s="145">
        <f t="shared" si="6"/>
        <v>92.083333333333329</v>
      </c>
      <c r="W29" s="146">
        <v>220</v>
      </c>
      <c r="X29" s="146">
        <v>138</v>
      </c>
      <c r="Y29" s="303">
        <f t="shared" si="7"/>
        <v>62.727272727272734</v>
      </c>
      <c r="Z29" s="146">
        <v>189</v>
      </c>
      <c r="AA29" s="146">
        <v>127</v>
      </c>
      <c r="AB29" s="303">
        <f t="shared" si="8"/>
        <v>67.195767195767203</v>
      </c>
      <c r="AC29" s="111"/>
      <c r="AD29" s="111"/>
      <c r="AE29" s="111"/>
      <c r="AF29" s="111"/>
    </row>
    <row r="30" spans="1:32" ht="16.2" customHeight="1">
      <c r="B30" s="115"/>
      <c r="E30" s="115"/>
      <c r="X30" s="270"/>
      <c r="Y30" s="270"/>
    </row>
    <row r="32" spans="1:32">
      <c r="Z32" s="112"/>
      <c r="AA32" s="112"/>
      <c r="AB32" s="112"/>
    </row>
  </sheetData>
  <mergeCells count="12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X30:Y30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="90" zoomScaleNormal="80" zoomScaleSheetLayoutView="90" workbookViewId="0">
      <selection activeCell="G20" sqref="G20"/>
    </sheetView>
  </sheetViews>
  <sheetFormatPr defaultColWidth="9.109375" defaultRowHeight="15.6"/>
  <cols>
    <col min="1" max="1" width="25.44140625" style="114" customWidth="1"/>
    <col min="2" max="3" width="10.88671875" style="112" customWidth="1"/>
    <col min="4" max="4" width="8.109375" style="112" customWidth="1"/>
    <col min="5" max="6" width="10.109375" style="112" customWidth="1"/>
    <col min="7" max="7" width="8.88671875" style="112" customWidth="1"/>
    <col min="8" max="9" width="10.44140625" style="112" customWidth="1"/>
    <col min="10" max="10" width="7.88671875" style="112" customWidth="1"/>
    <col min="11" max="12" width="10.109375" style="112" customWidth="1"/>
    <col min="13" max="13" width="8.33203125" style="112" customWidth="1"/>
    <col min="14" max="15" width="9.33203125" style="112" customWidth="1"/>
    <col min="16" max="16" width="7.88671875" style="112" customWidth="1"/>
    <col min="17" max="18" width="9.33203125" style="112" customWidth="1"/>
    <col min="19" max="19" width="7.88671875" style="112" customWidth="1"/>
    <col min="20" max="21" width="9.33203125" style="112" customWidth="1"/>
    <col min="22" max="22" width="7.88671875" style="112" customWidth="1"/>
    <col min="23" max="24" width="9.33203125" style="112" customWidth="1"/>
    <col min="25" max="25" width="7.88671875" style="112" customWidth="1"/>
    <col min="26" max="27" width="9.33203125" style="113" customWidth="1"/>
    <col min="28" max="28" width="7.88671875" style="113" customWidth="1"/>
    <col min="29" max="16384" width="9.109375" style="113"/>
  </cols>
  <sheetData>
    <row r="1" spans="1:32" s="93" customFormat="1" ht="20.399999999999999" customHeight="1">
      <c r="A1" s="90"/>
      <c r="B1" s="271" t="s">
        <v>117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1"/>
      <c r="AB1" s="117" t="s">
        <v>33</v>
      </c>
    </row>
    <row r="2" spans="1:32" s="93" customFormat="1" ht="20.399999999999999" customHeight="1">
      <c r="B2" s="271" t="s">
        <v>118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94"/>
      <c r="O2" s="94"/>
      <c r="P2" s="94"/>
      <c r="Q2" s="94"/>
      <c r="R2" s="94"/>
      <c r="S2" s="94"/>
      <c r="T2" s="94"/>
      <c r="U2" s="94"/>
      <c r="V2" s="94"/>
      <c r="W2" s="95"/>
      <c r="X2" s="95"/>
      <c r="Y2" s="94"/>
    </row>
    <row r="3" spans="1:32" s="93" customFormat="1" ht="1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2" t="s">
        <v>16</v>
      </c>
      <c r="N3" s="96"/>
      <c r="O3" s="96"/>
      <c r="P3" s="96"/>
      <c r="Q3" s="96"/>
      <c r="R3" s="96"/>
      <c r="S3" s="97"/>
      <c r="T3" s="96"/>
      <c r="U3" s="96"/>
      <c r="V3" s="96"/>
      <c r="W3" s="98"/>
      <c r="X3" s="99"/>
      <c r="Y3" s="97"/>
      <c r="AB3" s="62" t="s">
        <v>16</v>
      </c>
    </row>
    <row r="4" spans="1:32" s="102" customFormat="1" ht="21.6" customHeight="1">
      <c r="A4" s="118"/>
      <c r="B4" s="272" t="s">
        <v>17</v>
      </c>
      <c r="C4" s="273"/>
      <c r="D4" s="274"/>
      <c r="E4" s="272" t="s">
        <v>34</v>
      </c>
      <c r="F4" s="273"/>
      <c r="G4" s="274"/>
      <c r="H4" s="278" t="s">
        <v>116</v>
      </c>
      <c r="I4" s="278"/>
      <c r="J4" s="278"/>
      <c r="K4" s="272" t="s">
        <v>25</v>
      </c>
      <c r="L4" s="273"/>
      <c r="M4" s="274"/>
      <c r="N4" s="272" t="s">
        <v>32</v>
      </c>
      <c r="O4" s="273"/>
      <c r="P4" s="273"/>
      <c r="Q4" s="272" t="s">
        <v>20</v>
      </c>
      <c r="R4" s="273"/>
      <c r="S4" s="274"/>
      <c r="T4" s="272" t="s">
        <v>26</v>
      </c>
      <c r="U4" s="273"/>
      <c r="V4" s="274"/>
      <c r="W4" s="272" t="s">
        <v>28</v>
      </c>
      <c r="X4" s="273"/>
      <c r="Y4" s="273"/>
      <c r="Z4" s="264" t="s">
        <v>27</v>
      </c>
      <c r="AA4" s="265"/>
      <c r="AB4" s="266"/>
      <c r="AC4" s="100"/>
      <c r="AD4" s="101"/>
      <c r="AE4" s="101"/>
      <c r="AF4" s="101"/>
    </row>
    <row r="5" spans="1:32" s="103" customFormat="1" ht="36.75" customHeight="1">
      <c r="A5" s="119"/>
      <c r="B5" s="275"/>
      <c r="C5" s="276"/>
      <c r="D5" s="277"/>
      <c r="E5" s="275"/>
      <c r="F5" s="276"/>
      <c r="G5" s="277"/>
      <c r="H5" s="278"/>
      <c r="I5" s="278"/>
      <c r="J5" s="278"/>
      <c r="K5" s="275"/>
      <c r="L5" s="276"/>
      <c r="M5" s="277"/>
      <c r="N5" s="275"/>
      <c r="O5" s="276"/>
      <c r="P5" s="276"/>
      <c r="Q5" s="275"/>
      <c r="R5" s="276"/>
      <c r="S5" s="277"/>
      <c r="T5" s="275"/>
      <c r="U5" s="276"/>
      <c r="V5" s="277"/>
      <c r="W5" s="275"/>
      <c r="X5" s="276"/>
      <c r="Y5" s="276"/>
      <c r="Z5" s="267"/>
      <c r="AA5" s="268"/>
      <c r="AB5" s="269"/>
      <c r="AC5" s="100"/>
      <c r="AD5" s="101"/>
      <c r="AE5" s="101"/>
      <c r="AF5" s="101"/>
    </row>
    <row r="6" spans="1:32" s="104" customFormat="1" ht="25.2" customHeight="1">
      <c r="A6" s="120"/>
      <c r="B6" s="121" t="s">
        <v>1</v>
      </c>
      <c r="C6" s="121" t="s">
        <v>49</v>
      </c>
      <c r="D6" s="122" t="s">
        <v>3</v>
      </c>
      <c r="E6" s="121" t="s">
        <v>1</v>
      </c>
      <c r="F6" s="121" t="s">
        <v>49</v>
      </c>
      <c r="G6" s="122" t="s">
        <v>3</v>
      </c>
      <c r="H6" s="121" t="s">
        <v>1</v>
      </c>
      <c r="I6" s="121" t="s">
        <v>49</v>
      </c>
      <c r="J6" s="122" t="s">
        <v>3</v>
      </c>
      <c r="K6" s="121" t="s">
        <v>1</v>
      </c>
      <c r="L6" s="121" t="s">
        <v>49</v>
      </c>
      <c r="M6" s="122" t="s">
        <v>3</v>
      </c>
      <c r="N6" s="121" t="s">
        <v>1</v>
      </c>
      <c r="O6" s="121" t="s">
        <v>49</v>
      </c>
      <c r="P6" s="122" t="s">
        <v>3</v>
      </c>
      <c r="Q6" s="121" t="s">
        <v>1</v>
      </c>
      <c r="R6" s="121" t="s">
        <v>49</v>
      </c>
      <c r="S6" s="122" t="s">
        <v>3</v>
      </c>
      <c r="T6" s="121" t="s">
        <v>1</v>
      </c>
      <c r="U6" s="121" t="s">
        <v>49</v>
      </c>
      <c r="V6" s="122" t="s">
        <v>3</v>
      </c>
      <c r="W6" s="121" t="s">
        <v>1</v>
      </c>
      <c r="X6" s="121" t="s">
        <v>49</v>
      </c>
      <c r="Y6" s="122" t="s">
        <v>3</v>
      </c>
      <c r="Z6" s="121" t="s">
        <v>1</v>
      </c>
      <c r="AA6" s="121" t="s">
        <v>49</v>
      </c>
      <c r="AB6" s="122" t="s">
        <v>3</v>
      </c>
      <c r="AC6" s="123"/>
      <c r="AD6" s="124"/>
      <c r="AE6" s="124"/>
      <c r="AF6" s="124"/>
    </row>
    <row r="7" spans="1:32" s="102" customFormat="1" ht="12.75" customHeight="1">
      <c r="A7" s="105" t="s">
        <v>9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  <c r="H7" s="106">
        <v>7</v>
      </c>
      <c r="I7" s="106">
        <v>8</v>
      </c>
      <c r="J7" s="106">
        <v>9</v>
      </c>
      <c r="K7" s="106">
        <v>13</v>
      </c>
      <c r="L7" s="106">
        <v>14</v>
      </c>
      <c r="M7" s="106">
        <v>15</v>
      </c>
      <c r="N7" s="106">
        <v>16</v>
      </c>
      <c r="O7" s="106">
        <v>17</v>
      </c>
      <c r="P7" s="106">
        <v>18</v>
      </c>
      <c r="Q7" s="106">
        <v>19</v>
      </c>
      <c r="R7" s="106">
        <v>20</v>
      </c>
      <c r="S7" s="106">
        <v>21</v>
      </c>
      <c r="T7" s="106">
        <v>22</v>
      </c>
      <c r="U7" s="106">
        <v>23</v>
      </c>
      <c r="V7" s="106">
        <v>24</v>
      </c>
      <c r="W7" s="106">
        <v>25</v>
      </c>
      <c r="X7" s="106">
        <v>26</v>
      </c>
      <c r="Y7" s="106">
        <v>27</v>
      </c>
      <c r="Z7" s="106">
        <v>28</v>
      </c>
      <c r="AA7" s="106">
        <v>29</v>
      </c>
      <c r="AB7" s="106">
        <v>30</v>
      </c>
      <c r="AC7" s="107"/>
      <c r="AD7" s="108"/>
      <c r="AE7" s="108"/>
      <c r="AF7" s="108"/>
    </row>
    <row r="8" spans="1:32" s="304" customFormat="1" ht="17.25" customHeight="1">
      <c r="A8" s="302" t="s">
        <v>52</v>
      </c>
      <c r="B8" s="109">
        <v>12650</v>
      </c>
      <c r="C8" s="109">
        <v>14795</v>
      </c>
      <c r="D8" s="303">
        <f>C8/B8*100</f>
        <v>116.95652173913042</v>
      </c>
      <c r="E8" s="109">
        <v>6343</v>
      </c>
      <c r="F8" s="109">
        <v>7785</v>
      </c>
      <c r="G8" s="303">
        <f>F8/E8*100</f>
        <v>122.73372221346366</v>
      </c>
      <c r="H8" s="109">
        <v>2717</v>
      </c>
      <c r="I8" s="109">
        <v>3227</v>
      </c>
      <c r="J8" s="303">
        <f>I8/H8*100</f>
        <v>118.77070298122929</v>
      </c>
      <c r="K8" s="109">
        <v>999</v>
      </c>
      <c r="L8" s="109">
        <v>1138</v>
      </c>
      <c r="M8" s="303">
        <f>L8/K8*100</f>
        <v>113.91391391391392</v>
      </c>
      <c r="N8" s="109">
        <v>1556</v>
      </c>
      <c r="O8" s="109">
        <v>1197</v>
      </c>
      <c r="P8" s="303">
        <f>O8/N8*100</f>
        <v>76.9280205655527</v>
      </c>
      <c r="Q8" s="109">
        <v>5661</v>
      </c>
      <c r="R8" s="109">
        <v>7067</v>
      </c>
      <c r="S8" s="303">
        <f>R8/Q8*100</f>
        <v>124.83660130718954</v>
      </c>
      <c r="T8" s="308">
        <v>8725</v>
      </c>
      <c r="U8" s="109">
        <v>7759</v>
      </c>
      <c r="V8" s="303">
        <f>U8/T8*100</f>
        <v>88.928366762177646</v>
      </c>
      <c r="W8" s="109">
        <v>3346</v>
      </c>
      <c r="X8" s="109">
        <v>2541</v>
      </c>
      <c r="Y8" s="303">
        <f>X8/W8*100</f>
        <v>75.941422594142267</v>
      </c>
      <c r="Z8" s="109">
        <v>2755</v>
      </c>
      <c r="AA8" s="109">
        <v>2113</v>
      </c>
      <c r="AB8" s="303">
        <f>AA8/Z8*100</f>
        <v>76.696914700544454</v>
      </c>
      <c r="AC8" s="125"/>
      <c r="AD8" s="125"/>
      <c r="AE8" s="125"/>
      <c r="AF8" s="125"/>
    </row>
    <row r="9" spans="1:32" s="306" customFormat="1" ht="16.2" customHeight="1">
      <c r="A9" s="305" t="s">
        <v>53</v>
      </c>
      <c r="B9" s="146">
        <v>148</v>
      </c>
      <c r="C9" s="146">
        <v>177</v>
      </c>
      <c r="D9" s="303">
        <f t="shared" ref="D9:D29" si="0">C9/B9*100</f>
        <v>119.59459459459461</v>
      </c>
      <c r="E9" s="146">
        <v>98</v>
      </c>
      <c r="F9" s="146">
        <v>115</v>
      </c>
      <c r="G9" s="303">
        <f t="shared" ref="G9:G29" si="1">F9/E9*100</f>
        <v>117.34693877551021</v>
      </c>
      <c r="H9" s="110">
        <v>44</v>
      </c>
      <c r="I9" s="110">
        <v>28</v>
      </c>
      <c r="J9" s="303">
        <f t="shared" ref="J9:J29" si="2">I9/H9*100</f>
        <v>63.636363636363633</v>
      </c>
      <c r="K9" s="146">
        <v>2</v>
      </c>
      <c r="L9" s="146">
        <v>4</v>
      </c>
      <c r="M9" s="303">
        <f t="shared" ref="M9:M29" si="3">L9/K9*100</f>
        <v>200</v>
      </c>
      <c r="N9" s="110">
        <v>12</v>
      </c>
      <c r="O9" s="110">
        <v>13</v>
      </c>
      <c r="P9" s="303">
        <f t="shared" ref="P9:P29" si="4">O9/N9*100</f>
        <v>108.33333333333333</v>
      </c>
      <c r="Q9" s="110">
        <v>86</v>
      </c>
      <c r="R9" s="110">
        <v>107</v>
      </c>
      <c r="S9" s="303">
        <f t="shared" ref="S9:S29" si="5">R9/Q9*100</f>
        <v>124.41860465116279</v>
      </c>
      <c r="T9" s="309">
        <v>91</v>
      </c>
      <c r="U9" s="110">
        <v>103</v>
      </c>
      <c r="V9" s="303">
        <f t="shared" ref="V9:V29" si="6">U9/T9*100</f>
        <v>113.18681318681318</v>
      </c>
      <c r="W9" s="146">
        <v>62</v>
      </c>
      <c r="X9" s="146">
        <v>44</v>
      </c>
      <c r="Y9" s="303">
        <f t="shared" ref="Y9:Y29" si="7">X9/W9*100</f>
        <v>70.967741935483872</v>
      </c>
      <c r="Z9" s="110">
        <v>54</v>
      </c>
      <c r="AA9" s="110">
        <v>36</v>
      </c>
      <c r="AB9" s="303">
        <f t="shared" ref="AB9:AB29" si="8">AA9/Z9*100</f>
        <v>66.666666666666657</v>
      </c>
      <c r="AC9" s="111"/>
      <c r="AD9" s="111"/>
      <c r="AE9" s="111"/>
      <c r="AF9" s="111"/>
    </row>
    <row r="10" spans="1:32" s="306" customFormat="1" ht="16.2" customHeight="1">
      <c r="A10" s="305" t="s">
        <v>54</v>
      </c>
      <c r="B10" s="146">
        <v>783</v>
      </c>
      <c r="C10" s="146">
        <v>958</v>
      </c>
      <c r="D10" s="303">
        <f t="shared" si="0"/>
        <v>122.3499361430396</v>
      </c>
      <c r="E10" s="146">
        <v>445</v>
      </c>
      <c r="F10" s="146">
        <v>578</v>
      </c>
      <c r="G10" s="303">
        <f t="shared" si="1"/>
        <v>129.88764044943821</v>
      </c>
      <c r="H10" s="110">
        <v>240</v>
      </c>
      <c r="I10" s="110">
        <v>193</v>
      </c>
      <c r="J10" s="303">
        <f t="shared" si="2"/>
        <v>80.416666666666671</v>
      </c>
      <c r="K10" s="146">
        <v>72</v>
      </c>
      <c r="L10" s="146">
        <v>56</v>
      </c>
      <c r="M10" s="303">
        <f t="shared" si="3"/>
        <v>77.777777777777786</v>
      </c>
      <c r="N10" s="110">
        <v>67</v>
      </c>
      <c r="O10" s="110">
        <v>229</v>
      </c>
      <c r="P10" s="303">
        <f t="shared" si="4"/>
        <v>341.79104477611941</v>
      </c>
      <c r="Q10" s="110">
        <v>348</v>
      </c>
      <c r="R10" s="110">
        <v>548</v>
      </c>
      <c r="S10" s="303">
        <f t="shared" si="5"/>
        <v>157.47126436781608</v>
      </c>
      <c r="T10" s="309">
        <v>450</v>
      </c>
      <c r="U10" s="110">
        <v>518</v>
      </c>
      <c r="V10" s="303">
        <f t="shared" si="6"/>
        <v>115.11111111111111</v>
      </c>
      <c r="W10" s="146">
        <v>225</v>
      </c>
      <c r="X10" s="146">
        <v>207</v>
      </c>
      <c r="Y10" s="303">
        <f t="shared" si="7"/>
        <v>92</v>
      </c>
      <c r="Z10" s="110">
        <v>191</v>
      </c>
      <c r="AA10" s="110">
        <v>179</v>
      </c>
      <c r="AB10" s="303">
        <f t="shared" si="8"/>
        <v>93.717277486911001</v>
      </c>
      <c r="AC10" s="111"/>
      <c r="AD10" s="111"/>
      <c r="AE10" s="111"/>
      <c r="AF10" s="111"/>
    </row>
    <row r="11" spans="1:32" s="306" customFormat="1" ht="16.2" customHeight="1">
      <c r="A11" s="305" t="s">
        <v>55</v>
      </c>
      <c r="B11" s="146">
        <v>49</v>
      </c>
      <c r="C11" s="146">
        <v>92</v>
      </c>
      <c r="D11" s="303">
        <f t="shared" si="0"/>
        <v>187.75510204081633</v>
      </c>
      <c r="E11" s="146">
        <v>8</v>
      </c>
      <c r="F11" s="146">
        <v>23</v>
      </c>
      <c r="G11" s="303">
        <f t="shared" si="1"/>
        <v>287.5</v>
      </c>
      <c r="H11" s="110">
        <v>6</v>
      </c>
      <c r="I11" s="110">
        <v>8</v>
      </c>
      <c r="J11" s="303">
        <f t="shared" si="2"/>
        <v>133.33333333333331</v>
      </c>
      <c r="K11" s="146">
        <v>1</v>
      </c>
      <c r="L11" s="146">
        <v>3</v>
      </c>
      <c r="M11" s="303">
        <f t="shared" si="3"/>
        <v>300</v>
      </c>
      <c r="N11" s="110">
        <v>1</v>
      </c>
      <c r="O11" s="110">
        <v>0</v>
      </c>
      <c r="P11" s="303">
        <f t="shared" si="4"/>
        <v>0</v>
      </c>
      <c r="Q11" s="110">
        <v>7</v>
      </c>
      <c r="R11" s="110">
        <v>13</v>
      </c>
      <c r="S11" s="303">
        <f t="shared" si="5"/>
        <v>185.71428571428572</v>
      </c>
      <c r="T11" s="309">
        <v>41</v>
      </c>
      <c r="U11" s="110">
        <v>80</v>
      </c>
      <c r="V11" s="303">
        <f t="shared" si="6"/>
        <v>195.1219512195122</v>
      </c>
      <c r="W11" s="146">
        <v>2</v>
      </c>
      <c r="X11" s="146">
        <v>11</v>
      </c>
      <c r="Y11" s="303">
        <f t="shared" si="7"/>
        <v>550</v>
      </c>
      <c r="Z11" s="110">
        <v>2</v>
      </c>
      <c r="AA11" s="110">
        <v>10</v>
      </c>
      <c r="AB11" s="303">
        <f t="shared" si="8"/>
        <v>500</v>
      </c>
      <c r="AC11" s="111"/>
      <c r="AD11" s="111"/>
      <c r="AE11" s="111"/>
      <c r="AF11" s="111"/>
    </row>
    <row r="12" spans="1:32" s="306" customFormat="1" ht="16.2" customHeight="1">
      <c r="A12" s="307" t="s">
        <v>56</v>
      </c>
      <c r="B12" s="146">
        <v>131</v>
      </c>
      <c r="C12" s="146">
        <v>344</v>
      </c>
      <c r="D12" s="303">
        <f t="shared" si="0"/>
        <v>262.59541984732823</v>
      </c>
      <c r="E12" s="146">
        <v>26</v>
      </c>
      <c r="F12" s="146">
        <v>96</v>
      </c>
      <c r="G12" s="303">
        <f t="shared" si="1"/>
        <v>369.23076923076923</v>
      </c>
      <c r="H12" s="110">
        <v>15</v>
      </c>
      <c r="I12" s="110">
        <v>72</v>
      </c>
      <c r="J12" s="303">
        <f t="shared" si="2"/>
        <v>480</v>
      </c>
      <c r="K12" s="146">
        <v>4</v>
      </c>
      <c r="L12" s="146">
        <v>9</v>
      </c>
      <c r="M12" s="303">
        <f t="shared" si="3"/>
        <v>225</v>
      </c>
      <c r="N12" s="110">
        <v>1</v>
      </c>
      <c r="O12" s="110">
        <v>9</v>
      </c>
      <c r="P12" s="303">
        <f t="shared" si="4"/>
        <v>900</v>
      </c>
      <c r="Q12" s="110">
        <v>24</v>
      </c>
      <c r="R12" s="110">
        <v>90</v>
      </c>
      <c r="S12" s="303">
        <f t="shared" si="5"/>
        <v>375</v>
      </c>
      <c r="T12" s="309">
        <v>105</v>
      </c>
      <c r="U12" s="110">
        <v>247</v>
      </c>
      <c r="V12" s="303">
        <f t="shared" si="6"/>
        <v>235.23809523809524</v>
      </c>
      <c r="W12" s="146">
        <v>13</v>
      </c>
      <c r="X12" s="146">
        <v>29</v>
      </c>
      <c r="Y12" s="303">
        <f t="shared" si="7"/>
        <v>223.07692307692309</v>
      </c>
      <c r="Z12" s="110">
        <v>11</v>
      </c>
      <c r="AA12" s="110">
        <v>24</v>
      </c>
      <c r="AB12" s="303">
        <f t="shared" si="8"/>
        <v>218.18181818181816</v>
      </c>
      <c r="AC12" s="111"/>
      <c r="AD12" s="111"/>
      <c r="AE12" s="111"/>
      <c r="AF12" s="111"/>
    </row>
    <row r="13" spans="1:32" s="306" customFormat="1" ht="16.2" customHeight="1">
      <c r="A13" s="305" t="s">
        <v>57</v>
      </c>
      <c r="B13" s="146">
        <v>686</v>
      </c>
      <c r="C13" s="146">
        <v>730</v>
      </c>
      <c r="D13" s="303">
        <f t="shared" si="0"/>
        <v>106.4139941690962</v>
      </c>
      <c r="E13" s="146">
        <v>297</v>
      </c>
      <c r="F13" s="146">
        <v>328</v>
      </c>
      <c r="G13" s="303">
        <f t="shared" si="1"/>
        <v>110.43771043771045</v>
      </c>
      <c r="H13" s="110">
        <v>125</v>
      </c>
      <c r="I13" s="110">
        <v>147</v>
      </c>
      <c r="J13" s="303">
        <f t="shared" si="2"/>
        <v>117.6</v>
      </c>
      <c r="K13" s="146">
        <v>67</v>
      </c>
      <c r="L13" s="146">
        <v>72</v>
      </c>
      <c r="M13" s="303">
        <f t="shared" si="3"/>
        <v>107.46268656716418</v>
      </c>
      <c r="N13" s="110">
        <v>115</v>
      </c>
      <c r="O13" s="110">
        <v>165</v>
      </c>
      <c r="P13" s="303">
        <f t="shared" si="4"/>
        <v>143.47826086956522</v>
      </c>
      <c r="Q13" s="110">
        <v>292</v>
      </c>
      <c r="R13" s="110">
        <v>310</v>
      </c>
      <c r="S13" s="303">
        <f t="shared" si="5"/>
        <v>106.16438356164383</v>
      </c>
      <c r="T13" s="309">
        <v>522</v>
      </c>
      <c r="U13" s="110">
        <v>128</v>
      </c>
      <c r="V13" s="303">
        <f t="shared" si="6"/>
        <v>24.521072796934863</v>
      </c>
      <c r="W13" s="146">
        <v>173</v>
      </c>
      <c r="X13" s="146">
        <v>118</v>
      </c>
      <c r="Y13" s="303">
        <f t="shared" si="7"/>
        <v>68.20809248554913</v>
      </c>
      <c r="Z13" s="110">
        <v>140</v>
      </c>
      <c r="AA13" s="110">
        <v>96</v>
      </c>
      <c r="AB13" s="303">
        <f t="shared" si="8"/>
        <v>68.571428571428569</v>
      </c>
      <c r="AC13" s="111"/>
      <c r="AD13" s="111"/>
      <c r="AE13" s="111"/>
      <c r="AF13" s="111"/>
    </row>
    <row r="14" spans="1:32" s="306" customFormat="1" ht="16.2" customHeight="1">
      <c r="A14" s="305" t="s">
        <v>58</v>
      </c>
      <c r="B14" s="146">
        <v>106</v>
      </c>
      <c r="C14" s="146">
        <v>114</v>
      </c>
      <c r="D14" s="303">
        <f t="shared" si="0"/>
        <v>107.54716981132076</v>
      </c>
      <c r="E14" s="146">
        <v>90</v>
      </c>
      <c r="F14" s="146">
        <v>105</v>
      </c>
      <c r="G14" s="303">
        <f t="shared" si="1"/>
        <v>116.66666666666667</v>
      </c>
      <c r="H14" s="110">
        <v>49</v>
      </c>
      <c r="I14" s="110">
        <v>53</v>
      </c>
      <c r="J14" s="303">
        <f t="shared" si="2"/>
        <v>108.16326530612245</v>
      </c>
      <c r="K14" s="146">
        <v>21</v>
      </c>
      <c r="L14" s="146">
        <v>21</v>
      </c>
      <c r="M14" s="303">
        <f t="shared" si="3"/>
        <v>100</v>
      </c>
      <c r="N14" s="110">
        <v>31</v>
      </c>
      <c r="O14" s="110">
        <v>33</v>
      </c>
      <c r="P14" s="303">
        <f t="shared" si="4"/>
        <v>106.45161290322579</v>
      </c>
      <c r="Q14" s="110">
        <v>90</v>
      </c>
      <c r="R14" s="110">
        <v>103</v>
      </c>
      <c r="S14" s="303">
        <f t="shared" si="5"/>
        <v>114.44444444444444</v>
      </c>
      <c r="T14" s="309">
        <v>43</v>
      </c>
      <c r="U14" s="110">
        <v>25</v>
      </c>
      <c r="V14" s="303">
        <f t="shared" si="6"/>
        <v>58.139534883720934</v>
      </c>
      <c r="W14" s="146">
        <v>43</v>
      </c>
      <c r="X14" s="146">
        <v>25</v>
      </c>
      <c r="Y14" s="303">
        <f t="shared" si="7"/>
        <v>58.139534883720934</v>
      </c>
      <c r="Z14" s="110">
        <v>30</v>
      </c>
      <c r="AA14" s="110">
        <v>23</v>
      </c>
      <c r="AB14" s="303">
        <f t="shared" si="8"/>
        <v>76.666666666666671</v>
      </c>
      <c r="AC14" s="111"/>
      <c r="AD14" s="111"/>
      <c r="AE14" s="111"/>
      <c r="AF14" s="111"/>
    </row>
    <row r="15" spans="1:32" s="306" customFormat="1" ht="16.2" customHeight="1">
      <c r="A15" s="305" t="s">
        <v>59</v>
      </c>
      <c r="B15" s="146">
        <v>631</v>
      </c>
      <c r="C15" s="146">
        <v>669</v>
      </c>
      <c r="D15" s="303">
        <f t="shared" si="0"/>
        <v>106.02218700475436</v>
      </c>
      <c r="E15" s="146">
        <v>299</v>
      </c>
      <c r="F15" s="146">
        <v>298</v>
      </c>
      <c r="G15" s="303">
        <f t="shared" si="1"/>
        <v>99.665551839464882</v>
      </c>
      <c r="H15" s="110">
        <v>115</v>
      </c>
      <c r="I15" s="110">
        <v>121</v>
      </c>
      <c r="J15" s="303">
        <f t="shared" si="2"/>
        <v>105.21739130434781</v>
      </c>
      <c r="K15" s="146">
        <v>44</v>
      </c>
      <c r="L15" s="146">
        <v>49</v>
      </c>
      <c r="M15" s="303">
        <f t="shared" si="3"/>
        <v>111.36363636363636</v>
      </c>
      <c r="N15" s="110">
        <v>145</v>
      </c>
      <c r="O15" s="110">
        <v>87</v>
      </c>
      <c r="P15" s="303">
        <f t="shared" si="4"/>
        <v>60</v>
      </c>
      <c r="Q15" s="110">
        <v>252</v>
      </c>
      <c r="R15" s="110">
        <v>278</v>
      </c>
      <c r="S15" s="303">
        <f t="shared" si="5"/>
        <v>110.31746031746033</v>
      </c>
      <c r="T15" s="309">
        <v>450</v>
      </c>
      <c r="U15" s="110">
        <v>300</v>
      </c>
      <c r="V15" s="303">
        <f t="shared" si="6"/>
        <v>66.666666666666657</v>
      </c>
      <c r="W15" s="146">
        <v>168</v>
      </c>
      <c r="X15" s="146">
        <v>88</v>
      </c>
      <c r="Y15" s="303">
        <f t="shared" si="7"/>
        <v>52.380952380952387</v>
      </c>
      <c r="Z15" s="110">
        <v>143</v>
      </c>
      <c r="AA15" s="110">
        <v>81</v>
      </c>
      <c r="AB15" s="303">
        <f t="shared" si="8"/>
        <v>56.643356643356647</v>
      </c>
      <c r="AC15" s="111"/>
      <c r="AD15" s="111"/>
      <c r="AE15" s="111"/>
      <c r="AF15" s="111"/>
    </row>
    <row r="16" spans="1:32" s="306" customFormat="1" ht="16.2" customHeight="1">
      <c r="A16" s="305" t="s">
        <v>60</v>
      </c>
      <c r="B16" s="146">
        <v>285</v>
      </c>
      <c r="C16" s="146">
        <v>364</v>
      </c>
      <c r="D16" s="303">
        <f t="shared" si="0"/>
        <v>127.71929824561403</v>
      </c>
      <c r="E16" s="146">
        <v>173</v>
      </c>
      <c r="F16" s="146">
        <v>190</v>
      </c>
      <c r="G16" s="303">
        <f t="shared" si="1"/>
        <v>109.82658959537572</v>
      </c>
      <c r="H16" s="110">
        <v>66</v>
      </c>
      <c r="I16" s="110">
        <v>67</v>
      </c>
      <c r="J16" s="303">
        <f t="shared" si="2"/>
        <v>101.51515151515152</v>
      </c>
      <c r="K16" s="146">
        <v>27</v>
      </c>
      <c r="L16" s="146">
        <v>27</v>
      </c>
      <c r="M16" s="303">
        <f t="shared" si="3"/>
        <v>100</v>
      </c>
      <c r="N16" s="110">
        <v>10</v>
      </c>
      <c r="O16" s="110">
        <v>9</v>
      </c>
      <c r="P16" s="303">
        <f t="shared" si="4"/>
        <v>90</v>
      </c>
      <c r="Q16" s="110">
        <v>138</v>
      </c>
      <c r="R16" s="110">
        <v>170</v>
      </c>
      <c r="S16" s="303">
        <f t="shared" si="5"/>
        <v>123.18840579710144</v>
      </c>
      <c r="T16" s="309">
        <v>191</v>
      </c>
      <c r="U16" s="110">
        <v>194</v>
      </c>
      <c r="V16" s="303">
        <f t="shared" si="6"/>
        <v>101.57068062827226</v>
      </c>
      <c r="W16" s="146">
        <v>106</v>
      </c>
      <c r="X16" s="146">
        <v>62</v>
      </c>
      <c r="Y16" s="303">
        <f t="shared" si="7"/>
        <v>58.490566037735846</v>
      </c>
      <c r="Z16" s="110">
        <v>84</v>
      </c>
      <c r="AA16" s="110">
        <v>56</v>
      </c>
      <c r="AB16" s="303">
        <f t="shared" si="8"/>
        <v>66.666666666666657</v>
      </c>
      <c r="AC16" s="111"/>
      <c r="AD16" s="111"/>
      <c r="AE16" s="111"/>
      <c r="AF16" s="111"/>
    </row>
    <row r="17" spans="1:32" s="306" customFormat="1" ht="16.2" customHeight="1">
      <c r="A17" s="305" t="s">
        <v>61</v>
      </c>
      <c r="B17" s="146">
        <v>373</v>
      </c>
      <c r="C17" s="146">
        <v>575</v>
      </c>
      <c r="D17" s="303">
        <f t="shared" si="0"/>
        <v>154.15549597855227</v>
      </c>
      <c r="E17" s="146">
        <v>189</v>
      </c>
      <c r="F17" s="146">
        <v>352</v>
      </c>
      <c r="G17" s="303">
        <f t="shared" si="1"/>
        <v>186.24338624338623</v>
      </c>
      <c r="H17" s="110">
        <v>114</v>
      </c>
      <c r="I17" s="110">
        <v>222</v>
      </c>
      <c r="J17" s="303">
        <f t="shared" si="2"/>
        <v>194.73684210526315</v>
      </c>
      <c r="K17" s="146">
        <v>15</v>
      </c>
      <c r="L17" s="146">
        <v>40</v>
      </c>
      <c r="M17" s="303">
        <f t="shared" si="3"/>
        <v>266.66666666666663</v>
      </c>
      <c r="N17" s="110">
        <v>101</v>
      </c>
      <c r="O17" s="110">
        <v>66</v>
      </c>
      <c r="P17" s="303">
        <f t="shared" si="4"/>
        <v>65.346534653465355</v>
      </c>
      <c r="Q17" s="110">
        <v>174</v>
      </c>
      <c r="R17" s="110">
        <v>326</v>
      </c>
      <c r="S17" s="303">
        <f t="shared" si="5"/>
        <v>187.35632183908046</v>
      </c>
      <c r="T17" s="309">
        <v>206</v>
      </c>
      <c r="U17" s="110">
        <v>226</v>
      </c>
      <c r="V17" s="303">
        <f t="shared" si="6"/>
        <v>109.70873786407766</v>
      </c>
      <c r="W17" s="146">
        <v>115</v>
      </c>
      <c r="X17" s="146">
        <v>86</v>
      </c>
      <c r="Y17" s="303">
        <f t="shared" si="7"/>
        <v>74.782608695652172</v>
      </c>
      <c r="Z17" s="110">
        <v>94</v>
      </c>
      <c r="AA17" s="110">
        <v>75</v>
      </c>
      <c r="AB17" s="303">
        <f t="shared" si="8"/>
        <v>79.787234042553195</v>
      </c>
      <c r="AC17" s="111"/>
      <c r="AD17" s="111"/>
      <c r="AE17" s="111"/>
      <c r="AF17" s="111"/>
    </row>
    <row r="18" spans="1:32" s="306" customFormat="1" ht="16.2" customHeight="1">
      <c r="A18" s="305" t="s">
        <v>62</v>
      </c>
      <c r="B18" s="146">
        <v>554</v>
      </c>
      <c r="C18" s="146">
        <v>654</v>
      </c>
      <c r="D18" s="303">
        <f t="shared" si="0"/>
        <v>118.05054151624547</v>
      </c>
      <c r="E18" s="146">
        <v>252</v>
      </c>
      <c r="F18" s="146">
        <v>299</v>
      </c>
      <c r="G18" s="303">
        <f t="shared" si="1"/>
        <v>118.65079365079364</v>
      </c>
      <c r="H18" s="110">
        <v>106</v>
      </c>
      <c r="I18" s="110">
        <v>147</v>
      </c>
      <c r="J18" s="303">
        <f t="shared" si="2"/>
        <v>138.67924528301887</v>
      </c>
      <c r="K18" s="146">
        <v>29</v>
      </c>
      <c r="L18" s="146">
        <v>33</v>
      </c>
      <c r="M18" s="303">
        <f t="shared" si="3"/>
        <v>113.79310344827587</v>
      </c>
      <c r="N18" s="110">
        <v>109</v>
      </c>
      <c r="O18" s="110">
        <v>102</v>
      </c>
      <c r="P18" s="303">
        <f t="shared" si="4"/>
        <v>93.577981651376149</v>
      </c>
      <c r="Q18" s="110">
        <v>226</v>
      </c>
      <c r="R18" s="110">
        <v>275</v>
      </c>
      <c r="S18" s="303">
        <f t="shared" si="5"/>
        <v>121.68141592920354</v>
      </c>
      <c r="T18" s="309">
        <v>414</v>
      </c>
      <c r="U18" s="110">
        <v>387</v>
      </c>
      <c r="V18" s="303">
        <f t="shared" si="6"/>
        <v>93.478260869565219</v>
      </c>
      <c r="W18" s="146">
        <v>151</v>
      </c>
      <c r="X18" s="146">
        <v>82</v>
      </c>
      <c r="Y18" s="303">
        <f t="shared" si="7"/>
        <v>54.304635761589402</v>
      </c>
      <c r="Z18" s="110">
        <v>115</v>
      </c>
      <c r="AA18" s="110">
        <v>74</v>
      </c>
      <c r="AB18" s="303">
        <f t="shared" si="8"/>
        <v>64.347826086956516</v>
      </c>
      <c r="AC18" s="111"/>
      <c r="AD18" s="111"/>
      <c r="AE18" s="111"/>
      <c r="AF18" s="111"/>
    </row>
    <row r="19" spans="1:32" s="306" customFormat="1" ht="16.2" customHeight="1">
      <c r="A19" s="305" t="s">
        <v>63</v>
      </c>
      <c r="B19" s="146">
        <v>1122</v>
      </c>
      <c r="C19" s="146">
        <v>1342</v>
      </c>
      <c r="D19" s="303">
        <f t="shared" si="0"/>
        <v>119.6078431372549</v>
      </c>
      <c r="E19" s="146">
        <v>532</v>
      </c>
      <c r="F19" s="146">
        <v>646</v>
      </c>
      <c r="G19" s="303">
        <f t="shared" si="1"/>
        <v>121.42857142857142</v>
      </c>
      <c r="H19" s="110">
        <v>140</v>
      </c>
      <c r="I19" s="110">
        <v>179</v>
      </c>
      <c r="J19" s="303">
        <f t="shared" si="2"/>
        <v>127.85714285714285</v>
      </c>
      <c r="K19" s="146">
        <v>55</v>
      </c>
      <c r="L19" s="146">
        <v>62</v>
      </c>
      <c r="M19" s="303">
        <f t="shared" si="3"/>
        <v>112.72727272727272</v>
      </c>
      <c r="N19" s="110">
        <v>47</v>
      </c>
      <c r="O19" s="110">
        <v>10</v>
      </c>
      <c r="P19" s="303">
        <f t="shared" si="4"/>
        <v>21.276595744680851</v>
      </c>
      <c r="Q19" s="110">
        <v>503</v>
      </c>
      <c r="R19" s="110">
        <v>557</v>
      </c>
      <c r="S19" s="303">
        <f t="shared" si="5"/>
        <v>110.73558648111333</v>
      </c>
      <c r="T19" s="309">
        <v>843</v>
      </c>
      <c r="U19" s="110">
        <v>452</v>
      </c>
      <c r="V19" s="303">
        <f t="shared" si="6"/>
        <v>53.618030842230134</v>
      </c>
      <c r="W19" s="146">
        <v>309</v>
      </c>
      <c r="X19" s="146">
        <v>223</v>
      </c>
      <c r="Y19" s="303">
        <f t="shared" si="7"/>
        <v>72.168284789644005</v>
      </c>
      <c r="Z19" s="110">
        <v>270</v>
      </c>
      <c r="AA19" s="110">
        <v>179</v>
      </c>
      <c r="AB19" s="303">
        <f t="shared" si="8"/>
        <v>66.296296296296305</v>
      </c>
      <c r="AC19" s="111"/>
      <c r="AD19" s="111"/>
      <c r="AE19" s="111"/>
      <c r="AF19" s="111"/>
    </row>
    <row r="20" spans="1:32" s="306" customFormat="1" ht="16.2" customHeight="1">
      <c r="A20" s="305" t="s">
        <v>64</v>
      </c>
      <c r="B20" s="146">
        <v>37</v>
      </c>
      <c r="C20" s="146">
        <v>65</v>
      </c>
      <c r="D20" s="303">
        <f t="shared" si="0"/>
        <v>175.67567567567568</v>
      </c>
      <c r="E20" s="146">
        <v>12</v>
      </c>
      <c r="F20" s="146">
        <v>26</v>
      </c>
      <c r="G20" s="303">
        <f t="shared" si="1"/>
        <v>216.66666666666666</v>
      </c>
      <c r="H20" s="110">
        <v>6</v>
      </c>
      <c r="I20" s="110">
        <v>35</v>
      </c>
      <c r="J20" s="303">
        <f t="shared" si="2"/>
        <v>583.33333333333326</v>
      </c>
      <c r="K20" s="146">
        <v>1</v>
      </c>
      <c r="L20" s="146">
        <v>9</v>
      </c>
      <c r="M20" s="303">
        <f t="shared" si="3"/>
        <v>900</v>
      </c>
      <c r="N20" s="110">
        <v>10</v>
      </c>
      <c r="O20" s="110">
        <v>3</v>
      </c>
      <c r="P20" s="303">
        <f t="shared" si="4"/>
        <v>30</v>
      </c>
      <c r="Q20" s="110">
        <v>9</v>
      </c>
      <c r="R20" s="110">
        <v>26</v>
      </c>
      <c r="S20" s="303">
        <f t="shared" si="5"/>
        <v>288.88888888888886</v>
      </c>
      <c r="T20" s="309">
        <v>26</v>
      </c>
      <c r="U20" s="110">
        <v>25</v>
      </c>
      <c r="V20" s="303">
        <f t="shared" si="6"/>
        <v>96.15384615384616</v>
      </c>
      <c r="W20" s="146">
        <v>6</v>
      </c>
      <c r="X20" s="146">
        <v>6</v>
      </c>
      <c r="Y20" s="303">
        <f t="shared" si="7"/>
        <v>100</v>
      </c>
      <c r="Z20" s="110">
        <v>4</v>
      </c>
      <c r="AA20" s="110">
        <v>3</v>
      </c>
      <c r="AB20" s="303">
        <f t="shared" si="8"/>
        <v>75</v>
      </c>
      <c r="AC20" s="111"/>
      <c r="AD20" s="111"/>
      <c r="AE20" s="111"/>
      <c r="AF20" s="111"/>
    </row>
    <row r="21" spans="1:32" s="306" customFormat="1" ht="16.2" customHeight="1">
      <c r="A21" s="305" t="s">
        <v>65</v>
      </c>
      <c r="B21" s="146">
        <v>132</v>
      </c>
      <c r="C21" s="146">
        <v>198</v>
      </c>
      <c r="D21" s="303">
        <f t="shared" si="0"/>
        <v>150</v>
      </c>
      <c r="E21" s="146">
        <v>60</v>
      </c>
      <c r="F21" s="146">
        <v>118</v>
      </c>
      <c r="G21" s="303">
        <f t="shared" si="1"/>
        <v>196.66666666666666</v>
      </c>
      <c r="H21" s="110">
        <v>30</v>
      </c>
      <c r="I21" s="110">
        <v>44</v>
      </c>
      <c r="J21" s="303">
        <f t="shared" si="2"/>
        <v>146.66666666666666</v>
      </c>
      <c r="K21" s="146">
        <v>10</v>
      </c>
      <c r="L21" s="146">
        <v>14</v>
      </c>
      <c r="M21" s="303">
        <f t="shared" si="3"/>
        <v>140</v>
      </c>
      <c r="N21" s="110">
        <v>7</v>
      </c>
      <c r="O21" s="110">
        <v>11</v>
      </c>
      <c r="P21" s="303">
        <f t="shared" si="4"/>
        <v>157.14285714285714</v>
      </c>
      <c r="Q21" s="110">
        <v>58</v>
      </c>
      <c r="R21" s="110">
        <v>114</v>
      </c>
      <c r="S21" s="303">
        <f t="shared" si="5"/>
        <v>196.55172413793102</v>
      </c>
      <c r="T21" s="309">
        <v>61</v>
      </c>
      <c r="U21" s="110">
        <v>73</v>
      </c>
      <c r="V21" s="303">
        <f t="shared" si="6"/>
        <v>119.67213114754098</v>
      </c>
      <c r="W21" s="146">
        <v>31</v>
      </c>
      <c r="X21" s="146">
        <v>42</v>
      </c>
      <c r="Y21" s="303">
        <f t="shared" si="7"/>
        <v>135.48387096774192</v>
      </c>
      <c r="Z21" s="110">
        <v>23</v>
      </c>
      <c r="AA21" s="110">
        <v>29</v>
      </c>
      <c r="AB21" s="303">
        <f t="shared" si="8"/>
        <v>126.08695652173914</v>
      </c>
      <c r="AC21" s="111"/>
      <c r="AD21" s="111"/>
      <c r="AE21" s="111"/>
      <c r="AF21" s="111"/>
    </row>
    <row r="22" spans="1:32" s="306" customFormat="1" ht="16.2" customHeight="1">
      <c r="A22" s="305" t="s">
        <v>66</v>
      </c>
      <c r="B22" s="146">
        <v>1114</v>
      </c>
      <c r="C22" s="146">
        <v>1163</v>
      </c>
      <c r="D22" s="303">
        <f t="shared" si="0"/>
        <v>104.39856373429083</v>
      </c>
      <c r="E22" s="146">
        <v>349</v>
      </c>
      <c r="F22" s="146">
        <v>435</v>
      </c>
      <c r="G22" s="303">
        <f t="shared" si="1"/>
        <v>124.64183381088824</v>
      </c>
      <c r="H22" s="110">
        <v>153</v>
      </c>
      <c r="I22" s="110">
        <v>197</v>
      </c>
      <c r="J22" s="303">
        <f t="shared" si="2"/>
        <v>128.75816993464053</v>
      </c>
      <c r="K22" s="146">
        <v>33</v>
      </c>
      <c r="L22" s="146">
        <v>53</v>
      </c>
      <c r="M22" s="303">
        <f t="shared" si="3"/>
        <v>160.60606060606059</v>
      </c>
      <c r="N22" s="110">
        <v>46</v>
      </c>
      <c r="O22" s="110">
        <v>36</v>
      </c>
      <c r="P22" s="303">
        <f t="shared" si="4"/>
        <v>78.260869565217391</v>
      </c>
      <c r="Q22" s="110">
        <v>286</v>
      </c>
      <c r="R22" s="110">
        <v>379</v>
      </c>
      <c r="S22" s="303">
        <f t="shared" si="5"/>
        <v>132.51748251748253</v>
      </c>
      <c r="T22" s="309">
        <v>894</v>
      </c>
      <c r="U22" s="110">
        <v>780</v>
      </c>
      <c r="V22" s="303">
        <f t="shared" si="6"/>
        <v>87.24832214765101</v>
      </c>
      <c r="W22" s="146">
        <v>212</v>
      </c>
      <c r="X22" s="146">
        <v>113</v>
      </c>
      <c r="Y22" s="303">
        <f t="shared" si="7"/>
        <v>53.301886792452834</v>
      </c>
      <c r="Z22" s="110">
        <v>182</v>
      </c>
      <c r="AA22" s="110">
        <v>92</v>
      </c>
      <c r="AB22" s="303">
        <f t="shared" si="8"/>
        <v>50.549450549450547</v>
      </c>
      <c r="AC22" s="111"/>
      <c r="AD22" s="111"/>
      <c r="AE22" s="111"/>
      <c r="AF22" s="111"/>
    </row>
    <row r="23" spans="1:32" s="306" customFormat="1" ht="16.2" customHeight="1">
      <c r="A23" s="305" t="s">
        <v>67</v>
      </c>
      <c r="B23" s="146">
        <v>152</v>
      </c>
      <c r="C23" s="146">
        <v>211</v>
      </c>
      <c r="D23" s="303">
        <f t="shared" si="0"/>
        <v>138.81578947368419</v>
      </c>
      <c r="E23" s="146">
        <v>114</v>
      </c>
      <c r="F23" s="146">
        <v>189</v>
      </c>
      <c r="G23" s="303">
        <f t="shared" si="1"/>
        <v>165.78947368421052</v>
      </c>
      <c r="H23" s="110">
        <v>67</v>
      </c>
      <c r="I23" s="110">
        <v>79</v>
      </c>
      <c r="J23" s="303">
        <f t="shared" si="2"/>
        <v>117.91044776119404</v>
      </c>
      <c r="K23" s="146">
        <v>23</v>
      </c>
      <c r="L23" s="146">
        <v>35</v>
      </c>
      <c r="M23" s="303">
        <f t="shared" si="3"/>
        <v>152.17391304347828</v>
      </c>
      <c r="N23" s="110">
        <v>21</v>
      </c>
      <c r="O23" s="110">
        <v>15</v>
      </c>
      <c r="P23" s="303">
        <f t="shared" si="4"/>
        <v>71.428571428571431</v>
      </c>
      <c r="Q23" s="110">
        <v>92</v>
      </c>
      <c r="R23" s="110">
        <v>178</v>
      </c>
      <c r="S23" s="303">
        <f t="shared" si="5"/>
        <v>193.47826086956522</v>
      </c>
      <c r="T23" s="309">
        <v>50</v>
      </c>
      <c r="U23" s="110">
        <v>60</v>
      </c>
      <c r="V23" s="303">
        <f t="shared" si="6"/>
        <v>120</v>
      </c>
      <c r="W23" s="146">
        <v>46</v>
      </c>
      <c r="X23" s="146">
        <v>57</v>
      </c>
      <c r="Y23" s="303">
        <f t="shared" si="7"/>
        <v>123.91304347826086</v>
      </c>
      <c r="Z23" s="110">
        <v>32</v>
      </c>
      <c r="AA23" s="110">
        <v>44</v>
      </c>
      <c r="AB23" s="303">
        <f t="shared" si="8"/>
        <v>137.5</v>
      </c>
      <c r="AC23" s="111"/>
      <c r="AD23" s="111"/>
      <c r="AE23" s="111"/>
      <c r="AF23" s="111"/>
    </row>
    <row r="24" spans="1:32" s="306" customFormat="1" ht="16.2" customHeight="1">
      <c r="A24" s="305" t="s">
        <v>68</v>
      </c>
      <c r="B24" s="146">
        <v>851</v>
      </c>
      <c r="C24" s="146">
        <v>1093</v>
      </c>
      <c r="D24" s="303">
        <f t="shared" si="0"/>
        <v>128.43713278495886</v>
      </c>
      <c r="E24" s="146">
        <v>528</v>
      </c>
      <c r="F24" s="146">
        <v>650</v>
      </c>
      <c r="G24" s="303">
        <f t="shared" si="1"/>
        <v>123.10606060606059</v>
      </c>
      <c r="H24" s="110">
        <v>240</v>
      </c>
      <c r="I24" s="110">
        <v>272</v>
      </c>
      <c r="J24" s="303">
        <f t="shared" si="2"/>
        <v>113.33333333333333</v>
      </c>
      <c r="K24" s="146">
        <v>84</v>
      </c>
      <c r="L24" s="146">
        <v>68</v>
      </c>
      <c r="M24" s="303">
        <f t="shared" si="3"/>
        <v>80.952380952380949</v>
      </c>
      <c r="N24" s="110">
        <v>212</v>
      </c>
      <c r="O24" s="110">
        <v>40</v>
      </c>
      <c r="P24" s="303">
        <f t="shared" si="4"/>
        <v>18.867924528301888</v>
      </c>
      <c r="Q24" s="110">
        <v>492</v>
      </c>
      <c r="R24" s="110">
        <v>589</v>
      </c>
      <c r="S24" s="303">
        <f t="shared" si="5"/>
        <v>119.71544715447155</v>
      </c>
      <c r="T24" s="309">
        <v>542</v>
      </c>
      <c r="U24" s="110">
        <v>580</v>
      </c>
      <c r="V24" s="303">
        <f t="shared" si="6"/>
        <v>107.0110701107011</v>
      </c>
      <c r="W24" s="146">
        <v>234</v>
      </c>
      <c r="X24" s="146">
        <v>207</v>
      </c>
      <c r="Y24" s="303">
        <f t="shared" si="7"/>
        <v>88.461538461538453</v>
      </c>
      <c r="Z24" s="110">
        <v>191</v>
      </c>
      <c r="AA24" s="110">
        <v>188</v>
      </c>
      <c r="AB24" s="303">
        <f t="shared" si="8"/>
        <v>98.429319371727757</v>
      </c>
      <c r="AC24" s="111"/>
      <c r="AD24" s="111"/>
      <c r="AE24" s="111"/>
      <c r="AF24" s="111"/>
    </row>
    <row r="25" spans="1:32" s="306" customFormat="1" ht="16.2" customHeight="1">
      <c r="A25" s="305" t="s">
        <v>69</v>
      </c>
      <c r="B25" s="146">
        <v>1261</v>
      </c>
      <c r="C25" s="146">
        <v>1437</v>
      </c>
      <c r="D25" s="303">
        <f t="shared" si="0"/>
        <v>113.95717684377477</v>
      </c>
      <c r="E25" s="146">
        <v>1137</v>
      </c>
      <c r="F25" s="146">
        <v>1309</v>
      </c>
      <c r="G25" s="303">
        <f t="shared" si="1"/>
        <v>115.12752858399296</v>
      </c>
      <c r="H25" s="110">
        <v>543</v>
      </c>
      <c r="I25" s="110">
        <v>589</v>
      </c>
      <c r="J25" s="303">
        <f t="shared" si="2"/>
        <v>108.47145488029466</v>
      </c>
      <c r="K25" s="146">
        <v>262</v>
      </c>
      <c r="L25" s="146">
        <v>305</v>
      </c>
      <c r="M25" s="303">
        <f t="shared" si="3"/>
        <v>116.41221374045803</v>
      </c>
      <c r="N25" s="110">
        <v>238</v>
      </c>
      <c r="O25" s="110">
        <v>219</v>
      </c>
      <c r="P25" s="303">
        <f t="shared" si="4"/>
        <v>92.016806722689068</v>
      </c>
      <c r="Q25" s="110">
        <v>1021</v>
      </c>
      <c r="R25" s="110">
        <v>1151</v>
      </c>
      <c r="S25" s="303">
        <f t="shared" si="5"/>
        <v>112.73261508325172</v>
      </c>
      <c r="T25" s="309">
        <v>567</v>
      </c>
      <c r="U25" s="110">
        <v>533</v>
      </c>
      <c r="V25" s="303">
        <f t="shared" si="6"/>
        <v>94.003527336860671</v>
      </c>
      <c r="W25" s="146">
        <v>471</v>
      </c>
      <c r="X25" s="146">
        <v>466</v>
      </c>
      <c r="Y25" s="303">
        <f t="shared" si="7"/>
        <v>98.938428874734612</v>
      </c>
      <c r="Z25" s="110">
        <v>339</v>
      </c>
      <c r="AA25" s="110">
        <v>382</v>
      </c>
      <c r="AB25" s="303">
        <f t="shared" si="8"/>
        <v>112.68436578171091</v>
      </c>
      <c r="AC25" s="111"/>
      <c r="AD25" s="111"/>
      <c r="AE25" s="111"/>
      <c r="AF25" s="111"/>
    </row>
    <row r="26" spans="1:32" s="306" customFormat="1" ht="16.2" customHeight="1">
      <c r="A26" s="305" t="s">
        <v>70</v>
      </c>
      <c r="B26" s="146">
        <v>2830</v>
      </c>
      <c r="C26" s="146">
        <v>2575</v>
      </c>
      <c r="D26" s="303">
        <f t="shared" si="0"/>
        <v>90.989399293286226</v>
      </c>
      <c r="E26" s="146">
        <v>969</v>
      </c>
      <c r="F26" s="146">
        <v>1019</v>
      </c>
      <c r="G26" s="303">
        <f t="shared" si="1"/>
        <v>105.15995872033024</v>
      </c>
      <c r="H26" s="110">
        <v>263</v>
      </c>
      <c r="I26" s="110">
        <v>302</v>
      </c>
      <c r="J26" s="303">
        <f t="shared" si="2"/>
        <v>114.82889733840305</v>
      </c>
      <c r="K26" s="146">
        <v>57</v>
      </c>
      <c r="L26" s="146">
        <v>91</v>
      </c>
      <c r="M26" s="303">
        <f t="shared" si="3"/>
        <v>159.64912280701756</v>
      </c>
      <c r="N26" s="110">
        <v>148</v>
      </c>
      <c r="O26" s="110">
        <v>78</v>
      </c>
      <c r="P26" s="303">
        <f t="shared" si="4"/>
        <v>52.702702702702695</v>
      </c>
      <c r="Q26" s="110">
        <v>847</v>
      </c>
      <c r="R26" s="110">
        <v>912</v>
      </c>
      <c r="S26" s="303">
        <f t="shared" si="5"/>
        <v>107.67414403778039</v>
      </c>
      <c r="T26" s="309">
        <v>2331</v>
      </c>
      <c r="U26" s="110">
        <v>1817</v>
      </c>
      <c r="V26" s="303">
        <f t="shared" si="6"/>
        <v>77.949377949377947</v>
      </c>
      <c r="W26" s="146">
        <v>616</v>
      </c>
      <c r="X26" s="146">
        <v>392</v>
      </c>
      <c r="Y26" s="303">
        <f t="shared" si="7"/>
        <v>63.636363636363633</v>
      </c>
      <c r="Z26" s="110">
        <v>548</v>
      </c>
      <c r="AA26" s="110">
        <v>312</v>
      </c>
      <c r="AB26" s="303">
        <f t="shared" si="8"/>
        <v>56.934306569343065</v>
      </c>
      <c r="AC26" s="111"/>
      <c r="AD26" s="111"/>
      <c r="AE26" s="111"/>
      <c r="AF26" s="111"/>
    </row>
    <row r="27" spans="1:32" s="306" customFormat="1" ht="16.2" customHeight="1">
      <c r="A27" s="305" t="s">
        <v>71</v>
      </c>
      <c r="B27" s="146">
        <v>737</v>
      </c>
      <c r="C27" s="146">
        <v>1278</v>
      </c>
      <c r="D27" s="303">
        <f t="shared" si="0"/>
        <v>173.40569877883311</v>
      </c>
      <c r="E27" s="146">
        <v>303</v>
      </c>
      <c r="F27" s="146">
        <v>492</v>
      </c>
      <c r="G27" s="303">
        <f t="shared" si="1"/>
        <v>162.37623762376239</v>
      </c>
      <c r="H27" s="110">
        <v>180</v>
      </c>
      <c r="I27" s="110">
        <v>223</v>
      </c>
      <c r="J27" s="303">
        <f t="shared" si="2"/>
        <v>123.88888888888889</v>
      </c>
      <c r="K27" s="146">
        <v>75</v>
      </c>
      <c r="L27" s="146">
        <v>52</v>
      </c>
      <c r="M27" s="303">
        <f t="shared" si="3"/>
        <v>69.333333333333343</v>
      </c>
      <c r="N27" s="110">
        <v>56</v>
      </c>
      <c r="O27" s="110">
        <v>54</v>
      </c>
      <c r="P27" s="303">
        <f t="shared" si="4"/>
        <v>96.428571428571431</v>
      </c>
      <c r="Q27" s="110">
        <v>285</v>
      </c>
      <c r="R27" s="110">
        <v>456</v>
      </c>
      <c r="S27" s="303">
        <f t="shared" si="5"/>
        <v>160</v>
      </c>
      <c r="T27" s="309">
        <v>531</v>
      </c>
      <c r="U27" s="110">
        <v>894</v>
      </c>
      <c r="V27" s="303">
        <f t="shared" si="6"/>
        <v>168.36158192090394</v>
      </c>
      <c r="W27" s="146">
        <v>142</v>
      </c>
      <c r="X27" s="146">
        <v>137</v>
      </c>
      <c r="Y27" s="303">
        <f t="shared" si="7"/>
        <v>96.478873239436624</v>
      </c>
      <c r="Z27" s="110">
        <v>117</v>
      </c>
      <c r="AA27" s="110">
        <v>114</v>
      </c>
      <c r="AB27" s="303">
        <f t="shared" si="8"/>
        <v>97.435897435897431</v>
      </c>
      <c r="AC27" s="111"/>
      <c r="AD27" s="111"/>
      <c r="AE27" s="111"/>
      <c r="AF27" s="111"/>
    </row>
    <row r="28" spans="1:32" s="306" customFormat="1" ht="16.2" customHeight="1">
      <c r="A28" s="305" t="s">
        <v>72</v>
      </c>
      <c r="B28" s="146">
        <v>296</v>
      </c>
      <c r="C28" s="146">
        <v>383</v>
      </c>
      <c r="D28" s="303">
        <f t="shared" si="0"/>
        <v>129.39189189189187</v>
      </c>
      <c r="E28" s="146">
        <v>250</v>
      </c>
      <c r="F28" s="146">
        <v>305</v>
      </c>
      <c r="G28" s="303">
        <f t="shared" si="1"/>
        <v>122</v>
      </c>
      <c r="H28" s="110">
        <v>118</v>
      </c>
      <c r="I28" s="110">
        <v>148</v>
      </c>
      <c r="J28" s="303">
        <f t="shared" si="2"/>
        <v>125.42372881355932</v>
      </c>
      <c r="K28" s="146">
        <v>66</v>
      </c>
      <c r="L28" s="146">
        <v>80</v>
      </c>
      <c r="M28" s="303">
        <f t="shared" si="3"/>
        <v>121.21212121212122</v>
      </c>
      <c r="N28" s="110">
        <v>90</v>
      </c>
      <c r="O28" s="110">
        <v>4</v>
      </c>
      <c r="P28" s="303">
        <f t="shared" si="4"/>
        <v>4.4444444444444446</v>
      </c>
      <c r="Q28" s="110">
        <v>229</v>
      </c>
      <c r="R28" s="110">
        <v>285</v>
      </c>
      <c r="S28" s="303">
        <f t="shared" si="5"/>
        <v>124.45414847161571</v>
      </c>
      <c r="T28" s="309">
        <v>120</v>
      </c>
      <c r="U28" s="110">
        <v>131</v>
      </c>
      <c r="V28" s="303">
        <f t="shared" si="6"/>
        <v>109.16666666666666</v>
      </c>
      <c r="W28" s="146">
        <v>106</v>
      </c>
      <c r="X28" s="146">
        <v>88</v>
      </c>
      <c r="Y28" s="303">
        <f t="shared" si="7"/>
        <v>83.018867924528308</v>
      </c>
      <c r="Z28" s="110">
        <v>85</v>
      </c>
      <c r="AA28" s="110">
        <v>61</v>
      </c>
      <c r="AB28" s="303">
        <f t="shared" si="8"/>
        <v>71.764705882352942</v>
      </c>
      <c r="AC28" s="111"/>
      <c r="AD28" s="111"/>
      <c r="AE28" s="111"/>
      <c r="AF28" s="111"/>
    </row>
    <row r="29" spans="1:32" s="306" customFormat="1" ht="16.2" customHeight="1">
      <c r="A29" s="305" t="s">
        <v>73</v>
      </c>
      <c r="B29" s="146">
        <v>372</v>
      </c>
      <c r="C29" s="146">
        <v>373</v>
      </c>
      <c r="D29" s="303">
        <f t="shared" si="0"/>
        <v>100.26881720430107</v>
      </c>
      <c r="E29" s="146">
        <v>212</v>
      </c>
      <c r="F29" s="146">
        <v>212</v>
      </c>
      <c r="G29" s="303">
        <f t="shared" si="1"/>
        <v>100</v>
      </c>
      <c r="H29" s="110">
        <v>97</v>
      </c>
      <c r="I29" s="110">
        <v>101</v>
      </c>
      <c r="J29" s="303">
        <f t="shared" si="2"/>
        <v>104.1237113402062</v>
      </c>
      <c r="K29" s="146">
        <v>51</v>
      </c>
      <c r="L29" s="146">
        <v>55</v>
      </c>
      <c r="M29" s="303">
        <f t="shared" si="3"/>
        <v>107.84313725490196</v>
      </c>
      <c r="N29" s="110">
        <v>89</v>
      </c>
      <c r="O29" s="110">
        <v>14</v>
      </c>
      <c r="P29" s="303">
        <f t="shared" si="4"/>
        <v>15.730337078651685</v>
      </c>
      <c r="Q29" s="110">
        <v>202</v>
      </c>
      <c r="R29" s="110">
        <v>200</v>
      </c>
      <c r="S29" s="303">
        <f t="shared" si="5"/>
        <v>99.009900990099013</v>
      </c>
      <c r="T29" s="309">
        <v>247</v>
      </c>
      <c r="U29" s="110">
        <v>206</v>
      </c>
      <c r="V29" s="303">
        <f t="shared" si="6"/>
        <v>83.400809716599184</v>
      </c>
      <c r="W29" s="146">
        <v>115</v>
      </c>
      <c r="X29" s="146">
        <v>58</v>
      </c>
      <c r="Y29" s="303">
        <f t="shared" si="7"/>
        <v>50.434782608695649</v>
      </c>
      <c r="Z29" s="110">
        <v>100</v>
      </c>
      <c r="AA29" s="110">
        <v>55</v>
      </c>
      <c r="AB29" s="303">
        <f t="shared" si="8"/>
        <v>55.000000000000007</v>
      </c>
      <c r="AC29" s="111"/>
      <c r="AD29" s="111"/>
      <c r="AE29" s="111"/>
      <c r="AF29" s="111"/>
    </row>
    <row r="30" spans="1:32" ht="18" customHeight="1">
      <c r="B30" s="115"/>
      <c r="E30" s="115"/>
      <c r="X30" s="270"/>
      <c r="Y30" s="270"/>
    </row>
    <row r="31" spans="1:32">
      <c r="A31" s="310"/>
    </row>
    <row r="32" spans="1:32">
      <c r="A32" s="310"/>
      <c r="Z32" s="112"/>
      <c r="AA32" s="112"/>
      <c r="AB32" s="112"/>
    </row>
    <row r="33" spans="1:1">
      <c r="A33" s="310"/>
    </row>
    <row r="34" spans="1:1">
      <c r="A34" s="310"/>
    </row>
    <row r="35" spans="1:1">
      <c r="A35" s="310"/>
    </row>
    <row r="36" spans="1:1">
      <c r="A36" s="310"/>
    </row>
    <row r="37" spans="1:1">
      <c r="A37" s="310"/>
    </row>
    <row r="38" spans="1:1">
      <c r="A38" s="310"/>
    </row>
    <row r="39" spans="1:1">
      <c r="A39" s="310"/>
    </row>
    <row r="40" spans="1:1">
      <c r="A40" s="310"/>
    </row>
    <row r="41" spans="1:1">
      <c r="A41" s="310"/>
    </row>
    <row r="42" spans="1:1">
      <c r="A42" s="310"/>
    </row>
    <row r="43" spans="1:1">
      <c r="A43" s="310"/>
    </row>
    <row r="44" spans="1:1">
      <c r="A44" s="310"/>
    </row>
    <row r="45" spans="1:1">
      <c r="A45" s="310"/>
    </row>
    <row r="46" spans="1:1">
      <c r="A46" s="310"/>
    </row>
    <row r="47" spans="1:1">
      <c r="A47" s="310"/>
    </row>
    <row r="48" spans="1:1">
      <c r="A48" s="310"/>
    </row>
    <row r="49" spans="1:1">
      <c r="A49" s="310"/>
    </row>
    <row r="50" spans="1:1">
      <c r="A50" s="310"/>
    </row>
    <row r="51" spans="1:1">
      <c r="A51" s="310"/>
    </row>
    <row r="52" spans="1:1">
      <c r="A52" s="310"/>
    </row>
  </sheetData>
  <mergeCells count="12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X30:Y30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view="pageBreakPreview" zoomScale="86" zoomScaleNormal="75" zoomScaleSheetLayoutView="86" workbookViewId="0">
      <pane xSplit="1" ySplit="6" topLeftCell="B7" activePane="bottomRight" state="frozen"/>
      <selection activeCell="M12" sqref="M12"/>
      <selection pane="topRight" activeCell="M12" sqref="M12"/>
      <selection pane="bottomLeft" activeCell="M12" sqref="M12"/>
      <selection pane="bottomRight" activeCell="A6" sqref="A6:AB6"/>
    </sheetView>
  </sheetViews>
  <sheetFormatPr defaultColWidth="9.109375" defaultRowHeight="13.8"/>
  <cols>
    <col min="1" max="1" width="21.44140625" style="54" customWidth="1"/>
    <col min="2" max="2" width="11" style="54" customWidth="1"/>
    <col min="3" max="3" width="9.88671875" style="54" customWidth="1"/>
    <col min="4" max="4" width="8.33203125" style="54" customWidth="1"/>
    <col min="5" max="6" width="11.6640625" style="54" customWidth="1"/>
    <col min="7" max="7" width="7.44140625" style="54" customWidth="1"/>
    <col min="8" max="8" width="11.88671875" style="54" customWidth="1"/>
    <col min="9" max="9" width="11" style="54" customWidth="1"/>
    <col min="10" max="10" width="7.44140625" style="54" customWidth="1"/>
    <col min="11" max="12" width="9.44140625" style="54" customWidth="1"/>
    <col min="13" max="13" width="9" style="54" customWidth="1"/>
    <col min="14" max="15" width="8.77734375" style="54" customWidth="1"/>
    <col min="16" max="16" width="8.109375" style="54" customWidth="1"/>
    <col min="17" max="18" width="8" style="54" customWidth="1"/>
    <col min="19" max="19" width="8.109375" style="54" customWidth="1"/>
    <col min="20" max="22" width="7.6640625" style="54" customWidth="1"/>
    <col min="23" max="25" width="7.44140625" style="54" customWidth="1"/>
    <col min="26" max="28" width="8" style="54" customWidth="1"/>
    <col min="29" max="16384" width="9.109375" style="54"/>
  </cols>
  <sheetData>
    <row r="1" spans="1:32" s="41" customFormat="1" ht="60.6" customHeight="1">
      <c r="B1" s="206" t="s">
        <v>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40"/>
      <c r="O1" s="40"/>
      <c r="P1" s="40"/>
      <c r="Q1" s="40"/>
      <c r="R1" s="40"/>
      <c r="S1" s="40"/>
      <c r="T1" s="40"/>
      <c r="U1" s="40"/>
      <c r="V1" s="40"/>
      <c r="W1" s="40"/>
      <c r="X1" s="202"/>
      <c r="Y1" s="202"/>
      <c r="Z1" s="126"/>
      <c r="AB1" s="139" t="s">
        <v>33</v>
      </c>
    </row>
    <row r="2" spans="1:32" s="44" customFormat="1" ht="14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34" t="s">
        <v>16</v>
      </c>
      <c r="N2" s="134"/>
      <c r="O2" s="42"/>
      <c r="P2" s="42"/>
      <c r="Q2" s="43"/>
      <c r="R2" s="43"/>
      <c r="S2" s="43"/>
      <c r="T2" s="43"/>
      <c r="U2" s="43"/>
      <c r="V2" s="43"/>
      <c r="X2" s="207"/>
      <c r="Y2" s="207"/>
      <c r="Z2" s="201" t="s">
        <v>16</v>
      </c>
      <c r="AA2" s="201"/>
      <c r="AB2" s="201"/>
    </row>
    <row r="3" spans="1:32" s="45" customFormat="1" ht="61.8" customHeight="1">
      <c r="A3" s="208"/>
      <c r="B3" s="198" t="s">
        <v>42</v>
      </c>
      <c r="C3" s="198"/>
      <c r="D3" s="198"/>
      <c r="E3" s="198" t="s">
        <v>43</v>
      </c>
      <c r="F3" s="198"/>
      <c r="G3" s="198"/>
      <c r="H3" s="198" t="s">
        <v>30</v>
      </c>
      <c r="I3" s="198"/>
      <c r="J3" s="198"/>
      <c r="K3" s="198" t="s">
        <v>21</v>
      </c>
      <c r="L3" s="198"/>
      <c r="M3" s="198"/>
      <c r="N3" s="198" t="s">
        <v>22</v>
      </c>
      <c r="O3" s="198"/>
      <c r="P3" s="198"/>
      <c r="Q3" s="203" t="s">
        <v>20</v>
      </c>
      <c r="R3" s="204"/>
      <c r="S3" s="205"/>
      <c r="T3" s="198" t="s">
        <v>38</v>
      </c>
      <c r="U3" s="198"/>
      <c r="V3" s="198"/>
      <c r="W3" s="198" t="s">
        <v>23</v>
      </c>
      <c r="X3" s="198"/>
      <c r="Y3" s="198"/>
      <c r="Z3" s="198" t="s">
        <v>27</v>
      </c>
      <c r="AA3" s="198"/>
      <c r="AB3" s="198"/>
    </row>
    <row r="4" spans="1:32" s="46" customFormat="1" ht="16.2" customHeight="1">
      <c r="A4" s="208"/>
      <c r="B4" s="199" t="s">
        <v>35</v>
      </c>
      <c r="C4" s="199" t="s">
        <v>48</v>
      </c>
      <c r="D4" s="200" t="s">
        <v>3</v>
      </c>
      <c r="E4" s="199" t="s">
        <v>35</v>
      </c>
      <c r="F4" s="199" t="s">
        <v>48</v>
      </c>
      <c r="G4" s="200" t="s">
        <v>3</v>
      </c>
      <c r="H4" s="199" t="s">
        <v>35</v>
      </c>
      <c r="I4" s="199" t="s">
        <v>48</v>
      </c>
      <c r="J4" s="200" t="s">
        <v>3</v>
      </c>
      <c r="K4" s="199" t="s">
        <v>35</v>
      </c>
      <c r="L4" s="199" t="s">
        <v>48</v>
      </c>
      <c r="M4" s="200" t="s">
        <v>3</v>
      </c>
      <c r="N4" s="199" t="s">
        <v>35</v>
      </c>
      <c r="O4" s="199" t="s">
        <v>48</v>
      </c>
      <c r="P4" s="200" t="s">
        <v>3</v>
      </c>
      <c r="Q4" s="199" t="s">
        <v>35</v>
      </c>
      <c r="R4" s="199" t="s">
        <v>48</v>
      </c>
      <c r="S4" s="200" t="s">
        <v>3</v>
      </c>
      <c r="T4" s="199" t="s">
        <v>35</v>
      </c>
      <c r="U4" s="199" t="s">
        <v>48</v>
      </c>
      <c r="V4" s="200" t="s">
        <v>3</v>
      </c>
      <c r="W4" s="199" t="s">
        <v>35</v>
      </c>
      <c r="X4" s="199" t="s">
        <v>48</v>
      </c>
      <c r="Y4" s="200" t="s">
        <v>3</v>
      </c>
      <c r="Z4" s="199" t="s">
        <v>35</v>
      </c>
      <c r="AA4" s="199" t="s">
        <v>48</v>
      </c>
      <c r="AB4" s="200" t="s">
        <v>3</v>
      </c>
    </row>
    <row r="5" spans="1:32" s="46" customFormat="1" ht="4.2" customHeight="1">
      <c r="A5" s="208"/>
      <c r="B5" s="199"/>
      <c r="C5" s="199"/>
      <c r="D5" s="200"/>
      <c r="E5" s="199"/>
      <c r="F5" s="199"/>
      <c r="G5" s="200"/>
      <c r="H5" s="199"/>
      <c r="I5" s="199"/>
      <c r="J5" s="200"/>
      <c r="K5" s="199"/>
      <c r="L5" s="199"/>
      <c r="M5" s="200"/>
      <c r="N5" s="199"/>
      <c r="O5" s="199"/>
      <c r="P5" s="200"/>
      <c r="Q5" s="199"/>
      <c r="R5" s="199"/>
      <c r="S5" s="200"/>
      <c r="T5" s="199"/>
      <c r="U5" s="199"/>
      <c r="V5" s="200"/>
      <c r="W5" s="199"/>
      <c r="X5" s="199"/>
      <c r="Y5" s="200"/>
      <c r="Z5" s="199"/>
      <c r="AA5" s="199"/>
      <c r="AB5" s="200"/>
    </row>
    <row r="6" spans="1:32" s="127" customFormat="1" ht="20.399999999999999" customHeight="1">
      <c r="A6" s="167" t="s">
        <v>9</v>
      </c>
      <c r="B6" s="168">
        <v>1</v>
      </c>
      <c r="C6" s="168">
        <v>2</v>
      </c>
      <c r="D6" s="168">
        <v>3</v>
      </c>
      <c r="E6" s="168">
        <v>4</v>
      </c>
      <c r="F6" s="168">
        <v>5</v>
      </c>
      <c r="G6" s="168">
        <v>6</v>
      </c>
      <c r="H6" s="168">
        <v>7</v>
      </c>
      <c r="I6" s="168">
        <v>8</v>
      </c>
      <c r="J6" s="168">
        <v>9</v>
      </c>
      <c r="K6" s="168">
        <v>10</v>
      </c>
      <c r="L6" s="168">
        <v>11</v>
      </c>
      <c r="M6" s="168">
        <v>12</v>
      </c>
      <c r="N6" s="168">
        <v>13</v>
      </c>
      <c r="O6" s="168">
        <v>14</v>
      </c>
      <c r="P6" s="168">
        <v>15</v>
      </c>
      <c r="Q6" s="168">
        <v>16</v>
      </c>
      <c r="R6" s="168">
        <v>17</v>
      </c>
      <c r="S6" s="168">
        <v>18</v>
      </c>
      <c r="T6" s="168">
        <v>19</v>
      </c>
      <c r="U6" s="168">
        <v>20</v>
      </c>
      <c r="V6" s="168">
        <v>21</v>
      </c>
      <c r="W6" s="168">
        <v>22</v>
      </c>
      <c r="X6" s="168">
        <v>23</v>
      </c>
      <c r="Y6" s="168">
        <v>24</v>
      </c>
      <c r="Z6" s="168">
        <v>25</v>
      </c>
      <c r="AA6" s="168">
        <v>26</v>
      </c>
      <c r="AB6" s="168">
        <v>27</v>
      </c>
    </row>
    <row r="7" spans="1:32" s="157" customFormat="1" ht="16.2" customHeight="1">
      <c r="A7" s="154" t="s">
        <v>52</v>
      </c>
      <c r="B7" s="178">
        <v>11305</v>
      </c>
      <c r="C7" s="178">
        <v>10885</v>
      </c>
      <c r="D7" s="155">
        <f>C7/B7*100</f>
        <v>96.284829721362229</v>
      </c>
      <c r="E7" s="178">
        <v>5806</v>
      </c>
      <c r="F7" s="178">
        <v>6210</v>
      </c>
      <c r="G7" s="155">
        <f>F7/E7*100</f>
        <v>106.95831898036514</v>
      </c>
      <c r="H7" s="178">
        <v>1201</v>
      </c>
      <c r="I7" s="178">
        <v>1257</v>
      </c>
      <c r="J7" s="155">
        <f>I7/H7*100</f>
        <v>104.66278101582014</v>
      </c>
      <c r="K7" s="178">
        <v>579</v>
      </c>
      <c r="L7" s="178">
        <v>446</v>
      </c>
      <c r="M7" s="155">
        <f>L7/K7*100</f>
        <v>77.0293609671848</v>
      </c>
      <c r="N7" s="178">
        <v>1072</v>
      </c>
      <c r="O7" s="178">
        <v>743</v>
      </c>
      <c r="P7" s="155">
        <f>O7/N7*100</f>
        <v>69.309701492537314</v>
      </c>
      <c r="Q7" s="178">
        <v>5170</v>
      </c>
      <c r="R7" s="178">
        <v>5548</v>
      </c>
      <c r="S7" s="155">
        <f>R7/Q7*100</f>
        <v>107.31141199226306</v>
      </c>
      <c r="T7" s="178">
        <v>8002</v>
      </c>
      <c r="U7" s="178">
        <v>5555</v>
      </c>
      <c r="V7" s="155">
        <f>U7/T7*100</f>
        <v>69.420144963759057</v>
      </c>
      <c r="W7" s="178">
        <v>2989</v>
      </c>
      <c r="X7" s="178">
        <v>2427</v>
      </c>
      <c r="Y7" s="155">
        <f>X7/W7*100</f>
        <v>81.197724991635994</v>
      </c>
      <c r="Z7" s="178">
        <v>2546</v>
      </c>
      <c r="AA7" s="178">
        <v>2098</v>
      </c>
      <c r="AB7" s="155">
        <f>AA7/Z7*100</f>
        <v>82.403770620581312</v>
      </c>
      <c r="AC7" s="156"/>
      <c r="AF7" s="158"/>
    </row>
    <row r="8" spans="1:32" s="52" customFormat="1" ht="17.399999999999999" customHeight="1">
      <c r="A8" s="135" t="s">
        <v>53</v>
      </c>
      <c r="B8" s="49">
        <v>120</v>
      </c>
      <c r="C8" s="49">
        <v>95</v>
      </c>
      <c r="D8" s="47">
        <f t="shared" ref="D8:D28" si="0">C8/B8*100</f>
        <v>79.166666666666657</v>
      </c>
      <c r="E8" s="49">
        <v>86</v>
      </c>
      <c r="F8" s="49">
        <v>72</v>
      </c>
      <c r="G8" s="47">
        <f t="shared" ref="G8:G28" si="1">F8/E8*100</f>
        <v>83.720930232558146</v>
      </c>
      <c r="H8" s="49">
        <v>12</v>
      </c>
      <c r="I8" s="49">
        <v>8</v>
      </c>
      <c r="J8" s="47">
        <f t="shared" ref="J8:J28" si="2">I8/H8*100</f>
        <v>66.666666666666657</v>
      </c>
      <c r="K8" s="49">
        <v>1</v>
      </c>
      <c r="L8" s="49">
        <v>0</v>
      </c>
      <c r="M8" s="47">
        <f t="shared" ref="M8:M28" si="3">L8/K8*100</f>
        <v>0</v>
      </c>
      <c r="N8" s="49">
        <v>19</v>
      </c>
      <c r="O8" s="49">
        <v>14</v>
      </c>
      <c r="P8" s="47">
        <f t="shared" ref="P8:P28" si="4">O8/N8*100</f>
        <v>73.68421052631578</v>
      </c>
      <c r="Q8" s="49">
        <v>78</v>
      </c>
      <c r="R8" s="179">
        <v>63</v>
      </c>
      <c r="S8" s="47">
        <f t="shared" ref="S8:S28" si="5">R8/Q8*100</f>
        <v>80.769230769230774</v>
      </c>
      <c r="T8" s="49">
        <v>78</v>
      </c>
      <c r="U8" s="179">
        <v>45</v>
      </c>
      <c r="V8" s="47">
        <f t="shared" ref="V8:V28" si="6">U8/T8*100</f>
        <v>57.692307692307686</v>
      </c>
      <c r="W8" s="49">
        <v>51</v>
      </c>
      <c r="X8" s="179">
        <v>22</v>
      </c>
      <c r="Y8" s="47">
        <f t="shared" ref="Y8:Y28" si="7">X8/W8*100</f>
        <v>43.137254901960787</v>
      </c>
      <c r="Z8" s="49">
        <v>49</v>
      </c>
      <c r="AA8" s="179">
        <v>18</v>
      </c>
      <c r="AB8" s="47">
        <f t="shared" ref="AB8:AB28" si="8">AA8/Z8*100</f>
        <v>36.734693877551024</v>
      </c>
      <c r="AC8" s="48"/>
      <c r="AD8" s="51"/>
    </row>
    <row r="9" spans="1:32" s="53" customFormat="1" ht="17.399999999999999" customHeight="1">
      <c r="A9" s="135" t="s">
        <v>54</v>
      </c>
      <c r="B9" s="49">
        <v>597</v>
      </c>
      <c r="C9" s="49">
        <v>720</v>
      </c>
      <c r="D9" s="47">
        <f t="shared" si="0"/>
        <v>120.60301507537687</v>
      </c>
      <c r="E9" s="49">
        <v>407</v>
      </c>
      <c r="F9" s="49">
        <v>554</v>
      </c>
      <c r="G9" s="47">
        <f t="shared" si="1"/>
        <v>136.11793611793613</v>
      </c>
      <c r="H9" s="49">
        <v>125</v>
      </c>
      <c r="I9" s="49">
        <v>116</v>
      </c>
      <c r="J9" s="47">
        <f t="shared" si="2"/>
        <v>92.800000000000011</v>
      </c>
      <c r="K9" s="49">
        <v>41</v>
      </c>
      <c r="L9" s="49">
        <v>34</v>
      </c>
      <c r="M9" s="47">
        <f t="shared" si="3"/>
        <v>82.926829268292678</v>
      </c>
      <c r="N9" s="49">
        <v>58</v>
      </c>
      <c r="O9" s="49">
        <v>197</v>
      </c>
      <c r="P9" s="47">
        <f t="shared" si="4"/>
        <v>339.65517241379308</v>
      </c>
      <c r="Q9" s="49">
        <v>337</v>
      </c>
      <c r="R9" s="179">
        <v>526</v>
      </c>
      <c r="S9" s="47">
        <f t="shared" si="5"/>
        <v>156.08308605341244</v>
      </c>
      <c r="T9" s="49">
        <v>321</v>
      </c>
      <c r="U9" s="179">
        <v>373</v>
      </c>
      <c r="V9" s="47">
        <f t="shared" si="6"/>
        <v>116.19937694704051</v>
      </c>
      <c r="W9" s="49">
        <v>156</v>
      </c>
      <c r="X9" s="179">
        <v>231</v>
      </c>
      <c r="Y9" s="47">
        <f t="shared" si="7"/>
        <v>148.07692307692309</v>
      </c>
      <c r="Z9" s="49">
        <v>143</v>
      </c>
      <c r="AA9" s="179">
        <v>203</v>
      </c>
      <c r="AB9" s="47">
        <f t="shared" si="8"/>
        <v>141.95804195804195</v>
      </c>
      <c r="AC9" s="48"/>
      <c r="AD9" s="51"/>
    </row>
    <row r="10" spans="1:32" s="52" customFormat="1" ht="17.399999999999999" customHeight="1">
      <c r="A10" s="135" t="s">
        <v>55</v>
      </c>
      <c r="B10" s="49">
        <v>469</v>
      </c>
      <c r="C10" s="49">
        <v>499</v>
      </c>
      <c r="D10" s="47">
        <f t="shared" si="0"/>
        <v>106.39658848614073</v>
      </c>
      <c r="E10" s="49">
        <v>165</v>
      </c>
      <c r="F10" s="49">
        <v>245</v>
      </c>
      <c r="G10" s="47">
        <f t="shared" si="1"/>
        <v>148.4848484848485</v>
      </c>
      <c r="H10" s="49">
        <v>35</v>
      </c>
      <c r="I10" s="49">
        <v>57</v>
      </c>
      <c r="J10" s="47">
        <f t="shared" si="2"/>
        <v>162.85714285714286</v>
      </c>
      <c r="K10" s="49">
        <v>17</v>
      </c>
      <c r="L10" s="49">
        <v>19</v>
      </c>
      <c r="M10" s="47">
        <f t="shared" si="3"/>
        <v>111.76470588235294</v>
      </c>
      <c r="N10" s="49">
        <v>17</v>
      </c>
      <c r="O10" s="49">
        <v>24</v>
      </c>
      <c r="P10" s="47">
        <f t="shared" si="4"/>
        <v>141.1764705882353</v>
      </c>
      <c r="Q10" s="49">
        <v>151</v>
      </c>
      <c r="R10" s="179">
        <v>189</v>
      </c>
      <c r="S10" s="47">
        <f t="shared" si="5"/>
        <v>125.16556291390728</v>
      </c>
      <c r="T10" s="49">
        <v>369</v>
      </c>
      <c r="U10" s="179">
        <v>332</v>
      </c>
      <c r="V10" s="47">
        <f t="shared" si="6"/>
        <v>89.972899728997291</v>
      </c>
      <c r="W10" s="49">
        <v>82</v>
      </c>
      <c r="X10" s="179">
        <v>85</v>
      </c>
      <c r="Y10" s="47">
        <f t="shared" si="7"/>
        <v>103.65853658536585</v>
      </c>
      <c r="Z10" s="49">
        <v>69</v>
      </c>
      <c r="AA10" s="179">
        <v>68</v>
      </c>
      <c r="AB10" s="47">
        <f t="shared" si="8"/>
        <v>98.550724637681171</v>
      </c>
      <c r="AC10" s="48"/>
      <c r="AD10" s="51"/>
    </row>
    <row r="11" spans="1:32" s="52" customFormat="1" ht="17.399999999999999" customHeight="1">
      <c r="A11" s="135" t="s">
        <v>56</v>
      </c>
      <c r="B11" s="49">
        <v>376</v>
      </c>
      <c r="C11" s="49">
        <v>317</v>
      </c>
      <c r="D11" s="47">
        <f t="shared" si="0"/>
        <v>84.308510638297875</v>
      </c>
      <c r="E11" s="49">
        <v>95</v>
      </c>
      <c r="F11" s="49">
        <v>75</v>
      </c>
      <c r="G11" s="47">
        <f t="shared" si="1"/>
        <v>78.94736842105263</v>
      </c>
      <c r="H11" s="49">
        <v>33</v>
      </c>
      <c r="I11" s="49">
        <v>17</v>
      </c>
      <c r="J11" s="47">
        <f t="shared" si="2"/>
        <v>51.515151515151516</v>
      </c>
      <c r="K11" s="49">
        <v>12</v>
      </c>
      <c r="L11" s="49">
        <v>3</v>
      </c>
      <c r="M11" s="47">
        <f t="shared" si="3"/>
        <v>25</v>
      </c>
      <c r="N11" s="49">
        <v>36</v>
      </c>
      <c r="O11" s="49">
        <v>2</v>
      </c>
      <c r="P11" s="47">
        <f t="shared" si="4"/>
        <v>5.5555555555555554</v>
      </c>
      <c r="Q11" s="49">
        <v>83</v>
      </c>
      <c r="R11" s="179">
        <v>71</v>
      </c>
      <c r="S11" s="47">
        <f t="shared" si="5"/>
        <v>85.542168674698786</v>
      </c>
      <c r="T11" s="49">
        <v>307</v>
      </c>
      <c r="U11" s="179">
        <v>260</v>
      </c>
      <c r="V11" s="47">
        <f t="shared" si="6"/>
        <v>84.690553745928341</v>
      </c>
      <c r="W11" s="49">
        <v>44</v>
      </c>
      <c r="X11" s="179">
        <v>30</v>
      </c>
      <c r="Y11" s="47">
        <f t="shared" si="7"/>
        <v>68.181818181818173</v>
      </c>
      <c r="Z11" s="49">
        <v>39</v>
      </c>
      <c r="AA11" s="179">
        <v>29</v>
      </c>
      <c r="AB11" s="47">
        <f t="shared" si="8"/>
        <v>74.358974358974365</v>
      </c>
      <c r="AC11" s="153"/>
      <c r="AD11" s="51"/>
    </row>
    <row r="12" spans="1:32" s="52" customFormat="1" ht="17.399999999999999" customHeight="1">
      <c r="A12" s="135" t="s">
        <v>57</v>
      </c>
      <c r="B12" s="49">
        <v>686</v>
      </c>
      <c r="C12" s="49">
        <v>793</v>
      </c>
      <c r="D12" s="47">
        <f t="shared" si="0"/>
        <v>115.59766763848395</v>
      </c>
      <c r="E12" s="49">
        <v>309</v>
      </c>
      <c r="F12" s="49">
        <v>442</v>
      </c>
      <c r="G12" s="47">
        <f t="shared" si="1"/>
        <v>143.04207119741102</v>
      </c>
      <c r="H12" s="49">
        <v>65</v>
      </c>
      <c r="I12" s="49">
        <v>122</v>
      </c>
      <c r="J12" s="47">
        <f t="shared" si="2"/>
        <v>187.69230769230768</v>
      </c>
      <c r="K12" s="49">
        <v>27</v>
      </c>
      <c r="L12" s="49">
        <v>37</v>
      </c>
      <c r="M12" s="47">
        <f t="shared" si="3"/>
        <v>137.03703703703704</v>
      </c>
      <c r="N12" s="49">
        <v>37</v>
      </c>
      <c r="O12" s="49">
        <v>91</v>
      </c>
      <c r="P12" s="47">
        <f t="shared" si="4"/>
        <v>245.94594594594597</v>
      </c>
      <c r="Q12" s="49">
        <v>294</v>
      </c>
      <c r="R12" s="179">
        <v>409</v>
      </c>
      <c r="S12" s="47">
        <f t="shared" si="5"/>
        <v>139.1156462585034</v>
      </c>
      <c r="T12" s="49">
        <v>556</v>
      </c>
      <c r="U12" s="179">
        <v>160</v>
      </c>
      <c r="V12" s="47">
        <f t="shared" si="6"/>
        <v>28.776978417266186</v>
      </c>
      <c r="W12" s="49">
        <v>199</v>
      </c>
      <c r="X12" s="179">
        <v>158</v>
      </c>
      <c r="Y12" s="47">
        <f t="shared" si="7"/>
        <v>79.396984924623112</v>
      </c>
      <c r="Z12" s="49">
        <v>167</v>
      </c>
      <c r="AA12" s="179">
        <v>124</v>
      </c>
      <c r="AB12" s="47">
        <f t="shared" si="8"/>
        <v>74.251497005988014</v>
      </c>
      <c r="AC12" s="48"/>
      <c r="AD12" s="51"/>
    </row>
    <row r="13" spans="1:32" s="52" customFormat="1" ht="17.399999999999999" customHeight="1">
      <c r="A13" s="135" t="s">
        <v>58</v>
      </c>
      <c r="B13" s="49">
        <v>349</v>
      </c>
      <c r="C13" s="49">
        <v>232</v>
      </c>
      <c r="D13" s="47">
        <f t="shared" si="0"/>
        <v>66.475644699140403</v>
      </c>
      <c r="E13" s="49">
        <v>339</v>
      </c>
      <c r="F13" s="49">
        <v>226</v>
      </c>
      <c r="G13" s="47">
        <f t="shared" si="1"/>
        <v>66.666666666666657</v>
      </c>
      <c r="H13" s="49">
        <v>51</v>
      </c>
      <c r="I13" s="49">
        <v>23</v>
      </c>
      <c r="J13" s="47">
        <f t="shared" si="2"/>
        <v>45.098039215686278</v>
      </c>
      <c r="K13" s="49">
        <v>32</v>
      </c>
      <c r="L13" s="49">
        <v>8</v>
      </c>
      <c r="M13" s="47">
        <f t="shared" si="3"/>
        <v>25</v>
      </c>
      <c r="N13" s="49">
        <v>187</v>
      </c>
      <c r="O13" s="49">
        <v>121</v>
      </c>
      <c r="P13" s="47">
        <f t="shared" si="4"/>
        <v>64.705882352941174</v>
      </c>
      <c r="Q13" s="49">
        <v>311</v>
      </c>
      <c r="R13" s="179">
        <v>215</v>
      </c>
      <c r="S13" s="47">
        <f t="shared" si="5"/>
        <v>69.131832797427649</v>
      </c>
      <c r="T13" s="49">
        <v>162</v>
      </c>
      <c r="U13" s="179">
        <v>72</v>
      </c>
      <c r="V13" s="47">
        <f t="shared" si="6"/>
        <v>44.444444444444443</v>
      </c>
      <c r="W13" s="49">
        <v>158</v>
      </c>
      <c r="X13" s="179">
        <v>71</v>
      </c>
      <c r="Y13" s="47">
        <f t="shared" si="7"/>
        <v>44.936708860759495</v>
      </c>
      <c r="Z13" s="49">
        <v>126</v>
      </c>
      <c r="AA13" s="179">
        <v>59</v>
      </c>
      <c r="AB13" s="47">
        <f t="shared" si="8"/>
        <v>46.825396825396822</v>
      </c>
      <c r="AC13" s="48"/>
      <c r="AD13" s="51"/>
    </row>
    <row r="14" spans="1:32" s="52" customFormat="1" ht="17.399999999999999" customHeight="1">
      <c r="A14" s="135" t="s">
        <v>59</v>
      </c>
      <c r="B14" s="49">
        <v>512</v>
      </c>
      <c r="C14" s="49">
        <v>420</v>
      </c>
      <c r="D14" s="47">
        <f t="shared" si="0"/>
        <v>82.03125</v>
      </c>
      <c r="E14" s="49">
        <v>273</v>
      </c>
      <c r="F14" s="49">
        <v>243</v>
      </c>
      <c r="G14" s="47">
        <f t="shared" si="1"/>
        <v>89.010989010989007</v>
      </c>
      <c r="H14" s="49">
        <v>41</v>
      </c>
      <c r="I14" s="49">
        <v>41</v>
      </c>
      <c r="J14" s="47">
        <f t="shared" si="2"/>
        <v>100</v>
      </c>
      <c r="K14" s="49">
        <v>29</v>
      </c>
      <c r="L14" s="49">
        <v>17</v>
      </c>
      <c r="M14" s="47">
        <f t="shared" si="3"/>
        <v>58.620689655172406</v>
      </c>
      <c r="N14" s="49">
        <v>64</v>
      </c>
      <c r="O14" s="49">
        <v>22</v>
      </c>
      <c r="P14" s="47">
        <f t="shared" si="4"/>
        <v>34.375</v>
      </c>
      <c r="Q14" s="49">
        <v>239</v>
      </c>
      <c r="R14" s="179">
        <v>225</v>
      </c>
      <c r="S14" s="47">
        <f t="shared" si="5"/>
        <v>94.142259414225933</v>
      </c>
      <c r="T14" s="49">
        <v>363</v>
      </c>
      <c r="U14" s="179">
        <v>216</v>
      </c>
      <c r="V14" s="47">
        <f t="shared" si="6"/>
        <v>59.504132231404959</v>
      </c>
      <c r="W14" s="49">
        <v>145</v>
      </c>
      <c r="X14" s="179">
        <v>102</v>
      </c>
      <c r="Y14" s="47">
        <f t="shared" si="7"/>
        <v>70.34482758620689</v>
      </c>
      <c r="Z14" s="49">
        <v>127</v>
      </c>
      <c r="AA14" s="179">
        <v>93</v>
      </c>
      <c r="AB14" s="47">
        <f t="shared" si="8"/>
        <v>73.228346456692918</v>
      </c>
      <c r="AC14" s="48"/>
      <c r="AD14" s="51"/>
    </row>
    <row r="15" spans="1:32" s="52" customFormat="1" ht="17.399999999999999" customHeight="1">
      <c r="A15" s="135" t="s">
        <v>60</v>
      </c>
      <c r="B15" s="49">
        <v>786</v>
      </c>
      <c r="C15" s="49">
        <v>720</v>
      </c>
      <c r="D15" s="47">
        <f t="shared" si="0"/>
        <v>91.603053435114504</v>
      </c>
      <c r="E15" s="49">
        <v>449</v>
      </c>
      <c r="F15" s="49">
        <v>517</v>
      </c>
      <c r="G15" s="47">
        <f t="shared" si="1"/>
        <v>115.14476614699332</v>
      </c>
      <c r="H15" s="49">
        <v>71</v>
      </c>
      <c r="I15" s="49">
        <v>83</v>
      </c>
      <c r="J15" s="47">
        <f t="shared" si="2"/>
        <v>116.90140845070422</v>
      </c>
      <c r="K15" s="49">
        <v>38</v>
      </c>
      <c r="L15" s="49">
        <v>32</v>
      </c>
      <c r="M15" s="47">
        <f t="shared" si="3"/>
        <v>84.210526315789465</v>
      </c>
      <c r="N15" s="49">
        <v>24</v>
      </c>
      <c r="O15" s="49">
        <v>29</v>
      </c>
      <c r="P15" s="47">
        <f t="shared" si="4"/>
        <v>120.83333333333333</v>
      </c>
      <c r="Q15" s="49">
        <v>396</v>
      </c>
      <c r="R15" s="179">
        <v>483</v>
      </c>
      <c r="S15" s="47">
        <f t="shared" si="5"/>
        <v>121.96969696969697</v>
      </c>
      <c r="T15" s="49">
        <v>459</v>
      </c>
      <c r="U15" s="179">
        <v>385</v>
      </c>
      <c r="V15" s="47">
        <f t="shared" si="6"/>
        <v>83.877995642701535</v>
      </c>
      <c r="W15" s="49">
        <v>223</v>
      </c>
      <c r="X15" s="179">
        <v>199</v>
      </c>
      <c r="Y15" s="47">
        <f t="shared" si="7"/>
        <v>89.237668161434982</v>
      </c>
      <c r="Z15" s="49">
        <v>200</v>
      </c>
      <c r="AA15" s="179">
        <v>186</v>
      </c>
      <c r="AB15" s="47">
        <f t="shared" si="8"/>
        <v>93</v>
      </c>
      <c r="AC15" s="48"/>
      <c r="AD15" s="51"/>
    </row>
    <row r="16" spans="1:32" s="52" customFormat="1" ht="17.399999999999999" customHeight="1">
      <c r="A16" s="135" t="s">
        <v>61</v>
      </c>
      <c r="B16" s="49">
        <v>519</v>
      </c>
      <c r="C16" s="49">
        <v>531</v>
      </c>
      <c r="D16" s="47">
        <f t="shared" si="0"/>
        <v>102.3121387283237</v>
      </c>
      <c r="E16" s="49">
        <v>358</v>
      </c>
      <c r="F16" s="49">
        <v>391</v>
      </c>
      <c r="G16" s="47">
        <f t="shared" si="1"/>
        <v>109.21787709497207</v>
      </c>
      <c r="H16" s="49">
        <v>64</v>
      </c>
      <c r="I16" s="49">
        <v>125</v>
      </c>
      <c r="J16" s="47">
        <f t="shared" si="2"/>
        <v>195.3125</v>
      </c>
      <c r="K16" s="49">
        <v>23</v>
      </c>
      <c r="L16" s="49">
        <v>26</v>
      </c>
      <c r="M16" s="47">
        <f t="shared" si="3"/>
        <v>113.04347826086956</v>
      </c>
      <c r="N16" s="49">
        <v>89</v>
      </c>
      <c r="O16" s="49">
        <v>55</v>
      </c>
      <c r="P16" s="47">
        <f t="shared" si="4"/>
        <v>61.797752808988761</v>
      </c>
      <c r="Q16" s="49">
        <v>340</v>
      </c>
      <c r="R16" s="179">
        <v>367</v>
      </c>
      <c r="S16" s="47">
        <f t="shared" si="5"/>
        <v>107.94117647058823</v>
      </c>
      <c r="T16" s="49">
        <v>357</v>
      </c>
      <c r="U16" s="179">
        <v>240</v>
      </c>
      <c r="V16" s="47">
        <f t="shared" si="6"/>
        <v>67.226890756302524</v>
      </c>
      <c r="W16" s="49">
        <v>214</v>
      </c>
      <c r="X16" s="179">
        <v>123</v>
      </c>
      <c r="Y16" s="47">
        <f t="shared" si="7"/>
        <v>57.476635514018696</v>
      </c>
      <c r="Z16" s="49">
        <v>190</v>
      </c>
      <c r="AA16" s="179">
        <v>112</v>
      </c>
      <c r="AB16" s="47">
        <f t="shared" si="8"/>
        <v>58.947368421052623</v>
      </c>
      <c r="AC16" s="48"/>
      <c r="AD16" s="51"/>
    </row>
    <row r="17" spans="1:30" s="52" customFormat="1" ht="17.399999999999999" customHeight="1">
      <c r="A17" s="135" t="s">
        <v>62</v>
      </c>
      <c r="B17" s="49">
        <v>190</v>
      </c>
      <c r="C17" s="49">
        <v>177</v>
      </c>
      <c r="D17" s="47">
        <f t="shared" si="0"/>
        <v>93.15789473684211</v>
      </c>
      <c r="E17" s="49">
        <v>89</v>
      </c>
      <c r="F17" s="49">
        <v>85</v>
      </c>
      <c r="G17" s="47">
        <f t="shared" si="1"/>
        <v>95.50561797752809</v>
      </c>
      <c r="H17" s="49">
        <v>13</v>
      </c>
      <c r="I17" s="49">
        <v>22</v>
      </c>
      <c r="J17" s="47">
        <f t="shared" si="2"/>
        <v>169.23076923076923</v>
      </c>
      <c r="K17" s="49">
        <v>6</v>
      </c>
      <c r="L17" s="49">
        <v>3</v>
      </c>
      <c r="M17" s="47">
        <f t="shared" si="3"/>
        <v>50</v>
      </c>
      <c r="N17" s="49">
        <v>37</v>
      </c>
      <c r="O17" s="49">
        <v>12</v>
      </c>
      <c r="P17" s="47">
        <f t="shared" si="4"/>
        <v>32.432432432432435</v>
      </c>
      <c r="Q17" s="49">
        <v>79</v>
      </c>
      <c r="R17" s="179">
        <v>75</v>
      </c>
      <c r="S17" s="47">
        <f t="shared" si="5"/>
        <v>94.936708860759495</v>
      </c>
      <c r="T17" s="49">
        <v>151</v>
      </c>
      <c r="U17" s="179">
        <v>113</v>
      </c>
      <c r="V17" s="47">
        <f t="shared" si="6"/>
        <v>74.83443708609272</v>
      </c>
      <c r="W17" s="49">
        <v>51</v>
      </c>
      <c r="X17" s="179">
        <v>26</v>
      </c>
      <c r="Y17" s="47">
        <f t="shared" si="7"/>
        <v>50.980392156862742</v>
      </c>
      <c r="Z17" s="49">
        <v>47</v>
      </c>
      <c r="AA17" s="179">
        <v>21</v>
      </c>
      <c r="AB17" s="47">
        <f t="shared" si="8"/>
        <v>44.680851063829785</v>
      </c>
      <c r="AC17" s="48"/>
      <c r="AD17" s="51"/>
    </row>
    <row r="18" spans="1:30" s="52" customFormat="1" ht="17.399999999999999" customHeight="1">
      <c r="A18" s="135" t="s">
        <v>63</v>
      </c>
      <c r="B18" s="49">
        <v>2800</v>
      </c>
      <c r="C18" s="49">
        <v>2832</v>
      </c>
      <c r="D18" s="47">
        <f t="shared" si="0"/>
        <v>101.14285714285714</v>
      </c>
      <c r="E18" s="49">
        <v>1267</v>
      </c>
      <c r="F18" s="49">
        <v>1395</v>
      </c>
      <c r="G18" s="47">
        <f t="shared" si="1"/>
        <v>110.1026045777427</v>
      </c>
      <c r="H18" s="49">
        <v>156</v>
      </c>
      <c r="I18" s="49">
        <v>172</v>
      </c>
      <c r="J18" s="47">
        <f t="shared" si="2"/>
        <v>110.25641025641026</v>
      </c>
      <c r="K18" s="49">
        <v>88</v>
      </c>
      <c r="L18" s="49">
        <v>69</v>
      </c>
      <c r="M18" s="47">
        <f t="shared" si="3"/>
        <v>78.409090909090907</v>
      </c>
      <c r="N18" s="49">
        <v>158</v>
      </c>
      <c r="O18" s="49">
        <v>10</v>
      </c>
      <c r="P18" s="47">
        <f t="shared" si="4"/>
        <v>6.3291139240506329</v>
      </c>
      <c r="Q18" s="49">
        <v>1101</v>
      </c>
      <c r="R18" s="179">
        <v>1154</v>
      </c>
      <c r="S18" s="47">
        <f t="shared" si="5"/>
        <v>104.81380563124432</v>
      </c>
      <c r="T18" s="49">
        <v>2197</v>
      </c>
      <c r="U18" s="179">
        <v>1113</v>
      </c>
      <c r="V18" s="47">
        <f t="shared" si="6"/>
        <v>50.659990896677286</v>
      </c>
      <c r="W18" s="49">
        <v>715</v>
      </c>
      <c r="X18" s="179">
        <v>577</v>
      </c>
      <c r="Y18" s="47">
        <f t="shared" si="7"/>
        <v>80.699300699300707</v>
      </c>
      <c r="Z18" s="49">
        <v>608</v>
      </c>
      <c r="AA18" s="179">
        <v>522</v>
      </c>
      <c r="AB18" s="47">
        <f t="shared" si="8"/>
        <v>85.85526315789474</v>
      </c>
      <c r="AC18" s="48"/>
      <c r="AD18" s="51"/>
    </row>
    <row r="19" spans="1:30" s="52" customFormat="1" ht="17.399999999999999" customHeight="1">
      <c r="A19" s="135" t="s">
        <v>64</v>
      </c>
      <c r="B19" s="49">
        <v>153</v>
      </c>
      <c r="C19" s="49">
        <v>132</v>
      </c>
      <c r="D19" s="47">
        <f t="shared" si="0"/>
        <v>86.274509803921575</v>
      </c>
      <c r="E19" s="49">
        <v>98</v>
      </c>
      <c r="F19" s="49">
        <v>83</v>
      </c>
      <c r="G19" s="47">
        <f t="shared" si="1"/>
        <v>84.693877551020407</v>
      </c>
      <c r="H19" s="49">
        <v>16</v>
      </c>
      <c r="I19" s="49">
        <v>18</v>
      </c>
      <c r="J19" s="47">
        <f t="shared" si="2"/>
        <v>112.5</v>
      </c>
      <c r="K19" s="49">
        <v>10</v>
      </c>
      <c r="L19" s="49">
        <v>15</v>
      </c>
      <c r="M19" s="47">
        <f t="shared" si="3"/>
        <v>150</v>
      </c>
      <c r="N19" s="49">
        <v>19</v>
      </c>
      <c r="O19" s="49">
        <v>25</v>
      </c>
      <c r="P19" s="47">
        <f t="shared" si="4"/>
        <v>131.57894736842107</v>
      </c>
      <c r="Q19" s="49">
        <v>91</v>
      </c>
      <c r="R19" s="179">
        <v>80</v>
      </c>
      <c r="S19" s="47">
        <f t="shared" si="5"/>
        <v>87.912087912087912</v>
      </c>
      <c r="T19" s="49">
        <v>110</v>
      </c>
      <c r="U19" s="179">
        <v>81</v>
      </c>
      <c r="V19" s="47">
        <f t="shared" si="6"/>
        <v>73.636363636363626</v>
      </c>
      <c r="W19" s="49">
        <v>60</v>
      </c>
      <c r="X19" s="179">
        <v>33</v>
      </c>
      <c r="Y19" s="47">
        <f t="shared" si="7"/>
        <v>55.000000000000007</v>
      </c>
      <c r="Z19" s="49">
        <v>49</v>
      </c>
      <c r="AA19" s="179">
        <v>27</v>
      </c>
      <c r="AB19" s="47">
        <f t="shared" si="8"/>
        <v>55.102040816326522</v>
      </c>
      <c r="AC19" s="48"/>
      <c r="AD19" s="51"/>
    </row>
    <row r="20" spans="1:30" s="52" customFormat="1" ht="17.399999999999999" customHeight="1">
      <c r="A20" s="135" t="s">
        <v>65</v>
      </c>
      <c r="B20" s="49">
        <v>316</v>
      </c>
      <c r="C20" s="49">
        <v>279</v>
      </c>
      <c r="D20" s="47">
        <f t="shared" si="0"/>
        <v>88.29113924050634</v>
      </c>
      <c r="E20" s="49">
        <v>173</v>
      </c>
      <c r="F20" s="49">
        <v>204</v>
      </c>
      <c r="G20" s="47">
        <f t="shared" si="1"/>
        <v>117.91907514450868</v>
      </c>
      <c r="H20" s="49">
        <v>71</v>
      </c>
      <c r="I20" s="49">
        <v>67</v>
      </c>
      <c r="J20" s="47">
        <f t="shared" si="2"/>
        <v>94.366197183098592</v>
      </c>
      <c r="K20" s="49">
        <v>33</v>
      </c>
      <c r="L20" s="49">
        <v>21</v>
      </c>
      <c r="M20" s="47">
        <f t="shared" si="3"/>
        <v>63.636363636363633</v>
      </c>
      <c r="N20" s="49">
        <v>42</v>
      </c>
      <c r="O20" s="49">
        <v>26</v>
      </c>
      <c r="P20" s="47">
        <f t="shared" si="4"/>
        <v>61.904761904761905</v>
      </c>
      <c r="Q20" s="49">
        <v>169</v>
      </c>
      <c r="R20" s="179">
        <v>198</v>
      </c>
      <c r="S20" s="47">
        <f t="shared" si="5"/>
        <v>117.15976331360946</v>
      </c>
      <c r="T20" s="49">
        <v>166</v>
      </c>
      <c r="U20" s="179">
        <v>100</v>
      </c>
      <c r="V20" s="47">
        <f t="shared" si="6"/>
        <v>60.24096385542169</v>
      </c>
      <c r="W20" s="49">
        <v>101</v>
      </c>
      <c r="X20" s="179">
        <v>90</v>
      </c>
      <c r="Y20" s="47">
        <f t="shared" si="7"/>
        <v>89.10891089108911</v>
      </c>
      <c r="Z20" s="49">
        <v>85</v>
      </c>
      <c r="AA20" s="179">
        <v>72</v>
      </c>
      <c r="AB20" s="47">
        <f t="shared" si="8"/>
        <v>84.705882352941174</v>
      </c>
      <c r="AC20" s="48"/>
      <c r="AD20" s="51"/>
    </row>
    <row r="21" spans="1:30" s="52" customFormat="1" ht="17.399999999999999" customHeight="1">
      <c r="A21" s="135" t="s">
        <v>66</v>
      </c>
      <c r="B21" s="49">
        <v>1056</v>
      </c>
      <c r="C21" s="49">
        <v>966</v>
      </c>
      <c r="D21" s="47">
        <f t="shared" si="0"/>
        <v>91.477272727272734</v>
      </c>
      <c r="E21" s="49">
        <v>230</v>
      </c>
      <c r="F21" s="49">
        <v>269</v>
      </c>
      <c r="G21" s="47">
        <f t="shared" si="1"/>
        <v>116.95652173913042</v>
      </c>
      <c r="H21" s="49">
        <v>44</v>
      </c>
      <c r="I21" s="49">
        <v>66</v>
      </c>
      <c r="J21" s="47">
        <f t="shared" si="2"/>
        <v>150</v>
      </c>
      <c r="K21" s="49">
        <v>28</v>
      </c>
      <c r="L21" s="49">
        <v>27</v>
      </c>
      <c r="M21" s="47">
        <f t="shared" si="3"/>
        <v>96.428571428571431</v>
      </c>
      <c r="N21" s="49">
        <v>29</v>
      </c>
      <c r="O21" s="49">
        <v>19</v>
      </c>
      <c r="P21" s="47">
        <f t="shared" si="4"/>
        <v>65.517241379310349</v>
      </c>
      <c r="Q21" s="49">
        <v>183</v>
      </c>
      <c r="R21" s="179">
        <v>248</v>
      </c>
      <c r="S21" s="47">
        <f t="shared" si="5"/>
        <v>135.51912568306011</v>
      </c>
      <c r="T21" s="49">
        <v>882</v>
      </c>
      <c r="U21" s="179">
        <v>766</v>
      </c>
      <c r="V21" s="47">
        <f t="shared" si="6"/>
        <v>86.848072562358283</v>
      </c>
      <c r="W21" s="49">
        <v>93</v>
      </c>
      <c r="X21" s="179">
        <v>92</v>
      </c>
      <c r="Y21" s="47">
        <f t="shared" si="7"/>
        <v>98.924731182795696</v>
      </c>
      <c r="Z21" s="49">
        <v>81</v>
      </c>
      <c r="AA21" s="179">
        <v>75</v>
      </c>
      <c r="AB21" s="47">
        <f t="shared" si="8"/>
        <v>92.592592592592595</v>
      </c>
      <c r="AC21" s="48"/>
      <c r="AD21" s="51"/>
    </row>
    <row r="22" spans="1:30" s="52" customFormat="1" ht="17.399999999999999" customHeight="1">
      <c r="A22" s="135" t="s">
        <v>67</v>
      </c>
      <c r="B22" s="49">
        <v>112</v>
      </c>
      <c r="C22" s="49">
        <v>125</v>
      </c>
      <c r="D22" s="47">
        <f t="shared" si="0"/>
        <v>111.60714285714286</v>
      </c>
      <c r="E22" s="49">
        <v>108</v>
      </c>
      <c r="F22" s="49">
        <v>120</v>
      </c>
      <c r="G22" s="47">
        <f t="shared" si="1"/>
        <v>111.11111111111111</v>
      </c>
      <c r="H22" s="49">
        <v>27</v>
      </c>
      <c r="I22" s="49">
        <v>30</v>
      </c>
      <c r="J22" s="47">
        <f t="shared" si="2"/>
        <v>111.11111111111111</v>
      </c>
      <c r="K22" s="49">
        <v>20</v>
      </c>
      <c r="L22" s="49">
        <v>17</v>
      </c>
      <c r="M22" s="47">
        <f t="shared" si="3"/>
        <v>85</v>
      </c>
      <c r="N22" s="49">
        <v>13</v>
      </c>
      <c r="O22" s="49">
        <v>7</v>
      </c>
      <c r="P22" s="47">
        <f t="shared" si="4"/>
        <v>53.846153846153847</v>
      </c>
      <c r="Q22" s="49">
        <v>98</v>
      </c>
      <c r="R22" s="179">
        <v>114</v>
      </c>
      <c r="S22" s="47">
        <f t="shared" si="5"/>
        <v>116.32653061224489</v>
      </c>
      <c r="T22" s="49">
        <v>45</v>
      </c>
      <c r="U22" s="179">
        <v>50</v>
      </c>
      <c r="V22" s="47">
        <f t="shared" si="6"/>
        <v>111.11111111111111</v>
      </c>
      <c r="W22" s="49">
        <v>42</v>
      </c>
      <c r="X22" s="179">
        <v>48</v>
      </c>
      <c r="Y22" s="47">
        <f t="shared" si="7"/>
        <v>114.28571428571428</v>
      </c>
      <c r="Z22" s="49">
        <v>31</v>
      </c>
      <c r="AA22" s="179">
        <v>32</v>
      </c>
      <c r="AB22" s="47">
        <f t="shared" si="8"/>
        <v>103.2258064516129</v>
      </c>
      <c r="AC22" s="48"/>
      <c r="AD22" s="51"/>
    </row>
    <row r="23" spans="1:30" s="52" customFormat="1" ht="17.399999999999999" customHeight="1">
      <c r="A23" s="135" t="s">
        <v>68</v>
      </c>
      <c r="B23" s="49">
        <v>254</v>
      </c>
      <c r="C23" s="49">
        <v>226</v>
      </c>
      <c r="D23" s="47">
        <f t="shared" si="0"/>
        <v>88.976377952755897</v>
      </c>
      <c r="E23" s="49">
        <v>181</v>
      </c>
      <c r="F23" s="49">
        <v>164</v>
      </c>
      <c r="G23" s="47">
        <f t="shared" si="1"/>
        <v>90.607734806629836</v>
      </c>
      <c r="H23" s="49">
        <v>61</v>
      </c>
      <c r="I23" s="49">
        <v>45</v>
      </c>
      <c r="J23" s="47">
        <f t="shared" si="2"/>
        <v>73.770491803278688</v>
      </c>
      <c r="K23" s="49">
        <v>29</v>
      </c>
      <c r="L23" s="49">
        <v>17</v>
      </c>
      <c r="M23" s="47">
        <f t="shared" si="3"/>
        <v>58.620689655172406</v>
      </c>
      <c r="N23" s="49">
        <v>59</v>
      </c>
      <c r="O23" s="49">
        <v>8</v>
      </c>
      <c r="P23" s="47">
        <f t="shared" si="4"/>
        <v>13.559322033898304</v>
      </c>
      <c r="Q23" s="49">
        <v>165</v>
      </c>
      <c r="R23" s="179">
        <v>147</v>
      </c>
      <c r="S23" s="47">
        <f t="shared" si="5"/>
        <v>89.090909090909093</v>
      </c>
      <c r="T23" s="49">
        <v>152</v>
      </c>
      <c r="U23" s="179">
        <v>125</v>
      </c>
      <c r="V23" s="47">
        <f t="shared" si="6"/>
        <v>82.23684210526315</v>
      </c>
      <c r="W23" s="49">
        <v>85</v>
      </c>
      <c r="X23" s="179">
        <v>66</v>
      </c>
      <c r="Y23" s="47">
        <f t="shared" si="7"/>
        <v>77.64705882352942</v>
      </c>
      <c r="Z23" s="49">
        <v>78</v>
      </c>
      <c r="AA23" s="179">
        <v>64</v>
      </c>
      <c r="AB23" s="47">
        <f t="shared" si="8"/>
        <v>82.051282051282044</v>
      </c>
      <c r="AC23" s="48"/>
      <c r="AD23" s="51"/>
    </row>
    <row r="24" spans="1:30" s="52" customFormat="1" ht="17.399999999999999" customHeight="1">
      <c r="A24" s="135" t="s">
        <v>69</v>
      </c>
      <c r="B24" s="49">
        <v>405</v>
      </c>
      <c r="C24" s="49">
        <v>441</v>
      </c>
      <c r="D24" s="47">
        <f t="shared" si="0"/>
        <v>108.88888888888889</v>
      </c>
      <c r="E24" s="49">
        <v>392</v>
      </c>
      <c r="F24" s="49">
        <v>423</v>
      </c>
      <c r="G24" s="47">
        <f t="shared" si="1"/>
        <v>107.90816326530613</v>
      </c>
      <c r="H24" s="49">
        <v>91</v>
      </c>
      <c r="I24" s="49">
        <v>115</v>
      </c>
      <c r="J24" s="47">
        <f t="shared" si="2"/>
        <v>126.37362637362637</v>
      </c>
      <c r="K24" s="49">
        <v>36</v>
      </c>
      <c r="L24" s="49">
        <v>51</v>
      </c>
      <c r="M24" s="47">
        <f t="shared" si="3"/>
        <v>141.66666666666669</v>
      </c>
      <c r="N24" s="49">
        <v>45</v>
      </c>
      <c r="O24" s="49">
        <v>52</v>
      </c>
      <c r="P24" s="47">
        <f t="shared" si="4"/>
        <v>115.55555555555554</v>
      </c>
      <c r="Q24" s="49">
        <v>328</v>
      </c>
      <c r="R24" s="179">
        <v>366</v>
      </c>
      <c r="S24" s="47">
        <f t="shared" si="5"/>
        <v>111.58536585365854</v>
      </c>
      <c r="T24" s="49">
        <v>187</v>
      </c>
      <c r="U24" s="179">
        <v>209</v>
      </c>
      <c r="V24" s="47">
        <f t="shared" si="6"/>
        <v>111.76470588235294</v>
      </c>
      <c r="W24" s="49">
        <v>178</v>
      </c>
      <c r="X24" s="179">
        <v>197</v>
      </c>
      <c r="Y24" s="47">
        <f t="shared" si="7"/>
        <v>110.67415730337078</v>
      </c>
      <c r="Z24" s="49">
        <v>111</v>
      </c>
      <c r="AA24" s="179">
        <v>158</v>
      </c>
      <c r="AB24" s="47">
        <f t="shared" si="8"/>
        <v>142.34234234234233</v>
      </c>
      <c r="AC24" s="48"/>
      <c r="AD24" s="51"/>
    </row>
    <row r="25" spans="1:30" s="52" customFormat="1" ht="17.399999999999999" customHeight="1">
      <c r="A25" s="135" t="s">
        <v>70</v>
      </c>
      <c r="B25" s="49">
        <v>924</v>
      </c>
      <c r="C25" s="49">
        <v>871</v>
      </c>
      <c r="D25" s="47">
        <f t="shared" si="0"/>
        <v>94.264069264069263</v>
      </c>
      <c r="E25" s="49">
        <v>360</v>
      </c>
      <c r="F25" s="49">
        <v>403</v>
      </c>
      <c r="G25" s="47">
        <f t="shared" si="1"/>
        <v>111.94444444444444</v>
      </c>
      <c r="H25" s="49">
        <v>86</v>
      </c>
      <c r="I25" s="49">
        <v>57</v>
      </c>
      <c r="J25" s="47">
        <f t="shared" si="2"/>
        <v>66.279069767441854</v>
      </c>
      <c r="K25" s="49">
        <v>16</v>
      </c>
      <c r="L25" s="49">
        <v>11</v>
      </c>
      <c r="M25" s="47">
        <f t="shared" si="3"/>
        <v>68.75</v>
      </c>
      <c r="N25" s="49">
        <v>36</v>
      </c>
      <c r="O25" s="49">
        <v>18</v>
      </c>
      <c r="P25" s="47">
        <f t="shared" si="4"/>
        <v>50</v>
      </c>
      <c r="Q25" s="49">
        <v>325</v>
      </c>
      <c r="R25" s="179">
        <v>343</v>
      </c>
      <c r="S25" s="47">
        <f t="shared" si="5"/>
        <v>105.53846153846153</v>
      </c>
      <c r="T25" s="49">
        <v>716</v>
      </c>
      <c r="U25" s="179">
        <v>602</v>
      </c>
      <c r="V25" s="47">
        <f t="shared" si="6"/>
        <v>84.07821229050279</v>
      </c>
      <c r="W25" s="49">
        <v>204</v>
      </c>
      <c r="X25" s="179">
        <v>169</v>
      </c>
      <c r="Y25" s="47">
        <f t="shared" si="7"/>
        <v>82.843137254901961</v>
      </c>
      <c r="Z25" s="49">
        <v>186</v>
      </c>
      <c r="AA25" s="179">
        <v>140</v>
      </c>
      <c r="AB25" s="47">
        <f t="shared" si="8"/>
        <v>75.268817204301072</v>
      </c>
      <c r="AC25" s="48"/>
      <c r="AD25" s="51"/>
    </row>
    <row r="26" spans="1:30" s="52" customFormat="1" ht="17.399999999999999" customHeight="1">
      <c r="A26" s="135" t="s">
        <v>71</v>
      </c>
      <c r="B26" s="49">
        <v>334</v>
      </c>
      <c r="C26" s="49">
        <v>243</v>
      </c>
      <c r="D26" s="47">
        <f t="shared" si="0"/>
        <v>72.754491017964071</v>
      </c>
      <c r="E26" s="49">
        <v>153</v>
      </c>
      <c r="F26" s="49">
        <v>97</v>
      </c>
      <c r="G26" s="47">
        <f t="shared" si="1"/>
        <v>63.398692810457511</v>
      </c>
      <c r="H26" s="49">
        <v>76</v>
      </c>
      <c r="I26" s="49">
        <v>21</v>
      </c>
      <c r="J26" s="47">
        <f t="shared" si="2"/>
        <v>27.631578947368425</v>
      </c>
      <c r="K26" s="49">
        <v>46</v>
      </c>
      <c r="L26" s="49">
        <v>11</v>
      </c>
      <c r="M26" s="47">
        <f t="shared" si="3"/>
        <v>23.913043478260871</v>
      </c>
      <c r="N26" s="49">
        <v>24</v>
      </c>
      <c r="O26" s="49">
        <v>8</v>
      </c>
      <c r="P26" s="47">
        <f t="shared" si="4"/>
        <v>33.333333333333329</v>
      </c>
      <c r="Q26" s="49">
        <v>146</v>
      </c>
      <c r="R26" s="179">
        <v>90</v>
      </c>
      <c r="S26" s="47">
        <f t="shared" si="5"/>
        <v>61.643835616438359</v>
      </c>
      <c r="T26" s="49">
        <v>218</v>
      </c>
      <c r="U26" s="179">
        <v>188</v>
      </c>
      <c r="V26" s="47">
        <f t="shared" si="6"/>
        <v>86.238532110091754</v>
      </c>
      <c r="W26" s="49">
        <v>49</v>
      </c>
      <c r="X26" s="179">
        <v>42</v>
      </c>
      <c r="Y26" s="47">
        <f t="shared" si="7"/>
        <v>85.714285714285708</v>
      </c>
      <c r="Z26" s="49">
        <v>41</v>
      </c>
      <c r="AA26" s="179">
        <v>35</v>
      </c>
      <c r="AB26" s="47">
        <f t="shared" si="8"/>
        <v>85.365853658536579</v>
      </c>
      <c r="AC26" s="48"/>
      <c r="AD26" s="51"/>
    </row>
    <row r="27" spans="1:30" s="52" customFormat="1" ht="17.399999999999999" customHeight="1">
      <c r="A27" s="135" t="s">
        <v>72</v>
      </c>
      <c r="B27" s="49">
        <v>176</v>
      </c>
      <c r="C27" s="49">
        <v>115</v>
      </c>
      <c r="D27" s="47">
        <f t="shared" si="0"/>
        <v>65.340909090909093</v>
      </c>
      <c r="E27" s="49">
        <v>173</v>
      </c>
      <c r="F27" s="49">
        <v>112</v>
      </c>
      <c r="G27" s="47">
        <f t="shared" si="1"/>
        <v>64.739884393063591</v>
      </c>
      <c r="H27" s="49">
        <v>33</v>
      </c>
      <c r="I27" s="49">
        <v>19</v>
      </c>
      <c r="J27" s="47">
        <f t="shared" si="2"/>
        <v>57.575757575757578</v>
      </c>
      <c r="K27" s="49">
        <v>23</v>
      </c>
      <c r="L27" s="49">
        <v>10</v>
      </c>
      <c r="M27" s="47">
        <f t="shared" si="3"/>
        <v>43.478260869565219</v>
      </c>
      <c r="N27" s="49">
        <v>46</v>
      </c>
      <c r="O27" s="49">
        <v>2</v>
      </c>
      <c r="P27" s="47">
        <f t="shared" si="4"/>
        <v>4.3478260869565215</v>
      </c>
      <c r="Q27" s="49">
        <v>162</v>
      </c>
      <c r="R27" s="179">
        <v>99</v>
      </c>
      <c r="S27" s="47">
        <f t="shared" si="5"/>
        <v>61.111111111111114</v>
      </c>
      <c r="T27" s="49">
        <v>86</v>
      </c>
      <c r="U27" s="179">
        <v>43</v>
      </c>
      <c r="V27" s="47">
        <f t="shared" si="6"/>
        <v>50</v>
      </c>
      <c r="W27" s="49">
        <v>83</v>
      </c>
      <c r="X27" s="179">
        <v>40</v>
      </c>
      <c r="Y27" s="47">
        <f t="shared" si="7"/>
        <v>48.192771084337352</v>
      </c>
      <c r="Z27" s="49">
        <v>70</v>
      </c>
      <c r="AA27" s="179">
        <v>35</v>
      </c>
      <c r="AB27" s="47">
        <f t="shared" si="8"/>
        <v>50</v>
      </c>
      <c r="AC27" s="48"/>
      <c r="AD27" s="51"/>
    </row>
    <row r="28" spans="1:30" s="52" customFormat="1" ht="17.399999999999999" customHeight="1">
      <c r="A28" s="135" t="s">
        <v>73</v>
      </c>
      <c r="B28" s="49">
        <v>171</v>
      </c>
      <c r="C28" s="49">
        <v>151</v>
      </c>
      <c r="D28" s="47">
        <f t="shared" si="0"/>
        <v>88.304093567251456</v>
      </c>
      <c r="E28" s="49">
        <v>101</v>
      </c>
      <c r="F28" s="49">
        <v>90</v>
      </c>
      <c r="G28" s="47">
        <f t="shared" si="1"/>
        <v>89.10891089108911</v>
      </c>
      <c r="H28" s="49">
        <v>30</v>
      </c>
      <c r="I28" s="49">
        <v>33</v>
      </c>
      <c r="J28" s="47">
        <f t="shared" si="2"/>
        <v>110.00000000000001</v>
      </c>
      <c r="K28" s="49">
        <v>24</v>
      </c>
      <c r="L28" s="49">
        <v>18</v>
      </c>
      <c r="M28" s="47">
        <f t="shared" si="3"/>
        <v>75</v>
      </c>
      <c r="N28" s="49">
        <v>33</v>
      </c>
      <c r="O28" s="49">
        <v>1</v>
      </c>
      <c r="P28" s="47">
        <f t="shared" si="4"/>
        <v>3.0303030303030303</v>
      </c>
      <c r="Q28" s="49">
        <v>94</v>
      </c>
      <c r="R28" s="179">
        <v>86</v>
      </c>
      <c r="S28" s="47">
        <f t="shared" si="5"/>
        <v>91.489361702127653</v>
      </c>
      <c r="T28" s="49">
        <v>120</v>
      </c>
      <c r="U28" s="179">
        <v>82</v>
      </c>
      <c r="V28" s="47">
        <f t="shared" si="6"/>
        <v>68.333333333333329</v>
      </c>
      <c r="W28" s="49">
        <v>56</v>
      </c>
      <c r="X28" s="179">
        <v>26</v>
      </c>
      <c r="Y28" s="47">
        <f t="shared" si="7"/>
        <v>46.428571428571431</v>
      </c>
      <c r="Z28" s="49">
        <v>49</v>
      </c>
      <c r="AA28" s="179">
        <v>25</v>
      </c>
      <c r="AB28" s="47">
        <f t="shared" si="8"/>
        <v>51.020408163265309</v>
      </c>
      <c r="AC28" s="48"/>
      <c r="AD28" s="51"/>
    </row>
    <row r="29" spans="1:30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B2"/>
  </mergeCells>
  <printOptions horizontalCentered="1" verticalCentered="1"/>
  <pageMargins left="0" right="0" top="0" bottom="0" header="0" footer="0"/>
  <pageSetup paperSize="9" orientation="landscape" r:id="rId1"/>
  <colBreaks count="1" manualBreakCount="1">
    <brk id="13" max="31" man="1"/>
  </colBreaks>
  <ignoredErrors>
    <ignoredError sqref="B4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activeCell="K7" sqref="K7"/>
    </sheetView>
  </sheetViews>
  <sheetFormatPr defaultColWidth="8" defaultRowHeight="13.2"/>
  <cols>
    <col min="1" max="1" width="60.88671875" style="3" customWidth="1"/>
    <col min="2" max="2" width="17.5546875" style="129" customWidth="1"/>
    <col min="3" max="3" width="16.33203125" style="129" customWidth="1"/>
    <col min="4" max="4" width="10.88671875" style="129" customWidth="1"/>
    <col min="5" max="5" width="11.5546875" style="129" customWidth="1"/>
    <col min="6" max="16384" width="8" style="3"/>
  </cols>
  <sheetData>
    <row r="1" spans="1:11" ht="54.75" customHeight="1">
      <c r="A1" s="195" t="s">
        <v>119</v>
      </c>
      <c r="B1" s="195"/>
      <c r="C1" s="195"/>
      <c r="D1" s="195"/>
      <c r="E1" s="195"/>
    </row>
    <row r="2" spans="1:11" s="4" customFormat="1" ht="23.25" customHeight="1">
      <c r="A2" s="190" t="s">
        <v>0</v>
      </c>
      <c r="B2" s="282" t="s">
        <v>120</v>
      </c>
      <c r="C2" s="282" t="s">
        <v>121</v>
      </c>
      <c r="D2" s="193" t="s">
        <v>2</v>
      </c>
      <c r="E2" s="194"/>
    </row>
    <row r="3" spans="1:11" s="4" customFormat="1" ht="42" customHeight="1">
      <c r="A3" s="191"/>
      <c r="B3" s="283"/>
      <c r="C3" s="283"/>
      <c r="D3" s="5" t="s">
        <v>3</v>
      </c>
      <c r="E3" s="6" t="s">
        <v>4</v>
      </c>
    </row>
    <row r="4" spans="1:11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10</v>
      </c>
      <c r="B5" s="11">
        <v>2.2000000000000002</v>
      </c>
      <c r="C5" s="11">
        <v>2.8</v>
      </c>
      <c r="D5" s="13">
        <f>C5/B5*100</f>
        <v>127.27272727272725</v>
      </c>
      <c r="E5" s="13">
        <f>C5-B5</f>
        <v>0.59999999999999964</v>
      </c>
      <c r="K5" s="15"/>
    </row>
    <row r="6" spans="1:11" s="4" customFormat="1" ht="31.5" customHeight="1">
      <c r="A6" s="10" t="s">
        <v>11</v>
      </c>
      <c r="B6" s="11">
        <v>1.9</v>
      </c>
      <c r="C6" s="11">
        <v>2.5</v>
      </c>
      <c r="D6" s="13">
        <f>C6/B6*100</f>
        <v>131.57894736842107</v>
      </c>
      <c r="E6" s="13">
        <f>C6-B6</f>
        <v>0.60000000000000009</v>
      </c>
      <c r="K6" s="15"/>
    </row>
    <row r="7" spans="1:11" s="4" customFormat="1" ht="54.75" customHeight="1">
      <c r="A7" s="17" t="s">
        <v>5</v>
      </c>
      <c r="B7" s="11" t="s">
        <v>122</v>
      </c>
      <c r="C7" s="11" t="s">
        <v>123</v>
      </c>
      <c r="D7" s="13">
        <v>152.6</v>
      </c>
      <c r="E7" s="311" t="s">
        <v>124</v>
      </c>
      <c r="K7" s="15"/>
    </row>
    <row r="8" spans="1:11" s="4" customFormat="1" ht="35.25" customHeight="1">
      <c r="A8" s="18" t="s">
        <v>12</v>
      </c>
      <c r="B8" s="19" t="s">
        <v>125</v>
      </c>
      <c r="C8" s="20" t="s">
        <v>126</v>
      </c>
      <c r="D8" s="13">
        <v>95.2</v>
      </c>
      <c r="E8" s="311" t="s">
        <v>127</v>
      </c>
      <c r="K8" s="15"/>
    </row>
    <row r="9" spans="1:11" s="4" customFormat="1" ht="45.75" customHeight="1">
      <c r="A9" s="18" t="s">
        <v>13</v>
      </c>
      <c r="B9" s="20" t="s">
        <v>128</v>
      </c>
      <c r="C9" s="20" t="s">
        <v>129</v>
      </c>
      <c r="D9" s="13">
        <v>94.8</v>
      </c>
      <c r="E9" s="311" t="s">
        <v>130</v>
      </c>
      <c r="K9" s="15"/>
    </row>
    <row r="10" spans="1:11" s="4" customFormat="1" ht="55.5" customHeight="1">
      <c r="A10" s="18" t="s">
        <v>14</v>
      </c>
      <c r="B10" s="11">
        <v>1.8</v>
      </c>
      <c r="C10" s="11">
        <v>2.2999999999999998</v>
      </c>
      <c r="D10" s="13">
        <f>C10/B10*100</f>
        <v>127.77777777777777</v>
      </c>
      <c r="E10" s="13">
        <f>C10-B10</f>
        <v>0.49999999999999978</v>
      </c>
      <c r="K10" s="15"/>
    </row>
    <row r="11" spans="1:11" s="4" customFormat="1" ht="12.75" customHeight="1">
      <c r="A11" s="184" t="s">
        <v>15</v>
      </c>
      <c r="B11" s="185"/>
      <c r="C11" s="185"/>
      <c r="D11" s="185"/>
      <c r="E11" s="185"/>
      <c r="K11" s="15"/>
    </row>
    <row r="12" spans="1:11" s="4" customFormat="1" ht="15" customHeight="1">
      <c r="A12" s="187"/>
      <c r="B12" s="188"/>
      <c r="C12" s="188"/>
      <c r="D12" s="188"/>
      <c r="E12" s="188"/>
      <c r="K12" s="15"/>
    </row>
    <row r="13" spans="1:11" s="4" customFormat="1" ht="20.25" customHeight="1">
      <c r="A13" s="190" t="s">
        <v>0</v>
      </c>
      <c r="B13" s="192" t="s">
        <v>131</v>
      </c>
      <c r="C13" s="192" t="s">
        <v>103</v>
      </c>
      <c r="D13" s="193" t="s">
        <v>2</v>
      </c>
      <c r="E13" s="194"/>
      <c r="K13" s="15"/>
    </row>
    <row r="14" spans="1:11" ht="35.25" customHeight="1">
      <c r="A14" s="191"/>
      <c r="B14" s="192"/>
      <c r="C14" s="192"/>
      <c r="D14" s="5" t="s">
        <v>3</v>
      </c>
      <c r="E14" s="6" t="s">
        <v>7</v>
      </c>
      <c r="K14" s="15"/>
    </row>
    <row r="15" spans="1:11" ht="24" customHeight="1">
      <c r="A15" s="10" t="s">
        <v>10</v>
      </c>
      <c r="B15" s="21">
        <v>1.3</v>
      </c>
      <c r="C15" s="21">
        <v>1.1000000000000001</v>
      </c>
      <c r="D15" s="22">
        <f>C15/B15*100</f>
        <v>84.615384615384613</v>
      </c>
      <c r="E15" s="23">
        <f>C15-B15</f>
        <v>-0.19999999999999996</v>
      </c>
      <c r="K15" s="15"/>
    </row>
    <row r="16" spans="1:11" ht="25.5" customHeight="1">
      <c r="A16" s="1" t="s">
        <v>11</v>
      </c>
      <c r="B16" s="2">
        <v>1.1000000000000001</v>
      </c>
      <c r="C16" s="2">
        <v>1</v>
      </c>
      <c r="D16" s="22">
        <f>C16/B16*100</f>
        <v>90.909090909090907</v>
      </c>
      <c r="E16" s="23">
        <f>C16-B16</f>
        <v>-0.10000000000000009</v>
      </c>
      <c r="K16" s="15"/>
    </row>
    <row r="17" spans="1:11" ht="33.75" customHeight="1">
      <c r="A17" s="1" t="s">
        <v>6</v>
      </c>
      <c r="B17" s="2">
        <v>9.6</v>
      </c>
      <c r="C17" s="2">
        <v>9.1999999999999993</v>
      </c>
      <c r="D17" s="22">
        <f>C17/B17*100</f>
        <v>95.833333333333329</v>
      </c>
      <c r="E17" s="23">
        <f>C17-B17</f>
        <v>-0.40000000000000036</v>
      </c>
      <c r="K17" s="15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84"/>
  <sheetViews>
    <sheetView view="pageBreakPreview" zoomScale="90" zoomScaleNormal="90" zoomScaleSheetLayoutView="90" workbookViewId="0">
      <selection activeCell="G16" sqref="G16"/>
    </sheetView>
  </sheetViews>
  <sheetFormatPr defaultColWidth="9.109375" defaultRowHeight="13.8"/>
  <cols>
    <col min="1" max="1" width="22" style="54" customWidth="1"/>
    <col min="2" max="2" width="9.88671875" style="54" customWidth="1"/>
    <col min="3" max="3" width="9.5546875" style="54" customWidth="1"/>
    <col min="4" max="4" width="8.6640625" style="54" customWidth="1"/>
    <col min="5" max="5" width="9.5546875" style="54" customWidth="1"/>
    <col min="6" max="13" width="8.6640625" style="54" customWidth="1"/>
    <col min="14" max="15" width="9.44140625" style="54" customWidth="1"/>
    <col min="16" max="16" width="8.5546875" style="54" customWidth="1"/>
    <col min="17" max="18" width="9.44140625" style="54" customWidth="1"/>
    <col min="19" max="19" width="8.5546875" style="54" customWidth="1"/>
    <col min="20" max="21" width="8.109375" style="54" customWidth="1"/>
    <col min="22" max="22" width="8.5546875" style="54" customWidth="1"/>
    <col min="23" max="23" width="8.6640625" style="54" customWidth="1"/>
    <col min="24" max="24" width="8.88671875" style="54" customWidth="1"/>
    <col min="25" max="25" width="8.5546875" style="54" customWidth="1"/>
    <col min="26" max="16384" width="9.109375" style="54"/>
  </cols>
  <sheetData>
    <row r="1" spans="1:29" s="41" customFormat="1" ht="43.5" customHeight="1">
      <c r="A1" s="40"/>
      <c r="B1" s="210" t="s">
        <v>132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B1" s="139" t="s">
        <v>33</v>
      </c>
    </row>
    <row r="2" spans="1:29" s="44" customFormat="1" ht="14.2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 t="s">
        <v>16</v>
      </c>
      <c r="N2" s="312"/>
      <c r="O2" s="312"/>
      <c r="P2" s="312"/>
      <c r="Q2" s="314"/>
      <c r="R2" s="314"/>
      <c r="S2" s="314"/>
      <c r="T2" s="314"/>
      <c r="U2" s="314"/>
      <c r="V2" s="314"/>
      <c r="X2" s="314"/>
      <c r="Y2" s="313"/>
      <c r="Z2" s="313"/>
      <c r="AA2" s="313"/>
      <c r="AB2" s="315" t="s">
        <v>16</v>
      </c>
    </row>
    <row r="3" spans="1:29" s="45" customFormat="1" ht="74.25" customHeight="1">
      <c r="A3" s="211"/>
      <c r="B3" s="316" t="s">
        <v>37</v>
      </c>
      <c r="C3" s="316"/>
      <c r="D3" s="316"/>
      <c r="E3" s="316" t="s">
        <v>18</v>
      </c>
      <c r="F3" s="316"/>
      <c r="G3" s="316"/>
      <c r="H3" s="316" t="s">
        <v>30</v>
      </c>
      <c r="I3" s="316"/>
      <c r="J3" s="316"/>
      <c r="K3" s="316" t="s">
        <v>21</v>
      </c>
      <c r="L3" s="316"/>
      <c r="M3" s="316"/>
      <c r="N3" s="316" t="s">
        <v>22</v>
      </c>
      <c r="O3" s="316"/>
      <c r="P3" s="316"/>
      <c r="Q3" s="317" t="s">
        <v>20</v>
      </c>
      <c r="R3" s="318"/>
      <c r="S3" s="319"/>
      <c r="T3" s="317" t="s">
        <v>38</v>
      </c>
      <c r="U3" s="318"/>
      <c r="V3" s="319"/>
      <c r="W3" s="316" t="s">
        <v>23</v>
      </c>
      <c r="X3" s="316"/>
      <c r="Y3" s="316"/>
      <c r="Z3" s="316" t="s">
        <v>29</v>
      </c>
      <c r="AA3" s="316"/>
      <c r="AB3" s="316"/>
    </row>
    <row r="4" spans="1:29" s="46" customFormat="1" ht="26.25" customHeight="1">
      <c r="A4" s="212"/>
      <c r="B4" s="209" t="s">
        <v>1</v>
      </c>
      <c r="C4" s="209" t="s">
        <v>49</v>
      </c>
      <c r="D4" s="200" t="s">
        <v>50</v>
      </c>
      <c r="E4" s="209" t="s">
        <v>1</v>
      </c>
      <c r="F4" s="209" t="s">
        <v>49</v>
      </c>
      <c r="G4" s="200" t="s">
        <v>50</v>
      </c>
      <c r="H4" s="209" t="s">
        <v>1</v>
      </c>
      <c r="I4" s="209" t="s">
        <v>49</v>
      </c>
      <c r="J4" s="200" t="s">
        <v>50</v>
      </c>
      <c r="K4" s="209" t="s">
        <v>1</v>
      </c>
      <c r="L4" s="209" t="s">
        <v>49</v>
      </c>
      <c r="M4" s="200" t="s">
        <v>50</v>
      </c>
      <c r="N4" s="209" t="s">
        <v>1</v>
      </c>
      <c r="O4" s="209" t="s">
        <v>49</v>
      </c>
      <c r="P4" s="200" t="s">
        <v>50</v>
      </c>
      <c r="Q4" s="209" t="s">
        <v>1</v>
      </c>
      <c r="R4" s="209" t="s">
        <v>49</v>
      </c>
      <c r="S4" s="200" t="s">
        <v>50</v>
      </c>
      <c r="T4" s="209" t="s">
        <v>1</v>
      </c>
      <c r="U4" s="209" t="s">
        <v>49</v>
      </c>
      <c r="V4" s="200" t="s">
        <v>50</v>
      </c>
      <c r="W4" s="209" t="s">
        <v>1</v>
      </c>
      <c r="X4" s="209" t="s">
        <v>49</v>
      </c>
      <c r="Y4" s="200" t="s">
        <v>50</v>
      </c>
      <c r="Z4" s="209" t="s">
        <v>1</v>
      </c>
      <c r="AA4" s="209" t="s">
        <v>49</v>
      </c>
      <c r="AB4" s="200" t="s">
        <v>50</v>
      </c>
    </row>
    <row r="5" spans="1:29" s="46" customFormat="1" ht="15.75" customHeight="1">
      <c r="A5" s="213"/>
      <c r="B5" s="209"/>
      <c r="C5" s="209"/>
      <c r="D5" s="200"/>
      <c r="E5" s="209"/>
      <c r="F5" s="209"/>
      <c r="G5" s="200"/>
      <c r="H5" s="209"/>
      <c r="I5" s="209"/>
      <c r="J5" s="200"/>
      <c r="K5" s="209"/>
      <c r="L5" s="209"/>
      <c r="M5" s="200"/>
      <c r="N5" s="209"/>
      <c r="O5" s="209"/>
      <c r="P5" s="200"/>
      <c r="Q5" s="209"/>
      <c r="R5" s="209"/>
      <c r="S5" s="200"/>
      <c r="T5" s="209"/>
      <c r="U5" s="209"/>
      <c r="V5" s="200"/>
      <c r="W5" s="209"/>
      <c r="X5" s="209"/>
      <c r="Y5" s="200"/>
      <c r="Z5" s="209"/>
      <c r="AA5" s="209"/>
      <c r="AB5" s="200"/>
    </row>
    <row r="6" spans="1:29" s="321" customFormat="1" ht="16.8" customHeight="1">
      <c r="A6" s="181" t="s">
        <v>9</v>
      </c>
      <c r="B6" s="320">
        <v>1</v>
      </c>
      <c r="C6" s="320">
        <v>2</v>
      </c>
      <c r="D6" s="320">
        <v>3</v>
      </c>
      <c r="E6" s="320">
        <v>4</v>
      </c>
      <c r="F6" s="320">
        <v>5</v>
      </c>
      <c r="G6" s="320">
        <v>6</v>
      </c>
      <c r="H6" s="320">
        <v>7</v>
      </c>
      <c r="I6" s="320">
        <v>8</v>
      </c>
      <c r="J6" s="320">
        <v>9</v>
      </c>
      <c r="K6" s="320">
        <v>13</v>
      </c>
      <c r="L6" s="320">
        <v>14</v>
      </c>
      <c r="M6" s="320">
        <v>15</v>
      </c>
      <c r="N6" s="320">
        <v>16</v>
      </c>
      <c r="O6" s="320">
        <v>17</v>
      </c>
      <c r="P6" s="320">
        <v>18</v>
      </c>
      <c r="Q6" s="320">
        <v>19</v>
      </c>
      <c r="R6" s="320">
        <v>20</v>
      </c>
      <c r="S6" s="320">
        <v>21</v>
      </c>
      <c r="T6" s="320">
        <v>22</v>
      </c>
      <c r="U6" s="320">
        <v>23</v>
      </c>
      <c r="V6" s="320">
        <v>24</v>
      </c>
      <c r="W6" s="320">
        <v>25</v>
      </c>
      <c r="X6" s="320">
        <v>26</v>
      </c>
      <c r="Y6" s="320">
        <v>27</v>
      </c>
      <c r="Z6" s="320">
        <v>25</v>
      </c>
      <c r="AA6" s="320">
        <v>26</v>
      </c>
      <c r="AB6" s="320">
        <v>27</v>
      </c>
    </row>
    <row r="7" spans="1:29" s="326" customFormat="1" ht="16.5" customHeight="1">
      <c r="A7" s="322" t="s">
        <v>8</v>
      </c>
      <c r="B7" s="323">
        <v>2224</v>
      </c>
      <c r="C7" s="323">
        <v>2786</v>
      </c>
      <c r="D7" s="324">
        <v>125.26978417266189</v>
      </c>
      <c r="E7" s="323">
        <v>1936</v>
      </c>
      <c r="F7" s="323">
        <v>2517</v>
      </c>
      <c r="G7" s="324">
        <f>F7/E7*100</f>
        <v>130.0103305785124</v>
      </c>
      <c r="H7" s="323">
        <v>272</v>
      </c>
      <c r="I7" s="323">
        <v>415</v>
      </c>
      <c r="J7" s="324">
        <f>I7/H7*100</f>
        <v>152.5735294117647</v>
      </c>
      <c r="K7" s="323">
        <v>105</v>
      </c>
      <c r="L7" s="323">
        <v>100</v>
      </c>
      <c r="M7" s="324">
        <f>L7/K7*100</f>
        <v>95.238095238095227</v>
      </c>
      <c r="N7" s="323">
        <v>287</v>
      </c>
      <c r="O7" s="323">
        <v>272</v>
      </c>
      <c r="P7" s="324">
        <f>O7/N7*100</f>
        <v>94.773519163763069</v>
      </c>
      <c r="Q7" s="323">
        <v>1805</v>
      </c>
      <c r="R7" s="323">
        <v>2285</v>
      </c>
      <c r="S7" s="324">
        <f>R7/Q7*100</f>
        <v>126.59279778393351</v>
      </c>
      <c r="T7" s="323">
        <v>1343</v>
      </c>
      <c r="U7" s="323">
        <v>1140</v>
      </c>
      <c r="V7" s="324">
        <v>84.884586746090847</v>
      </c>
      <c r="W7" s="323">
        <v>1100</v>
      </c>
      <c r="X7" s="323">
        <v>1036</v>
      </c>
      <c r="Y7" s="324">
        <f>X7/W7*100</f>
        <v>94.181818181818173</v>
      </c>
      <c r="Z7" s="323">
        <v>959</v>
      </c>
      <c r="AA7" s="323">
        <v>916</v>
      </c>
      <c r="AB7" s="324">
        <v>95.51616266944734</v>
      </c>
      <c r="AC7" s="325"/>
    </row>
    <row r="8" spans="1:29" s="331" customFormat="1" ht="16.5" customHeight="1">
      <c r="A8" s="327" t="s">
        <v>53</v>
      </c>
      <c r="B8" s="328">
        <v>26</v>
      </c>
      <c r="C8" s="328">
        <v>38</v>
      </c>
      <c r="D8" s="329">
        <v>146.15384615384613</v>
      </c>
      <c r="E8" s="328">
        <v>21</v>
      </c>
      <c r="F8" s="50">
        <v>34</v>
      </c>
      <c r="G8" s="329">
        <f t="shared" ref="G8:G28" si="0">F8/E8*100</f>
        <v>161.9047619047619</v>
      </c>
      <c r="H8" s="328">
        <v>1</v>
      </c>
      <c r="I8" s="328">
        <v>6</v>
      </c>
      <c r="J8" s="329">
        <f t="shared" ref="J8:J28" si="1">I8/H8*100</f>
        <v>600</v>
      </c>
      <c r="K8" s="328">
        <v>0</v>
      </c>
      <c r="L8" s="328">
        <v>0</v>
      </c>
      <c r="M8" s="77" t="s">
        <v>51</v>
      </c>
      <c r="N8" s="328">
        <v>3</v>
      </c>
      <c r="O8" s="328">
        <v>4</v>
      </c>
      <c r="P8" s="329">
        <f t="shared" ref="P8:P28" si="2">O8/N8*100</f>
        <v>133.33333333333331</v>
      </c>
      <c r="Q8" s="328">
        <v>20</v>
      </c>
      <c r="R8" s="328">
        <v>30</v>
      </c>
      <c r="S8" s="329">
        <f t="shared" ref="S8:S28" si="3">R8/Q8*100</f>
        <v>150</v>
      </c>
      <c r="T8" s="328">
        <v>20</v>
      </c>
      <c r="U8" s="328">
        <v>16</v>
      </c>
      <c r="V8" s="329">
        <v>80</v>
      </c>
      <c r="W8" s="328">
        <v>16</v>
      </c>
      <c r="X8" s="328">
        <v>12</v>
      </c>
      <c r="Y8" s="329">
        <f t="shared" ref="Y8:Y28" si="4">X8/W8*100</f>
        <v>75</v>
      </c>
      <c r="Z8" s="328">
        <v>16</v>
      </c>
      <c r="AA8" s="328">
        <v>11</v>
      </c>
      <c r="AB8" s="329">
        <v>68.75</v>
      </c>
      <c r="AC8" s="330"/>
    </row>
    <row r="9" spans="1:29" s="332" customFormat="1" ht="16.5" customHeight="1">
      <c r="A9" s="327" t="s">
        <v>133</v>
      </c>
      <c r="B9" s="328">
        <v>218</v>
      </c>
      <c r="C9" s="328">
        <v>382</v>
      </c>
      <c r="D9" s="329">
        <v>175.22935779816513</v>
      </c>
      <c r="E9" s="328">
        <v>205</v>
      </c>
      <c r="F9" s="50">
        <v>372</v>
      </c>
      <c r="G9" s="329">
        <f t="shared" si="0"/>
        <v>181.46341463414635</v>
      </c>
      <c r="H9" s="328">
        <v>59</v>
      </c>
      <c r="I9" s="328">
        <v>67</v>
      </c>
      <c r="J9" s="329">
        <f t="shared" si="1"/>
        <v>113.55932203389831</v>
      </c>
      <c r="K9" s="328">
        <v>16</v>
      </c>
      <c r="L9" s="328">
        <v>16</v>
      </c>
      <c r="M9" s="329">
        <f t="shared" ref="M9:M28" si="5">L9/K9*100</f>
        <v>100</v>
      </c>
      <c r="N9" s="328">
        <v>29</v>
      </c>
      <c r="O9" s="328">
        <v>78</v>
      </c>
      <c r="P9" s="329">
        <f t="shared" si="2"/>
        <v>268.9655172413793</v>
      </c>
      <c r="Q9" s="328">
        <v>190</v>
      </c>
      <c r="R9" s="328">
        <v>362</v>
      </c>
      <c r="S9" s="329">
        <f t="shared" si="3"/>
        <v>190.52631578947367</v>
      </c>
      <c r="T9" s="328">
        <v>84</v>
      </c>
      <c r="U9" s="328">
        <v>183</v>
      </c>
      <c r="V9" s="329">
        <v>217.85714285714283</v>
      </c>
      <c r="W9" s="328">
        <v>79</v>
      </c>
      <c r="X9" s="328">
        <v>176</v>
      </c>
      <c r="Y9" s="329">
        <f t="shared" si="4"/>
        <v>222.78481012658227</v>
      </c>
      <c r="Z9" s="328">
        <v>68</v>
      </c>
      <c r="AA9" s="328">
        <v>161</v>
      </c>
      <c r="AB9" s="329">
        <v>236.76470588235296</v>
      </c>
      <c r="AC9" s="330"/>
    </row>
    <row r="10" spans="1:29" s="331" customFormat="1" ht="16.5" customHeight="1">
      <c r="A10" s="327" t="s">
        <v>55</v>
      </c>
      <c r="B10" s="328">
        <v>80</v>
      </c>
      <c r="C10" s="328">
        <v>108</v>
      </c>
      <c r="D10" s="329">
        <v>135</v>
      </c>
      <c r="E10" s="328">
        <v>74</v>
      </c>
      <c r="F10" s="50">
        <v>102</v>
      </c>
      <c r="G10" s="329">
        <f t="shared" si="0"/>
        <v>137.83783783783784</v>
      </c>
      <c r="H10" s="328">
        <v>12</v>
      </c>
      <c r="I10" s="328">
        <v>23</v>
      </c>
      <c r="J10" s="329">
        <f t="shared" si="1"/>
        <v>191.66666666666669</v>
      </c>
      <c r="K10" s="328">
        <v>8</v>
      </c>
      <c r="L10" s="328">
        <v>5</v>
      </c>
      <c r="M10" s="329">
        <f t="shared" si="5"/>
        <v>62.5</v>
      </c>
      <c r="N10" s="328">
        <v>6</v>
      </c>
      <c r="O10" s="328">
        <v>17</v>
      </c>
      <c r="P10" s="329">
        <f t="shared" si="2"/>
        <v>283.33333333333337</v>
      </c>
      <c r="Q10" s="328">
        <v>71</v>
      </c>
      <c r="R10" s="328">
        <v>83</v>
      </c>
      <c r="S10" s="329">
        <f t="shared" si="3"/>
        <v>116.90140845070422</v>
      </c>
      <c r="T10" s="328">
        <v>48</v>
      </c>
      <c r="U10" s="328">
        <v>43</v>
      </c>
      <c r="V10" s="329">
        <v>89.583333333333343</v>
      </c>
      <c r="W10" s="328">
        <v>43</v>
      </c>
      <c r="X10" s="328">
        <v>38</v>
      </c>
      <c r="Y10" s="329">
        <f t="shared" si="4"/>
        <v>88.372093023255815</v>
      </c>
      <c r="Z10" s="328">
        <v>40</v>
      </c>
      <c r="AA10" s="328">
        <v>32</v>
      </c>
      <c r="AB10" s="329">
        <v>80</v>
      </c>
      <c r="AC10" s="330"/>
    </row>
    <row r="11" spans="1:29" s="331" customFormat="1" ht="16.5" customHeight="1">
      <c r="A11" s="327" t="s">
        <v>134</v>
      </c>
      <c r="B11" s="328">
        <v>17</v>
      </c>
      <c r="C11" s="328">
        <v>30</v>
      </c>
      <c r="D11" s="329">
        <v>176.47058823529412</v>
      </c>
      <c r="E11" s="328">
        <v>15</v>
      </c>
      <c r="F11" s="50">
        <v>28</v>
      </c>
      <c r="G11" s="329">
        <f t="shared" si="0"/>
        <v>186.66666666666666</v>
      </c>
      <c r="H11" s="328">
        <v>1</v>
      </c>
      <c r="I11" s="328">
        <v>4</v>
      </c>
      <c r="J11" s="329">
        <f t="shared" si="1"/>
        <v>400</v>
      </c>
      <c r="K11" s="328">
        <v>0</v>
      </c>
      <c r="L11" s="328">
        <v>2</v>
      </c>
      <c r="M11" s="77" t="s">
        <v>51</v>
      </c>
      <c r="N11" s="328">
        <v>1</v>
      </c>
      <c r="O11" s="328">
        <v>2</v>
      </c>
      <c r="P11" s="329">
        <f t="shared" si="2"/>
        <v>200</v>
      </c>
      <c r="Q11" s="328">
        <v>14</v>
      </c>
      <c r="R11" s="328">
        <v>28</v>
      </c>
      <c r="S11" s="329">
        <f t="shared" si="3"/>
        <v>200</v>
      </c>
      <c r="T11" s="328">
        <v>11</v>
      </c>
      <c r="U11" s="328">
        <v>15</v>
      </c>
      <c r="V11" s="329">
        <v>136.36363636363635</v>
      </c>
      <c r="W11" s="328">
        <v>9</v>
      </c>
      <c r="X11" s="328">
        <v>13</v>
      </c>
      <c r="Y11" s="329">
        <f t="shared" si="4"/>
        <v>144.44444444444443</v>
      </c>
      <c r="Z11" s="328">
        <v>7</v>
      </c>
      <c r="AA11" s="328">
        <v>13</v>
      </c>
      <c r="AB11" s="329">
        <v>185.71428571428572</v>
      </c>
      <c r="AC11" s="330"/>
    </row>
    <row r="12" spans="1:29" s="331" customFormat="1" ht="16.5" customHeight="1">
      <c r="A12" s="327" t="s">
        <v>57</v>
      </c>
      <c r="B12" s="328">
        <v>137</v>
      </c>
      <c r="C12" s="328">
        <v>154</v>
      </c>
      <c r="D12" s="329">
        <v>112.40875912408758</v>
      </c>
      <c r="E12" s="328">
        <v>83</v>
      </c>
      <c r="F12" s="50">
        <v>109</v>
      </c>
      <c r="G12" s="329">
        <f t="shared" si="0"/>
        <v>131.32530120481925</v>
      </c>
      <c r="H12" s="328">
        <v>12</v>
      </c>
      <c r="I12" s="328">
        <v>25</v>
      </c>
      <c r="J12" s="329">
        <f t="shared" si="1"/>
        <v>208.33333333333334</v>
      </c>
      <c r="K12" s="328">
        <v>3</v>
      </c>
      <c r="L12" s="328">
        <v>2</v>
      </c>
      <c r="M12" s="329">
        <f t="shared" si="5"/>
        <v>66.666666666666657</v>
      </c>
      <c r="N12" s="328">
        <v>5</v>
      </c>
      <c r="O12" s="328">
        <v>6</v>
      </c>
      <c r="P12" s="329">
        <f t="shared" si="2"/>
        <v>120</v>
      </c>
      <c r="Q12" s="328">
        <v>79</v>
      </c>
      <c r="R12" s="328">
        <v>103</v>
      </c>
      <c r="S12" s="329">
        <f t="shared" si="3"/>
        <v>130.37974683544306</v>
      </c>
      <c r="T12" s="328">
        <v>107</v>
      </c>
      <c r="U12" s="328">
        <v>40</v>
      </c>
      <c r="V12" s="329">
        <v>37.383177570093459</v>
      </c>
      <c r="W12" s="328">
        <v>58</v>
      </c>
      <c r="X12" s="328">
        <v>40</v>
      </c>
      <c r="Y12" s="329">
        <f t="shared" si="4"/>
        <v>68.965517241379317</v>
      </c>
      <c r="Z12" s="328">
        <v>48</v>
      </c>
      <c r="AA12" s="328">
        <v>31</v>
      </c>
      <c r="AB12" s="329">
        <v>64.583333333333343</v>
      </c>
      <c r="AC12" s="330"/>
    </row>
    <row r="13" spans="1:29" s="331" customFormat="1" ht="16.5" customHeight="1">
      <c r="A13" s="327" t="s">
        <v>58</v>
      </c>
      <c r="B13" s="328">
        <v>143</v>
      </c>
      <c r="C13" s="328">
        <v>133</v>
      </c>
      <c r="D13" s="329">
        <v>93.006993006993014</v>
      </c>
      <c r="E13" s="328">
        <v>142</v>
      </c>
      <c r="F13" s="50">
        <v>133</v>
      </c>
      <c r="G13" s="329">
        <f t="shared" si="0"/>
        <v>93.661971830985919</v>
      </c>
      <c r="H13" s="328">
        <v>13</v>
      </c>
      <c r="I13" s="328">
        <v>11</v>
      </c>
      <c r="J13" s="329">
        <f t="shared" si="1"/>
        <v>84.615384615384613</v>
      </c>
      <c r="K13" s="328">
        <v>5</v>
      </c>
      <c r="L13" s="328">
        <v>2</v>
      </c>
      <c r="M13" s="329">
        <f t="shared" si="5"/>
        <v>40</v>
      </c>
      <c r="N13" s="328">
        <v>65</v>
      </c>
      <c r="O13" s="328">
        <v>70</v>
      </c>
      <c r="P13" s="329">
        <f t="shared" si="2"/>
        <v>107.69230769230769</v>
      </c>
      <c r="Q13" s="328">
        <v>140</v>
      </c>
      <c r="R13" s="328">
        <v>128</v>
      </c>
      <c r="S13" s="329">
        <f t="shared" si="3"/>
        <v>91.428571428571431</v>
      </c>
      <c r="T13" s="328">
        <v>74</v>
      </c>
      <c r="U13" s="328">
        <v>41</v>
      </c>
      <c r="V13" s="329">
        <v>55.405405405405403</v>
      </c>
      <c r="W13" s="328">
        <v>74</v>
      </c>
      <c r="X13" s="328">
        <v>41</v>
      </c>
      <c r="Y13" s="329">
        <f t="shared" si="4"/>
        <v>55.405405405405403</v>
      </c>
      <c r="Z13" s="328">
        <v>66</v>
      </c>
      <c r="AA13" s="328">
        <v>37</v>
      </c>
      <c r="AB13" s="329">
        <v>56.060606060606055</v>
      </c>
      <c r="AC13" s="330"/>
    </row>
    <row r="14" spans="1:29" s="331" customFormat="1" ht="16.5" customHeight="1">
      <c r="A14" s="327" t="s">
        <v>59</v>
      </c>
      <c r="B14" s="328">
        <v>145</v>
      </c>
      <c r="C14" s="328">
        <v>155</v>
      </c>
      <c r="D14" s="329">
        <v>106.89655172413792</v>
      </c>
      <c r="E14" s="328">
        <v>131</v>
      </c>
      <c r="F14" s="50">
        <v>147</v>
      </c>
      <c r="G14" s="329">
        <f t="shared" si="0"/>
        <v>112.21374045801527</v>
      </c>
      <c r="H14" s="328">
        <v>15</v>
      </c>
      <c r="I14" s="328">
        <v>21</v>
      </c>
      <c r="J14" s="329">
        <f t="shared" si="1"/>
        <v>140</v>
      </c>
      <c r="K14" s="328">
        <v>13</v>
      </c>
      <c r="L14" s="328">
        <v>7</v>
      </c>
      <c r="M14" s="329">
        <f t="shared" si="5"/>
        <v>53.846153846153847</v>
      </c>
      <c r="N14" s="328">
        <v>19</v>
      </c>
      <c r="O14" s="328">
        <v>9</v>
      </c>
      <c r="P14" s="329">
        <f t="shared" si="2"/>
        <v>47.368421052631575</v>
      </c>
      <c r="Q14" s="328">
        <v>115</v>
      </c>
      <c r="R14" s="328">
        <v>139</v>
      </c>
      <c r="S14" s="329">
        <f t="shared" si="3"/>
        <v>120.8695652173913</v>
      </c>
      <c r="T14" s="328">
        <v>95</v>
      </c>
      <c r="U14" s="328">
        <v>76</v>
      </c>
      <c r="V14" s="329">
        <v>80</v>
      </c>
      <c r="W14" s="328">
        <v>82</v>
      </c>
      <c r="X14" s="328">
        <v>68</v>
      </c>
      <c r="Y14" s="329">
        <f t="shared" si="4"/>
        <v>82.926829268292678</v>
      </c>
      <c r="Z14" s="328">
        <v>71</v>
      </c>
      <c r="AA14" s="328">
        <v>63</v>
      </c>
      <c r="AB14" s="329">
        <v>88.732394366197184</v>
      </c>
      <c r="AC14" s="330"/>
    </row>
    <row r="15" spans="1:29" s="331" customFormat="1" ht="16.5" customHeight="1">
      <c r="A15" s="327" t="s">
        <v>60</v>
      </c>
      <c r="B15" s="328">
        <v>237</v>
      </c>
      <c r="C15" s="328">
        <v>317</v>
      </c>
      <c r="D15" s="329">
        <v>133.75527426160338</v>
      </c>
      <c r="E15" s="328">
        <v>232</v>
      </c>
      <c r="F15" s="50">
        <v>315</v>
      </c>
      <c r="G15" s="329">
        <f t="shared" si="0"/>
        <v>135.77586206896552</v>
      </c>
      <c r="H15" s="328">
        <v>26</v>
      </c>
      <c r="I15" s="328">
        <v>37</v>
      </c>
      <c r="J15" s="329">
        <f t="shared" si="1"/>
        <v>142.30769230769232</v>
      </c>
      <c r="K15" s="328">
        <v>10</v>
      </c>
      <c r="L15" s="328">
        <v>16</v>
      </c>
      <c r="M15" s="329">
        <f t="shared" si="5"/>
        <v>160</v>
      </c>
      <c r="N15" s="328">
        <v>8</v>
      </c>
      <c r="O15" s="328">
        <v>13</v>
      </c>
      <c r="P15" s="329">
        <f t="shared" si="2"/>
        <v>162.5</v>
      </c>
      <c r="Q15" s="328">
        <v>212</v>
      </c>
      <c r="R15" s="328">
        <v>293</v>
      </c>
      <c r="S15" s="329">
        <f t="shared" si="3"/>
        <v>138.20754716981131</v>
      </c>
      <c r="T15" s="328">
        <v>125</v>
      </c>
      <c r="U15" s="328">
        <v>123</v>
      </c>
      <c r="V15" s="329">
        <v>98.4</v>
      </c>
      <c r="W15" s="328">
        <v>123</v>
      </c>
      <c r="X15" s="328">
        <v>121</v>
      </c>
      <c r="Y15" s="329">
        <f t="shared" si="4"/>
        <v>98.373983739837399</v>
      </c>
      <c r="Z15" s="328">
        <v>110</v>
      </c>
      <c r="AA15" s="328">
        <v>111</v>
      </c>
      <c r="AB15" s="329">
        <v>100.90909090909091</v>
      </c>
      <c r="AC15" s="330"/>
    </row>
    <row r="16" spans="1:29" s="331" customFormat="1" ht="16.5" customHeight="1">
      <c r="A16" s="327" t="s">
        <v>135</v>
      </c>
      <c r="B16" s="328">
        <v>126</v>
      </c>
      <c r="C16" s="328">
        <v>123</v>
      </c>
      <c r="D16" s="329">
        <v>97.61904761904762</v>
      </c>
      <c r="E16" s="328">
        <v>109</v>
      </c>
      <c r="F16" s="50">
        <v>114</v>
      </c>
      <c r="G16" s="329">
        <f t="shared" si="0"/>
        <v>104.58715596330275</v>
      </c>
      <c r="H16" s="328">
        <v>17</v>
      </c>
      <c r="I16" s="328">
        <v>32</v>
      </c>
      <c r="J16" s="329">
        <f t="shared" si="1"/>
        <v>188.23529411764704</v>
      </c>
      <c r="K16" s="328">
        <v>1</v>
      </c>
      <c r="L16" s="328">
        <v>1</v>
      </c>
      <c r="M16" s="329">
        <f t="shared" si="5"/>
        <v>100</v>
      </c>
      <c r="N16" s="328">
        <v>33</v>
      </c>
      <c r="O16" s="328">
        <v>23</v>
      </c>
      <c r="P16" s="329">
        <f t="shared" si="2"/>
        <v>69.696969696969703</v>
      </c>
      <c r="Q16" s="328">
        <v>102</v>
      </c>
      <c r="R16" s="328">
        <v>104</v>
      </c>
      <c r="S16" s="329">
        <f t="shared" si="3"/>
        <v>101.96078431372548</v>
      </c>
      <c r="T16" s="328">
        <v>72</v>
      </c>
      <c r="U16" s="328">
        <v>45</v>
      </c>
      <c r="V16" s="329">
        <v>62.5</v>
      </c>
      <c r="W16" s="328">
        <v>60</v>
      </c>
      <c r="X16" s="328">
        <v>38</v>
      </c>
      <c r="Y16" s="329">
        <f t="shared" si="4"/>
        <v>63.333333333333329</v>
      </c>
      <c r="Z16" s="328">
        <v>51</v>
      </c>
      <c r="AA16" s="328">
        <v>36</v>
      </c>
      <c r="AB16" s="329">
        <v>70.588235294117652</v>
      </c>
      <c r="AC16" s="330"/>
    </row>
    <row r="17" spans="1:29" s="331" customFormat="1" ht="16.5" customHeight="1">
      <c r="A17" s="327" t="s">
        <v>136</v>
      </c>
      <c r="B17" s="328">
        <v>39</v>
      </c>
      <c r="C17" s="328">
        <v>54</v>
      </c>
      <c r="D17" s="329">
        <v>138.46153846153845</v>
      </c>
      <c r="E17" s="328">
        <v>36</v>
      </c>
      <c r="F17" s="50">
        <v>46</v>
      </c>
      <c r="G17" s="329">
        <f t="shared" si="0"/>
        <v>127.77777777777777</v>
      </c>
      <c r="H17" s="328">
        <v>3</v>
      </c>
      <c r="I17" s="328">
        <v>11</v>
      </c>
      <c r="J17" s="329">
        <f t="shared" si="1"/>
        <v>366.66666666666663</v>
      </c>
      <c r="K17" s="328">
        <v>1</v>
      </c>
      <c r="L17" s="328">
        <v>0</v>
      </c>
      <c r="M17" s="329">
        <f t="shared" si="5"/>
        <v>0</v>
      </c>
      <c r="N17" s="328">
        <v>21</v>
      </c>
      <c r="O17" s="328">
        <v>5</v>
      </c>
      <c r="P17" s="329">
        <f t="shared" si="2"/>
        <v>23.809523809523807</v>
      </c>
      <c r="Q17" s="328">
        <v>35</v>
      </c>
      <c r="R17" s="328">
        <v>42</v>
      </c>
      <c r="S17" s="329">
        <f t="shared" si="3"/>
        <v>120</v>
      </c>
      <c r="T17" s="328">
        <v>30</v>
      </c>
      <c r="U17" s="328">
        <v>20</v>
      </c>
      <c r="V17" s="329">
        <v>66.666666666666657</v>
      </c>
      <c r="W17" s="328">
        <v>27</v>
      </c>
      <c r="X17" s="328">
        <v>15</v>
      </c>
      <c r="Y17" s="329">
        <f t="shared" si="4"/>
        <v>55.555555555555557</v>
      </c>
      <c r="Z17" s="328">
        <v>24</v>
      </c>
      <c r="AA17" s="328">
        <v>12</v>
      </c>
      <c r="AB17" s="329">
        <v>50</v>
      </c>
      <c r="AC17" s="330"/>
    </row>
    <row r="18" spans="1:29" s="331" customFormat="1" ht="16.5" customHeight="1">
      <c r="A18" s="327" t="s">
        <v>63</v>
      </c>
      <c r="B18" s="328">
        <v>587</v>
      </c>
      <c r="C18" s="328">
        <v>686</v>
      </c>
      <c r="D18" s="329">
        <v>116.86541737649063</v>
      </c>
      <c r="E18" s="328">
        <v>464</v>
      </c>
      <c r="F18" s="50">
        <v>560</v>
      </c>
      <c r="G18" s="329">
        <f t="shared" si="0"/>
        <v>120.68965517241379</v>
      </c>
      <c r="H18" s="328">
        <v>39</v>
      </c>
      <c r="I18" s="328">
        <v>69</v>
      </c>
      <c r="J18" s="329">
        <f t="shared" si="1"/>
        <v>176.92307692307691</v>
      </c>
      <c r="K18" s="328">
        <v>16</v>
      </c>
      <c r="L18" s="328">
        <v>16</v>
      </c>
      <c r="M18" s="329">
        <f t="shared" si="5"/>
        <v>100</v>
      </c>
      <c r="N18" s="328">
        <v>30</v>
      </c>
      <c r="O18" s="328">
        <v>6</v>
      </c>
      <c r="P18" s="329">
        <f t="shared" si="2"/>
        <v>20</v>
      </c>
      <c r="Q18" s="328">
        <v>428</v>
      </c>
      <c r="R18" s="328">
        <v>460</v>
      </c>
      <c r="S18" s="329">
        <f t="shared" si="3"/>
        <v>107.4766355140187</v>
      </c>
      <c r="T18" s="328">
        <v>412</v>
      </c>
      <c r="U18" s="328">
        <v>271</v>
      </c>
      <c r="V18" s="329">
        <v>65.77669902912622</v>
      </c>
      <c r="W18" s="328">
        <v>299</v>
      </c>
      <c r="X18" s="328">
        <v>242</v>
      </c>
      <c r="Y18" s="329">
        <f t="shared" si="4"/>
        <v>80.936454849498332</v>
      </c>
      <c r="Z18" s="328">
        <v>254</v>
      </c>
      <c r="AA18" s="328">
        <v>212</v>
      </c>
      <c r="AB18" s="329">
        <v>83.464566929133852</v>
      </c>
      <c r="AC18" s="330"/>
    </row>
    <row r="19" spans="1:29" s="331" customFormat="1" ht="16.5" customHeight="1">
      <c r="A19" s="327" t="s">
        <v>64</v>
      </c>
      <c r="B19" s="328">
        <v>20</v>
      </c>
      <c r="C19" s="328">
        <v>17</v>
      </c>
      <c r="D19" s="329">
        <v>85</v>
      </c>
      <c r="E19" s="328">
        <v>18</v>
      </c>
      <c r="F19" s="50">
        <v>15</v>
      </c>
      <c r="G19" s="329">
        <f t="shared" si="0"/>
        <v>83.333333333333343</v>
      </c>
      <c r="H19" s="328">
        <v>3</v>
      </c>
      <c r="I19" s="328">
        <v>0</v>
      </c>
      <c r="J19" s="329">
        <f t="shared" si="1"/>
        <v>0</v>
      </c>
      <c r="K19" s="328">
        <v>1</v>
      </c>
      <c r="L19" s="328">
        <v>0</v>
      </c>
      <c r="M19" s="329">
        <f t="shared" si="5"/>
        <v>0</v>
      </c>
      <c r="N19" s="328">
        <v>1</v>
      </c>
      <c r="O19" s="328">
        <v>7</v>
      </c>
      <c r="P19" s="329">
        <f t="shared" si="2"/>
        <v>700</v>
      </c>
      <c r="Q19" s="328">
        <v>17</v>
      </c>
      <c r="R19" s="328">
        <v>14</v>
      </c>
      <c r="S19" s="329">
        <f t="shared" si="3"/>
        <v>82.35294117647058</v>
      </c>
      <c r="T19" s="328">
        <v>10</v>
      </c>
      <c r="U19" s="328">
        <v>11</v>
      </c>
      <c r="V19" s="329">
        <v>110.00000000000001</v>
      </c>
      <c r="W19" s="328">
        <v>8</v>
      </c>
      <c r="X19" s="328">
        <v>9</v>
      </c>
      <c r="Y19" s="329">
        <f t="shared" si="4"/>
        <v>112.5</v>
      </c>
      <c r="Z19" s="328">
        <v>6</v>
      </c>
      <c r="AA19" s="328">
        <v>9</v>
      </c>
      <c r="AB19" s="329">
        <v>150</v>
      </c>
      <c r="AC19" s="330"/>
    </row>
    <row r="20" spans="1:29" s="331" customFormat="1" ht="16.5" customHeight="1">
      <c r="A20" s="327" t="s">
        <v>65</v>
      </c>
      <c r="B20" s="328">
        <v>26</v>
      </c>
      <c r="C20" s="328">
        <v>32</v>
      </c>
      <c r="D20" s="329">
        <v>123.07692307692308</v>
      </c>
      <c r="E20" s="328">
        <v>17</v>
      </c>
      <c r="F20" s="50">
        <v>24</v>
      </c>
      <c r="G20" s="329">
        <f t="shared" si="0"/>
        <v>141.1764705882353</v>
      </c>
      <c r="H20" s="328">
        <v>14</v>
      </c>
      <c r="I20" s="328">
        <v>12</v>
      </c>
      <c r="J20" s="329">
        <f t="shared" si="1"/>
        <v>85.714285714285708</v>
      </c>
      <c r="K20" s="328">
        <v>5</v>
      </c>
      <c r="L20" s="328">
        <v>1</v>
      </c>
      <c r="M20" s="329">
        <f t="shared" si="5"/>
        <v>20</v>
      </c>
      <c r="N20" s="328">
        <v>16</v>
      </c>
      <c r="O20" s="328">
        <v>2</v>
      </c>
      <c r="P20" s="329">
        <f t="shared" si="2"/>
        <v>12.5</v>
      </c>
      <c r="Q20" s="328">
        <v>17</v>
      </c>
      <c r="R20" s="328">
        <v>24</v>
      </c>
      <c r="S20" s="329">
        <f t="shared" si="3"/>
        <v>141.1764705882353</v>
      </c>
      <c r="T20" s="328">
        <v>6</v>
      </c>
      <c r="U20" s="328">
        <v>9</v>
      </c>
      <c r="V20" s="329">
        <v>150</v>
      </c>
      <c r="W20" s="328">
        <v>5</v>
      </c>
      <c r="X20" s="328">
        <v>9</v>
      </c>
      <c r="Y20" s="329">
        <f t="shared" si="4"/>
        <v>180</v>
      </c>
      <c r="Z20" s="328">
        <v>4</v>
      </c>
      <c r="AA20" s="328">
        <v>6</v>
      </c>
      <c r="AB20" s="329">
        <v>150</v>
      </c>
      <c r="AC20" s="330"/>
    </row>
    <row r="21" spans="1:29" s="331" customFormat="1" ht="16.5" customHeight="1">
      <c r="A21" s="327" t="s">
        <v>66</v>
      </c>
      <c r="B21" s="328">
        <v>77</v>
      </c>
      <c r="C21" s="328">
        <v>190</v>
      </c>
      <c r="D21" s="329">
        <v>246.75324675324677</v>
      </c>
      <c r="E21" s="328">
        <v>66</v>
      </c>
      <c r="F21" s="50">
        <v>179</v>
      </c>
      <c r="G21" s="329">
        <f t="shared" si="0"/>
        <v>271.21212121212119</v>
      </c>
      <c r="H21" s="328">
        <v>8</v>
      </c>
      <c r="I21" s="328">
        <v>37</v>
      </c>
      <c r="J21" s="329">
        <f t="shared" si="1"/>
        <v>462.5</v>
      </c>
      <c r="K21" s="328">
        <v>7</v>
      </c>
      <c r="L21" s="328">
        <v>7</v>
      </c>
      <c r="M21" s="329">
        <f t="shared" si="5"/>
        <v>100</v>
      </c>
      <c r="N21" s="328">
        <v>4</v>
      </c>
      <c r="O21" s="328">
        <v>8</v>
      </c>
      <c r="P21" s="329">
        <f t="shared" si="2"/>
        <v>200</v>
      </c>
      <c r="Q21" s="328">
        <v>59</v>
      </c>
      <c r="R21" s="328">
        <v>164</v>
      </c>
      <c r="S21" s="329">
        <f t="shared" si="3"/>
        <v>277.96610169491527</v>
      </c>
      <c r="T21" s="328">
        <v>45</v>
      </c>
      <c r="U21" s="328">
        <v>77</v>
      </c>
      <c r="V21" s="329">
        <v>171.11111111111111</v>
      </c>
      <c r="W21" s="328">
        <v>34</v>
      </c>
      <c r="X21" s="328">
        <v>68</v>
      </c>
      <c r="Y21" s="329">
        <f t="shared" si="4"/>
        <v>200</v>
      </c>
      <c r="Z21" s="328">
        <v>29</v>
      </c>
      <c r="AA21" s="328">
        <v>55</v>
      </c>
      <c r="AB21" s="329">
        <v>189.65517241379311</v>
      </c>
      <c r="AC21" s="330"/>
    </row>
    <row r="22" spans="1:29" s="331" customFormat="1" ht="16.5" customHeight="1">
      <c r="A22" s="327" t="s">
        <v>67</v>
      </c>
      <c r="B22" s="328">
        <v>27</v>
      </c>
      <c r="C22" s="328">
        <v>30</v>
      </c>
      <c r="D22" s="329">
        <v>111.11111111111111</v>
      </c>
      <c r="E22" s="328">
        <v>27</v>
      </c>
      <c r="F22" s="50">
        <v>30</v>
      </c>
      <c r="G22" s="329">
        <f t="shared" si="0"/>
        <v>111.11111111111111</v>
      </c>
      <c r="H22" s="328">
        <v>6</v>
      </c>
      <c r="I22" s="328">
        <v>5</v>
      </c>
      <c r="J22" s="329">
        <f t="shared" si="1"/>
        <v>83.333333333333343</v>
      </c>
      <c r="K22" s="328">
        <v>4</v>
      </c>
      <c r="L22" s="328">
        <v>2</v>
      </c>
      <c r="M22" s="329">
        <f t="shared" si="5"/>
        <v>50</v>
      </c>
      <c r="N22" s="328">
        <v>1</v>
      </c>
      <c r="O22" s="328">
        <v>2</v>
      </c>
      <c r="P22" s="329">
        <f t="shared" si="2"/>
        <v>200</v>
      </c>
      <c r="Q22" s="328">
        <v>25</v>
      </c>
      <c r="R22" s="328">
        <v>30</v>
      </c>
      <c r="S22" s="329">
        <f t="shared" si="3"/>
        <v>120</v>
      </c>
      <c r="T22" s="328">
        <v>10</v>
      </c>
      <c r="U22" s="328">
        <v>15</v>
      </c>
      <c r="V22" s="329">
        <v>150</v>
      </c>
      <c r="W22" s="328">
        <v>10</v>
      </c>
      <c r="X22" s="328">
        <v>15</v>
      </c>
      <c r="Y22" s="329">
        <f t="shared" si="4"/>
        <v>150</v>
      </c>
      <c r="Z22" s="328">
        <v>9</v>
      </c>
      <c r="AA22" s="328">
        <v>11</v>
      </c>
      <c r="AB22" s="329">
        <v>122.22222222222223</v>
      </c>
      <c r="AC22" s="330"/>
    </row>
    <row r="23" spans="1:29" s="331" customFormat="1" ht="16.5" customHeight="1">
      <c r="A23" s="327" t="s">
        <v>68</v>
      </c>
      <c r="B23" s="328">
        <v>22</v>
      </c>
      <c r="C23" s="328">
        <v>36</v>
      </c>
      <c r="D23" s="329">
        <v>163.63636363636365</v>
      </c>
      <c r="E23" s="328">
        <v>20</v>
      </c>
      <c r="F23" s="50">
        <v>33</v>
      </c>
      <c r="G23" s="329">
        <f t="shared" si="0"/>
        <v>165</v>
      </c>
      <c r="H23" s="328">
        <v>5</v>
      </c>
      <c r="I23" s="328">
        <v>8</v>
      </c>
      <c r="J23" s="329">
        <f t="shared" si="1"/>
        <v>160</v>
      </c>
      <c r="K23" s="328">
        <v>1</v>
      </c>
      <c r="L23" s="328">
        <v>5</v>
      </c>
      <c r="M23" s="329">
        <f t="shared" si="5"/>
        <v>500</v>
      </c>
      <c r="N23" s="328">
        <v>4</v>
      </c>
      <c r="O23" s="328">
        <v>0</v>
      </c>
      <c r="P23" s="329">
        <f t="shared" si="2"/>
        <v>0</v>
      </c>
      <c r="Q23" s="328">
        <v>20</v>
      </c>
      <c r="R23" s="328">
        <v>32</v>
      </c>
      <c r="S23" s="329">
        <f t="shared" si="3"/>
        <v>160</v>
      </c>
      <c r="T23" s="328">
        <v>14</v>
      </c>
      <c r="U23" s="328">
        <v>20</v>
      </c>
      <c r="V23" s="329">
        <v>142.85714285714286</v>
      </c>
      <c r="W23" s="328">
        <v>12</v>
      </c>
      <c r="X23" s="328">
        <v>18</v>
      </c>
      <c r="Y23" s="329">
        <f t="shared" si="4"/>
        <v>150</v>
      </c>
      <c r="Z23" s="328">
        <v>12</v>
      </c>
      <c r="AA23" s="328">
        <v>18</v>
      </c>
      <c r="AB23" s="329">
        <v>150</v>
      </c>
      <c r="AC23" s="330"/>
    </row>
    <row r="24" spans="1:29" s="331" customFormat="1" ht="16.5" customHeight="1">
      <c r="A24" s="327" t="s">
        <v>69</v>
      </c>
      <c r="B24" s="328">
        <v>39</v>
      </c>
      <c r="C24" s="328">
        <v>39</v>
      </c>
      <c r="D24" s="329">
        <v>100</v>
      </c>
      <c r="E24" s="328">
        <v>38</v>
      </c>
      <c r="F24" s="50">
        <v>38</v>
      </c>
      <c r="G24" s="329">
        <f t="shared" si="0"/>
        <v>100</v>
      </c>
      <c r="H24" s="328">
        <v>8</v>
      </c>
      <c r="I24" s="328">
        <v>10</v>
      </c>
      <c r="J24" s="329">
        <f t="shared" si="1"/>
        <v>125</v>
      </c>
      <c r="K24" s="328">
        <v>0</v>
      </c>
      <c r="L24" s="328">
        <v>4</v>
      </c>
      <c r="M24" s="77" t="s">
        <v>51</v>
      </c>
      <c r="N24" s="328">
        <v>0</v>
      </c>
      <c r="O24" s="328">
        <v>6</v>
      </c>
      <c r="P24" s="77" t="s">
        <v>51</v>
      </c>
      <c r="Q24" s="328">
        <v>38</v>
      </c>
      <c r="R24" s="328">
        <v>33</v>
      </c>
      <c r="S24" s="329">
        <f t="shared" si="3"/>
        <v>86.842105263157904</v>
      </c>
      <c r="T24" s="328">
        <v>23</v>
      </c>
      <c r="U24" s="328">
        <v>14</v>
      </c>
      <c r="V24" s="329">
        <v>60.869565217391312</v>
      </c>
      <c r="W24" s="328">
        <v>22</v>
      </c>
      <c r="X24" s="328">
        <v>13</v>
      </c>
      <c r="Y24" s="329">
        <f t="shared" si="4"/>
        <v>59.090909090909093</v>
      </c>
      <c r="Z24" s="328">
        <v>18</v>
      </c>
      <c r="AA24" s="328">
        <v>13</v>
      </c>
      <c r="AB24" s="329">
        <v>72.222222222222214</v>
      </c>
      <c r="AC24" s="330"/>
    </row>
    <row r="25" spans="1:29" s="331" customFormat="1" ht="16.5" customHeight="1">
      <c r="A25" s="327" t="s">
        <v>70</v>
      </c>
      <c r="B25" s="328">
        <v>174</v>
      </c>
      <c r="C25" s="328">
        <v>151</v>
      </c>
      <c r="D25" s="329">
        <v>86.781609195402297</v>
      </c>
      <c r="E25" s="328">
        <v>157</v>
      </c>
      <c r="F25" s="50">
        <v>133</v>
      </c>
      <c r="G25" s="329">
        <f t="shared" si="0"/>
        <v>84.713375796178354</v>
      </c>
      <c r="H25" s="328">
        <v>19</v>
      </c>
      <c r="I25" s="328">
        <v>13</v>
      </c>
      <c r="J25" s="329">
        <f t="shared" si="1"/>
        <v>68.421052631578945</v>
      </c>
      <c r="K25" s="328">
        <v>6</v>
      </c>
      <c r="L25" s="328">
        <v>3</v>
      </c>
      <c r="M25" s="329">
        <f t="shared" si="5"/>
        <v>50</v>
      </c>
      <c r="N25" s="328">
        <v>9</v>
      </c>
      <c r="O25" s="328">
        <v>7</v>
      </c>
      <c r="P25" s="329">
        <f t="shared" si="2"/>
        <v>77.777777777777786</v>
      </c>
      <c r="Q25" s="328">
        <v>146</v>
      </c>
      <c r="R25" s="328">
        <v>116</v>
      </c>
      <c r="S25" s="329">
        <f t="shared" si="3"/>
        <v>79.452054794520549</v>
      </c>
      <c r="T25" s="328">
        <v>111</v>
      </c>
      <c r="U25" s="328">
        <v>76</v>
      </c>
      <c r="V25" s="329">
        <v>68.468468468468473</v>
      </c>
      <c r="W25" s="328">
        <v>96</v>
      </c>
      <c r="X25" s="328">
        <v>60</v>
      </c>
      <c r="Y25" s="329">
        <f t="shared" si="4"/>
        <v>62.5</v>
      </c>
      <c r="Z25" s="328">
        <v>87</v>
      </c>
      <c r="AA25" s="328">
        <v>48</v>
      </c>
      <c r="AB25" s="329">
        <v>55.172413793103445</v>
      </c>
      <c r="AC25" s="330"/>
    </row>
    <row r="26" spans="1:29" s="331" customFormat="1" ht="16.5" customHeight="1">
      <c r="A26" s="327" t="s">
        <v>137</v>
      </c>
      <c r="B26" s="328">
        <v>19</v>
      </c>
      <c r="C26" s="328">
        <v>27</v>
      </c>
      <c r="D26" s="329">
        <v>142.10526315789474</v>
      </c>
      <c r="E26" s="328">
        <v>17</v>
      </c>
      <c r="F26" s="50">
        <v>25</v>
      </c>
      <c r="G26" s="329">
        <f t="shared" si="0"/>
        <v>147.05882352941177</v>
      </c>
      <c r="H26" s="328">
        <v>1</v>
      </c>
      <c r="I26" s="328">
        <v>2</v>
      </c>
      <c r="J26" s="329">
        <f t="shared" si="1"/>
        <v>200</v>
      </c>
      <c r="K26" s="328">
        <v>0</v>
      </c>
      <c r="L26" s="328">
        <v>1</v>
      </c>
      <c r="M26" s="77" t="s">
        <v>51</v>
      </c>
      <c r="N26" s="328">
        <v>0</v>
      </c>
      <c r="O26" s="328">
        <v>5</v>
      </c>
      <c r="P26" s="77" t="s">
        <v>51</v>
      </c>
      <c r="Q26" s="328">
        <v>17</v>
      </c>
      <c r="R26" s="328">
        <v>24</v>
      </c>
      <c r="S26" s="329">
        <f t="shared" si="3"/>
        <v>141.1764705882353</v>
      </c>
      <c r="T26" s="328">
        <v>12</v>
      </c>
      <c r="U26" s="328">
        <v>17</v>
      </c>
      <c r="V26" s="329">
        <v>141.66666666666669</v>
      </c>
      <c r="W26" s="328">
        <v>10</v>
      </c>
      <c r="X26" s="328">
        <v>15</v>
      </c>
      <c r="Y26" s="329">
        <f t="shared" si="4"/>
        <v>150</v>
      </c>
      <c r="Z26" s="328">
        <v>9</v>
      </c>
      <c r="AA26" s="328">
        <v>14</v>
      </c>
      <c r="AB26" s="329">
        <v>155.55555555555557</v>
      </c>
      <c r="AC26" s="330"/>
    </row>
    <row r="27" spans="1:29" s="331" customFormat="1" ht="16.5" customHeight="1">
      <c r="A27" s="327" t="s">
        <v>72</v>
      </c>
      <c r="B27" s="328">
        <v>38</v>
      </c>
      <c r="C27" s="328">
        <v>44</v>
      </c>
      <c r="D27" s="329">
        <v>115.78947368421053</v>
      </c>
      <c r="E27" s="328">
        <v>38</v>
      </c>
      <c r="F27" s="50">
        <v>44</v>
      </c>
      <c r="G27" s="329">
        <f t="shared" si="0"/>
        <v>115.78947368421053</v>
      </c>
      <c r="H27" s="328">
        <v>4</v>
      </c>
      <c r="I27" s="328">
        <v>9</v>
      </c>
      <c r="J27" s="329">
        <f t="shared" si="1"/>
        <v>225</v>
      </c>
      <c r="K27" s="328">
        <v>1</v>
      </c>
      <c r="L27" s="328">
        <v>3</v>
      </c>
      <c r="M27" s="329">
        <f t="shared" si="5"/>
        <v>300</v>
      </c>
      <c r="N27" s="328">
        <v>20</v>
      </c>
      <c r="O27" s="328">
        <v>1</v>
      </c>
      <c r="P27" s="329">
        <f t="shared" si="2"/>
        <v>5</v>
      </c>
      <c r="Q27" s="328">
        <v>35</v>
      </c>
      <c r="R27" s="328">
        <v>40</v>
      </c>
      <c r="S27" s="329">
        <f t="shared" si="3"/>
        <v>114.28571428571428</v>
      </c>
      <c r="T27" s="328">
        <v>17</v>
      </c>
      <c r="U27" s="328">
        <v>14</v>
      </c>
      <c r="V27" s="329">
        <v>82.35294117647058</v>
      </c>
      <c r="W27" s="328">
        <v>17</v>
      </c>
      <c r="X27" s="328">
        <v>14</v>
      </c>
      <c r="Y27" s="329">
        <f t="shared" si="4"/>
        <v>82.35294117647058</v>
      </c>
      <c r="Z27" s="328">
        <v>15</v>
      </c>
      <c r="AA27" s="328">
        <v>13</v>
      </c>
      <c r="AB27" s="329">
        <v>86.666666666666671</v>
      </c>
      <c r="AC27" s="330"/>
    </row>
    <row r="28" spans="1:29" s="331" customFormat="1" ht="16.5" customHeight="1">
      <c r="A28" s="327" t="s">
        <v>73</v>
      </c>
      <c r="B28" s="328">
        <v>27</v>
      </c>
      <c r="C28" s="328">
        <v>40</v>
      </c>
      <c r="D28" s="329">
        <v>148.14814814814815</v>
      </c>
      <c r="E28" s="328">
        <v>26</v>
      </c>
      <c r="F28" s="50">
        <v>36</v>
      </c>
      <c r="G28" s="329">
        <f t="shared" si="0"/>
        <v>138.46153846153845</v>
      </c>
      <c r="H28" s="328">
        <v>6</v>
      </c>
      <c r="I28" s="328">
        <v>13</v>
      </c>
      <c r="J28" s="329">
        <f t="shared" si="1"/>
        <v>216.66666666666666</v>
      </c>
      <c r="K28" s="328">
        <v>7</v>
      </c>
      <c r="L28" s="328">
        <v>7</v>
      </c>
      <c r="M28" s="329">
        <f t="shared" si="5"/>
        <v>100</v>
      </c>
      <c r="N28" s="328">
        <v>12</v>
      </c>
      <c r="O28" s="328">
        <v>1</v>
      </c>
      <c r="P28" s="329">
        <f t="shared" si="2"/>
        <v>8.3333333333333321</v>
      </c>
      <c r="Q28" s="328">
        <v>25</v>
      </c>
      <c r="R28" s="328">
        <v>36</v>
      </c>
      <c r="S28" s="329">
        <f t="shared" si="3"/>
        <v>144</v>
      </c>
      <c r="T28" s="328">
        <v>17</v>
      </c>
      <c r="U28" s="328">
        <v>14</v>
      </c>
      <c r="V28" s="329">
        <v>82.35294117647058</v>
      </c>
      <c r="W28" s="328">
        <v>16</v>
      </c>
      <c r="X28" s="328">
        <v>11</v>
      </c>
      <c r="Y28" s="329">
        <f t="shared" si="4"/>
        <v>68.75</v>
      </c>
      <c r="Z28" s="328">
        <v>15</v>
      </c>
      <c r="AA28" s="328">
        <v>10</v>
      </c>
      <c r="AB28" s="329">
        <v>66.666666666666657</v>
      </c>
      <c r="AC28" s="330"/>
    </row>
    <row r="29" spans="1:29">
      <c r="A29" s="55"/>
      <c r="B29" s="55"/>
      <c r="C29" s="55"/>
      <c r="D29" s="55"/>
      <c r="E29" s="333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9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9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9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1:25"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32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sqref="A1:XFD1048576"/>
    </sheetView>
  </sheetViews>
  <sheetFormatPr defaultColWidth="8" defaultRowHeight="13.2"/>
  <cols>
    <col min="1" max="1" width="61.6640625" style="129" customWidth="1"/>
    <col min="2" max="2" width="16.33203125" style="27" customWidth="1"/>
    <col min="3" max="3" width="15.6640625" style="27" customWidth="1"/>
    <col min="4" max="4" width="12.5546875" style="129" customWidth="1"/>
    <col min="5" max="5" width="12.44140625" style="129" customWidth="1"/>
    <col min="6" max="16384" width="8" style="3"/>
  </cols>
  <sheetData>
    <row r="1" spans="1:9" ht="80.25" customHeight="1">
      <c r="A1" s="252" t="s">
        <v>47</v>
      </c>
      <c r="B1" s="252"/>
      <c r="C1" s="252"/>
      <c r="D1" s="252"/>
      <c r="E1" s="252"/>
    </row>
    <row r="2" spans="1:9" ht="9.75" customHeight="1">
      <c r="A2" s="216"/>
      <c r="B2" s="216"/>
      <c r="C2" s="216"/>
      <c r="D2" s="216"/>
      <c r="E2" s="216"/>
    </row>
    <row r="3" spans="1:9" s="4" customFormat="1" ht="23.25" customHeight="1">
      <c r="A3" s="190" t="s">
        <v>0</v>
      </c>
      <c r="B3" s="282" t="s">
        <v>138</v>
      </c>
      <c r="C3" s="282" t="s">
        <v>139</v>
      </c>
      <c r="D3" s="214" t="s">
        <v>2</v>
      </c>
      <c r="E3" s="215"/>
    </row>
    <row r="4" spans="1:9" s="4" customFormat="1" ht="27.6">
      <c r="A4" s="191"/>
      <c r="B4" s="283"/>
      <c r="C4" s="283"/>
      <c r="D4" s="5" t="s">
        <v>3</v>
      </c>
      <c r="E4" s="6" t="s">
        <v>4</v>
      </c>
    </row>
    <row r="5" spans="1:9" s="9" customFormat="1" ht="15.75" customHeight="1">
      <c r="A5" s="8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31" t="s">
        <v>10</v>
      </c>
      <c r="B6" s="334">
        <v>0.6</v>
      </c>
      <c r="C6" s="334">
        <v>0.7</v>
      </c>
      <c r="D6" s="29">
        <f>C6/B6*100</f>
        <v>116.66666666666667</v>
      </c>
      <c r="E6" s="13">
        <f>C6-B6</f>
        <v>9.9999999999999978E-2</v>
      </c>
      <c r="I6" s="15"/>
    </row>
    <row r="7" spans="1:9" s="4" customFormat="1" ht="29.25" customHeight="1">
      <c r="A7" s="131" t="s">
        <v>11</v>
      </c>
      <c r="B7" s="30">
        <v>0.5</v>
      </c>
      <c r="C7" s="31">
        <v>0.6</v>
      </c>
      <c r="D7" s="29">
        <f>C7/B7*100</f>
        <v>120</v>
      </c>
      <c r="E7" s="13">
        <f>C7-B7</f>
        <v>9.9999999999999978E-2</v>
      </c>
      <c r="I7" s="15"/>
    </row>
    <row r="8" spans="1:9" s="4" customFormat="1" ht="48.75" customHeight="1">
      <c r="A8" s="132" t="s">
        <v>5</v>
      </c>
      <c r="B8" s="30" t="s">
        <v>125</v>
      </c>
      <c r="C8" s="31" t="s">
        <v>140</v>
      </c>
      <c r="D8" s="29">
        <v>137.1</v>
      </c>
      <c r="E8" s="13" t="s">
        <v>141</v>
      </c>
      <c r="I8" s="15"/>
    </row>
    <row r="9" spans="1:9" s="4" customFormat="1" ht="38.25" customHeight="1">
      <c r="A9" s="131" t="s">
        <v>12</v>
      </c>
      <c r="B9" s="30" t="s">
        <v>142</v>
      </c>
      <c r="C9" s="31" t="s">
        <v>143</v>
      </c>
      <c r="D9" s="29">
        <v>95.8</v>
      </c>
      <c r="E9" s="13" t="s">
        <v>144</v>
      </c>
      <c r="I9" s="15"/>
    </row>
    <row r="10" spans="1:9" s="4" customFormat="1" ht="48.75" customHeight="1">
      <c r="A10" s="131" t="s">
        <v>13</v>
      </c>
      <c r="B10" s="30" t="s">
        <v>145</v>
      </c>
      <c r="C10" s="31" t="s">
        <v>146</v>
      </c>
      <c r="D10" s="29">
        <v>57.7</v>
      </c>
      <c r="E10" s="13" t="s">
        <v>147</v>
      </c>
      <c r="I10" s="15"/>
    </row>
    <row r="11" spans="1:9" s="4" customFormat="1" ht="54.75" customHeight="1">
      <c r="A11" s="131" t="s">
        <v>14</v>
      </c>
      <c r="B11" s="11">
        <v>0.4</v>
      </c>
      <c r="C11" s="11">
        <v>0.6</v>
      </c>
      <c r="D11" s="13">
        <f>C11/B11*100</f>
        <v>149.99999999999997</v>
      </c>
      <c r="E11" s="13">
        <f>C11-B11</f>
        <v>0.19999999999999996</v>
      </c>
      <c r="I11" s="15"/>
    </row>
    <row r="12" spans="1:9" s="4" customFormat="1" ht="12.75" customHeight="1">
      <c r="A12" s="184" t="s">
        <v>15</v>
      </c>
      <c r="B12" s="185"/>
      <c r="C12" s="185"/>
      <c r="D12" s="185"/>
      <c r="E12" s="185"/>
      <c r="I12" s="15"/>
    </row>
    <row r="13" spans="1:9" s="4" customFormat="1" ht="18" customHeight="1">
      <c r="A13" s="187"/>
      <c r="B13" s="188"/>
      <c r="C13" s="188"/>
      <c r="D13" s="188"/>
      <c r="E13" s="188"/>
      <c r="I13" s="15"/>
    </row>
    <row r="14" spans="1:9" s="4" customFormat="1" ht="20.25" customHeight="1">
      <c r="A14" s="190" t="s">
        <v>0</v>
      </c>
      <c r="B14" s="192" t="s">
        <v>131</v>
      </c>
      <c r="C14" s="192" t="s">
        <v>103</v>
      </c>
      <c r="D14" s="214" t="s">
        <v>2</v>
      </c>
      <c r="E14" s="215"/>
      <c r="I14" s="15"/>
    </row>
    <row r="15" spans="1:9" ht="27.75" customHeight="1">
      <c r="A15" s="191"/>
      <c r="B15" s="192"/>
      <c r="C15" s="192"/>
      <c r="D15" s="32" t="s">
        <v>3</v>
      </c>
      <c r="E15" s="6" t="s">
        <v>7</v>
      </c>
      <c r="I15" s="15"/>
    </row>
    <row r="16" spans="1:9" ht="28.5" customHeight="1">
      <c r="A16" s="131" t="s">
        <v>10</v>
      </c>
      <c r="B16" s="334">
        <v>0.4</v>
      </c>
      <c r="C16" s="20">
        <v>0.3</v>
      </c>
      <c r="D16" s="335">
        <f>C16/B16*100</f>
        <v>74.999999999999986</v>
      </c>
      <c r="E16" s="23">
        <f>C16-B16</f>
        <v>-0.10000000000000003</v>
      </c>
      <c r="I16" s="15"/>
    </row>
    <row r="17" spans="1:9" ht="25.5" customHeight="1">
      <c r="A17" s="336" t="s">
        <v>11</v>
      </c>
      <c r="B17" s="33">
        <v>0.3</v>
      </c>
      <c r="C17" s="34">
        <v>0.2</v>
      </c>
      <c r="D17" s="335">
        <f t="shared" ref="D17:D18" si="0">C17/B17*100</f>
        <v>66.666666666666671</v>
      </c>
      <c r="E17" s="23">
        <f t="shared" ref="E17:E18" si="1">C17-B17</f>
        <v>-9.9999999999999978E-2</v>
      </c>
      <c r="I17" s="15"/>
    </row>
    <row r="18" spans="1:9" ht="27.75" customHeight="1">
      <c r="A18" s="336" t="s">
        <v>6</v>
      </c>
      <c r="B18" s="33">
        <v>0.2</v>
      </c>
      <c r="C18" s="34">
        <v>0.2</v>
      </c>
      <c r="D18" s="335">
        <f t="shared" si="0"/>
        <v>100</v>
      </c>
      <c r="E18" s="23">
        <f t="shared" si="1"/>
        <v>0</v>
      </c>
      <c r="I18" s="15"/>
    </row>
    <row r="19" spans="1:9">
      <c r="C19" s="2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33"/>
  <sheetViews>
    <sheetView view="pageBreakPreview" zoomScale="85" zoomScaleNormal="85" zoomScaleSheetLayoutView="85" workbookViewId="0">
      <selection sqref="A1:XFD1048576"/>
    </sheetView>
  </sheetViews>
  <sheetFormatPr defaultRowHeight="15.6"/>
  <cols>
    <col min="1" max="1" width="24.33203125" style="81" customWidth="1"/>
    <col min="2" max="2" width="10.44140625" style="81" customWidth="1"/>
    <col min="3" max="3" width="9.44140625" style="81" customWidth="1"/>
    <col min="4" max="4" width="8.5546875" style="81" customWidth="1"/>
    <col min="5" max="5" width="11" style="80" customWidth="1"/>
    <col min="6" max="6" width="11.109375" style="80" customWidth="1"/>
    <col min="7" max="7" width="7.109375" style="82" customWidth="1"/>
    <col min="8" max="8" width="10.109375" style="80" customWidth="1"/>
    <col min="9" max="9" width="8.88671875" style="80" customWidth="1"/>
    <col min="10" max="10" width="7.109375" style="82" customWidth="1"/>
    <col min="11" max="11" width="8.109375" style="80" customWidth="1"/>
    <col min="12" max="12" width="7.5546875" style="80" customWidth="1"/>
    <col min="13" max="13" width="7" style="82" customWidth="1"/>
    <col min="14" max="15" width="8.6640625" style="82" customWidth="1"/>
    <col min="16" max="16" width="7.33203125" style="82" customWidth="1"/>
    <col min="17" max="17" width="8.109375" style="80" customWidth="1"/>
    <col min="18" max="18" width="8.6640625" style="80" customWidth="1"/>
    <col min="19" max="19" width="6.44140625" style="82" customWidth="1"/>
    <col min="20" max="21" width="9.33203125" style="80" customWidth="1"/>
    <col min="22" max="22" width="6.44140625" style="82" customWidth="1"/>
    <col min="23" max="24" width="9.5546875" style="80" customWidth="1"/>
    <col min="25" max="25" width="6.44140625" style="82" customWidth="1"/>
    <col min="26" max="27" width="9.5546875" style="80" customWidth="1"/>
    <col min="28" max="28" width="6.6640625" style="82" customWidth="1"/>
    <col min="29" max="250" width="8.88671875" style="80"/>
    <col min="251" max="251" width="18.6640625" style="80" customWidth="1"/>
    <col min="252" max="253" width="9.44140625" style="80" customWidth="1"/>
    <col min="254" max="254" width="7.6640625" style="80" customWidth="1"/>
    <col min="255" max="255" width="9.33203125" style="80" customWidth="1"/>
    <col min="256" max="256" width="9.88671875" style="80" customWidth="1"/>
    <col min="257" max="257" width="7.109375" style="80" customWidth="1"/>
    <col min="258" max="258" width="8.5546875" style="80" customWidth="1"/>
    <col min="259" max="259" width="8.88671875" style="80" customWidth="1"/>
    <col min="260" max="260" width="7.109375" style="80" customWidth="1"/>
    <col min="261" max="261" width="9" style="80" customWidth="1"/>
    <col min="262" max="262" width="8.6640625" style="80" customWidth="1"/>
    <col min="263" max="263" width="6.5546875" style="80" customWidth="1"/>
    <col min="264" max="264" width="8.109375" style="80" customWidth="1"/>
    <col min="265" max="265" width="7.5546875" style="80" customWidth="1"/>
    <col min="266" max="266" width="7" style="80" customWidth="1"/>
    <col min="267" max="268" width="8.6640625" style="80" customWidth="1"/>
    <col min="269" max="269" width="7.33203125" style="80" customWidth="1"/>
    <col min="270" max="270" width="8.109375" style="80" customWidth="1"/>
    <col min="271" max="271" width="8.6640625" style="80" customWidth="1"/>
    <col min="272" max="272" width="6.44140625" style="80" customWidth="1"/>
    <col min="273" max="274" width="9.33203125" style="80" customWidth="1"/>
    <col min="275" max="275" width="6.44140625" style="80" customWidth="1"/>
    <col min="276" max="277" width="9.5546875" style="80" customWidth="1"/>
    <col min="278" max="278" width="6.44140625" style="80" customWidth="1"/>
    <col min="279" max="280" width="9.5546875" style="80" customWidth="1"/>
    <col min="281" max="281" width="6.6640625" style="80" customWidth="1"/>
    <col min="282" max="284" width="8.88671875" style="80"/>
    <col min="285" max="285" width="10.88671875" style="80" bestFit="1" customWidth="1"/>
    <col min="286" max="506" width="8.88671875" style="80"/>
    <col min="507" max="507" width="18.6640625" style="80" customWidth="1"/>
    <col min="508" max="509" width="9.44140625" style="80" customWidth="1"/>
    <col min="510" max="510" width="7.6640625" style="80" customWidth="1"/>
    <col min="511" max="511" width="9.33203125" style="80" customWidth="1"/>
    <col min="512" max="512" width="9.88671875" style="80" customWidth="1"/>
    <col min="513" max="513" width="7.109375" style="80" customWidth="1"/>
    <col min="514" max="514" width="8.5546875" style="80" customWidth="1"/>
    <col min="515" max="515" width="8.88671875" style="80" customWidth="1"/>
    <col min="516" max="516" width="7.109375" style="80" customWidth="1"/>
    <col min="517" max="517" width="9" style="80" customWidth="1"/>
    <col min="518" max="518" width="8.6640625" style="80" customWidth="1"/>
    <col min="519" max="519" width="6.5546875" style="80" customWidth="1"/>
    <col min="520" max="520" width="8.109375" style="80" customWidth="1"/>
    <col min="521" max="521" width="7.5546875" style="80" customWidth="1"/>
    <col min="522" max="522" width="7" style="80" customWidth="1"/>
    <col min="523" max="524" width="8.6640625" style="80" customWidth="1"/>
    <col min="525" max="525" width="7.33203125" style="80" customWidth="1"/>
    <col min="526" max="526" width="8.109375" style="80" customWidth="1"/>
    <col min="527" max="527" width="8.6640625" style="80" customWidth="1"/>
    <col min="528" max="528" width="6.44140625" style="80" customWidth="1"/>
    <col min="529" max="530" width="9.33203125" style="80" customWidth="1"/>
    <col min="531" max="531" width="6.44140625" style="80" customWidth="1"/>
    <col min="532" max="533" width="9.5546875" style="80" customWidth="1"/>
    <col min="534" max="534" width="6.44140625" style="80" customWidth="1"/>
    <col min="535" max="536" width="9.5546875" style="80" customWidth="1"/>
    <col min="537" max="537" width="6.6640625" style="80" customWidth="1"/>
    <col min="538" max="540" width="8.88671875" style="80"/>
    <col min="541" max="541" width="10.88671875" style="80" bestFit="1" customWidth="1"/>
    <col min="542" max="762" width="8.88671875" style="80"/>
    <col min="763" max="763" width="18.6640625" style="80" customWidth="1"/>
    <col min="764" max="765" width="9.44140625" style="80" customWidth="1"/>
    <col min="766" max="766" width="7.6640625" style="80" customWidth="1"/>
    <col min="767" max="767" width="9.33203125" style="80" customWidth="1"/>
    <col min="768" max="768" width="9.88671875" style="80" customWidth="1"/>
    <col min="769" max="769" width="7.109375" style="80" customWidth="1"/>
    <col min="770" max="770" width="8.5546875" style="80" customWidth="1"/>
    <col min="771" max="771" width="8.88671875" style="80" customWidth="1"/>
    <col min="772" max="772" width="7.109375" style="80" customWidth="1"/>
    <col min="773" max="773" width="9" style="80" customWidth="1"/>
    <col min="774" max="774" width="8.6640625" style="80" customWidth="1"/>
    <col min="775" max="775" width="6.5546875" style="80" customWidth="1"/>
    <col min="776" max="776" width="8.109375" style="80" customWidth="1"/>
    <col min="777" max="777" width="7.5546875" style="80" customWidth="1"/>
    <col min="778" max="778" width="7" style="80" customWidth="1"/>
    <col min="779" max="780" width="8.6640625" style="80" customWidth="1"/>
    <col min="781" max="781" width="7.33203125" style="80" customWidth="1"/>
    <col min="782" max="782" width="8.109375" style="80" customWidth="1"/>
    <col min="783" max="783" width="8.6640625" style="80" customWidth="1"/>
    <col min="784" max="784" width="6.44140625" style="80" customWidth="1"/>
    <col min="785" max="786" width="9.33203125" style="80" customWidth="1"/>
    <col min="787" max="787" width="6.44140625" style="80" customWidth="1"/>
    <col min="788" max="789" width="9.5546875" style="80" customWidth="1"/>
    <col min="790" max="790" width="6.44140625" style="80" customWidth="1"/>
    <col min="791" max="792" width="9.5546875" style="80" customWidth="1"/>
    <col min="793" max="793" width="6.6640625" style="80" customWidth="1"/>
    <col min="794" max="796" width="8.88671875" style="80"/>
    <col min="797" max="797" width="10.88671875" style="80" bestFit="1" customWidth="1"/>
    <col min="798" max="1018" width="8.88671875" style="80"/>
    <col min="1019" max="1019" width="18.6640625" style="80" customWidth="1"/>
    <col min="1020" max="1021" width="9.44140625" style="80" customWidth="1"/>
    <col min="1022" max="1022" width="7.6640625" style="80" customWidth="1"/>
    <col min="1023" max="1023" width="9.33203125" style="80" customWidth="1"/>
    <col min="1024" max="1024" width="9.88671875" style="80" customWidth="1"/>
    <col min="1025" max="1025" width="7.109375" style="80" customWidth="1"/>
    <col min="1026" max="1026" width="8.5546875" style="80" customWidth="1"/>
    <col min="1027" max="1027" width="8.88671875" style="80" customWidth="1"/>
    <col min="1028" max="1028" width="7.109375" style="80" customWidth="1"/>
    <col min="1029" max="1029" width="9" style="80" customWidth="1"/>
    <col min="1030" max="1030" width="8.6640625" style="80" customWidth="1"/>
    <col min="1031" max="1031" width="6.5546875" style="80" customWidth="1"/>
    <col min="1032" max="1032" width="8.109375" style="80" customWidth="1"/>
    <col min="1033" max="1033" width="7.5546875" style="80" customWidth="1"/>
    <col min="1034" max="1034" width="7" style="80" customWidth="1"/>
    <col min="1035" max="1036" width="8.6640625" style="80" customWidth="1"/>
    <col min="1037" max="1037" width="7.33203125" style="80" customWidth="1"/>
    <col min="1038" max="1038" width="8.109375" style="80" customWidth="1"/>
    <col min="1039" max="1039" width="8.6640625" style="80" customWidth="1"/>
    <col min="1040" max="1040" width="6.44140625" style="80" customWidth="1"/>
    <col min="1041" max="1042" width="9.33203125" style="80" customWidth="1"/>
    <col min="1043" max="1043" width="6.44140625" style="80" customWidth="1"/>
    <col min="1044" max="1045" width="9.5546875" style="80" customWidth="1"/>
    <col min="1046" max="1046" width="6.44140625" style="80" customWidth="1"/>
    <col min="1047" max="1048" width="9.5546875" style="80" customWidth="1"/>
    <col min="1049" max="1049" width="6.6640625" style="80" customWidth="1"/>
    <col min="1050" max="1052" width="8.88671875" style="80"/>
    <col min="1053" max="1053" width="10.88671875" style="80" bestFit="1" customWidth="1"/>
    <col min="1054" max="1274" width="8.88671875" style="80"/>
    <col min="1275" max="1275" width="18.6640625" style="80" customWidth="1"/>
    <col min="1276" max="1277" width="9.44140625" style="80" customWidth="1"/>
    <col min="1278" max="1278" width="7.6640625" style="80" customWidth="1"/>
    <col min="1279" max="1279" width="9.33203125" style="80" customWidth="1"/>
    <col min="1280" max="1280" width="9.88671875" style="80" customWidth="1"/>
    <col min="1281" max="1281" width="7.109375" style="80" customWidth="1"/>
    <col min="1282" max="1282" width="8.5546875" style="80" customWidth="1"/>
    <col min="1283" max="1283" width="8.88671875" style="80" customWidth="1"/>
    <col min="1284" max="1284" width="7.109375" style="80" customWidth="1"/>
    <col min="1285" max="1285" width="9" style="80" customWidth="1"/>
    <col min="1286" max="1286" width="8.6640625" style="80" customWidth="1"/>
    <col min="1287" max="1287" width="6.5546875" style="80" customWidth="1"/>
    <col min="1288" max="1288" width="8.109375" style="80" customWidth="1"/>
    <col min="1289" max="1289" width="7.5546875" style="80" customWidth="1"/>
    <col min="1290" max="1290" width="7" style="80" customWidth="1"/>
    <col min="1291" max="1292" width="8.6640625" style="80" customWidth="1"/>
    <col min="1293" max="1293" width="7.33203125" style="80" customWidth="1"/>
    <col min="1294" max="1294" width="8.109375" style="80" customWidth="1"/>
    <col min="1295" max="1295" width="8.6640625" style="80" customWidth="1"/>
    <col min="1296" max="1296" width="6.44140625" style="80" customWidth="1"/>
    <col min="1297" max="1298" width="9.33203125" style="80" customWidth="1"/>
    <col min="1299" max="1299" width="6.44140625" style="80" customWidth="1"/>
    <col min="1300" max="1301" width="9.5546875" style="80" customWidth="1"/>
    <col min="1302" max="1302" width="6.44140625" style="80" customWidth="1"/>
    <col min="1303" max="1304" width="9.5546875" style="80" customWidth="1"/>
    <col min="1305" max="1305" width="6.6640625" style="80" customWidth="1"/>
    <col min="1306" max="1308" width="8.88671875" style="80"/>
    <col min="1309" max="1309" width="10.88671875" style="80" bestFit="1" customWidth="1"/>
    <col min="1310" max="1530" width="8.88671875" style="80"/>
    <col min="1531" max="1531" width="18.6640625" style="80" customWidth="1"/>
    <col min="1532" max="1533" width="9.44140625" style="80" customWidth="1"/>
    <col min="1534" max="1534" width="7.6640625" style="80" customWidth="1"/>
    <col min="1535" max="1535" width="9.33203125" style="80" customWidth="1"/>
    <col min="1536" max="1536" width="9.88671875" style="80" customWidth="1"/>
    <col min="1537" max="1537" width="7.109375" style="80" customWidth="1"/>
    <col min="1538" max="1538" width="8.5546875" style="80" customWidth="1"/>
    <col min="1539" max="1539" width="8.88671875" style="80" customWidth="1"/>
    <col min="1540" max="1540" width="7.109375" style="80" customWidth="1"/>
    <col min="1541" max="1541" width="9" style="80" customWidth="1"/>
    <col min="1542" max="1542" width="8.6640625" style="80" customWidth="1"/>
    <col min="1543" max="1543" width="6.5546875" style="80" customWidth="1"/>
    <col min="1544" max="1544" width="8.109375" style="80" customWidth="1"/>
    <col min="1545" max="1545" width="7.5546875" style="80" customWidth="1"/>
    <col min="1546" max="1546" width="7" style="80" customWidth="1"/>
    <col min="1547" max="1548" width="8.6640625" style="80" customWidth="1"/>
    <col min="1549" max="1549" width="7.33203125" style="80" customWidth="1"/>
    <col min="1550" max="1550" width="8.109375" style="80" customWidth="1"/>
    <col min="1551" max="1551" width="8.6640625" style="80" customWidth="1"/>
    <col min="1552" max="1552" width="6.44140625" style="80" customWidth="1"/>
    <col min="1553" max="1554" width="9.33203125" style="80" customWidth="1"/>
    <col min="1555" max="1555" width="6.44140625" style="80" customWidth="1"/>
    <col min="1556" max="1557" width="9.5546875" style="80" customWidth="1"/>
    <col min="1558" max="1558" width="6.44140625" style="80" customWidth="1"/>
    <col min="1559" max="1560" width="9.5546875" style="80" customWidth="1"/>
    <col min="1561" max="1561" width="6.6640625" style="80" customWidth="1"/>
    <col min="1562" max="1564" width="8.88671875" style="80"/>
    <col min="1565" max="1565" width="10.88671875" style="80" bestFit="1" customWidth="1"/>
    <col min="1566" max="1786" width="8.88671875" style="80"/>
    <col min="1787" max="1787" width="18.6640625" style="80" customWidth="1"/>
    <col min="1788" max="1789" width="9.44140625" style="80" customWidth="1"/>
    <col min="1790" max="1790" width="7.6640625" style="80" customWidth="1"/>
    <col min="1791" max="1791" width="9.33203125" style="80" customWidth="1"/>
    <col min="1792" max="1792" width="9.88671875" style="80" customWidth="1"/>
    <col min="1793" max="1793" width="7.109375" style="80" customWidth="1"/>
    <col min="1794" max="1794" width="8.5546875" style="80" customWidth="1"/>
    <col min="1795" max="1795" width="8.88671875" style="80" customWidth="1"/>
    <col min="1796" max="1796" width="7.109375" style="80" customWidth="1"/>
    <col min="1797" max="1797" width="9" style="80" customWidth="1"/>
    <col min="1798" max="1798" width="8.6640625" style="80" customWidth="1"/>
    <col min="1799" max="1799" width="6.5546875" style="80" customWidth="1"/>
    <col min="1800" max="1800" width="8.109375" style="80" customWidth="1"/>
    <col min="1801" max="1801" width="7.5546875" style="80" customWidth="1"/>
    <col min="1802" max="1802" width="7" style="80" customWidth="1"/>
    <col min="1803" max="1804" width="8.6640625" style="80" customWidth="1"/>
    <col min="1805" max="1805" width="7.33203125" style="80" customWidth="1"/>
    <col min="1806" max="1806" width="8.109375" style="80" customWidth="1"/>
    <col min="1807" max="1807" width="8.6640625" style="80" customWidth="1"/>
    <col min="1808" max="1808" width="6.44140625" style="80" customWidth="1"/>
    <col min="1809" max="1810" width="9.33203125" style="80" customWidth="1"/>
    <col min="1811" max="1811" width="6.44140625" style="80" customWidth="1"/>
    <col min="1812" max="1813" width="9.5546875" style="80" customWidth="1"/>
    <col min="1814" max="1814" width="6.44140625" style="80" customWidth="1"/>
    <col min="1815" max="1816" width="9.5546875" style="80" customWidth="1"/>
    <col min="1817" max="1817" width="6.6640625" style="80" customWidth="1"/>
    <col min="1818" max="1820" width="8.88671875" style="80"/>
    <col min="1821" max="1821" width="10.88671875" style="80" bestFit="1" customWidth="1"/>
    <col min="1822" max="2042" width="8.88671875" style="80"/>
    <col min="2043" max="2043" width="18.6640625" style="80" customWidth="1"/>
    <col min="2044" max="2045" width="9.44140625" style="80" customWidth="1"/>
    <col min="2046" max="2046" width="7.6640625" style="80" customWidth="1"/>
    <col min="2047" max="2047" width="9.33203125" style="80" customWidth="1"/>
    <col min="2048" max="2048" width="9.88671875" style="80" customWidth="1"/>
    <col min="2049" max="2049" width="7.109375" style="80" customWidth="1"/>
    <col min="2050" max="2050" width="8.5546875" style="80" customWidth="1"/>
    <col min="2051" max="2051" width="8.88671875" style="80" customWidth="1"/>
    <col min="2052" max="2052" width="7.109375" style="80" customWidth="1"/>
    <col min="2053" max="2053" width="9" style="80" customWidth="1"/>
    <col min="2054" max="2054" width="8.6640625" style="80" customWidth="1"/>
    <col min="2055" max="2055" width="6.5546875" style="80" customWidth="1"/>
    <col min="2056" max="2056" width="8.109375" style="80" customWidth="1"/>
    <col min="2057" max="2057" width="7.5546875" style="80" customWidth="1"/>
    <col min="2058" max="2058" width="7" style="80" customWidth="1"/>
    <col min="2059" max="2060" width="8.6640625" style="80" customWidth="1"/>
    <col min="2061" max="2061" width="7.33203125" style="80" customWidth="1"/>
    <col min="2062" max="2062" width="8.109375" style="80" customWidth="1"/>
    <col min="2063" max="2063" width="8.6640625" style="80" customWidth="1"/>
    <col min="2064" max="2064" width="6.44140625" style="80" customWidth="1"/>
    <col min="2065" max="2066" width="9.33203125" style="80" customWidth="1"/>
    <col min="2067" max="2067" width="6.44140625" style="80" customWidth="1"/>
    <col min="2068" max="2069" width="9.5546875" style="80" customWidth="1"/>
    <col min="2070" max="2070" width="6.44140625" style="80" customWidth="1"/>
    <col min="2071" max="2072" width="9.5546875" style="80" customWidth="1"/>
    <col min="2073" max="2073" width="6.6640625" style="80" customWidth="1"/>
    <col min="2074" max="2076" width="8.88671875" style="80"/>
    <col min="2077" max="2077" width="10.88671875" style="80" bestFit="1" customWidth="1"/>
    <col min="2078" max="2298" width="8.88671875" style="80"/>
    <col min="2299" max="2299" width="18.6640625" style="80" customWidth="1"/>
    <col min="2300" max="2301" width="9.44140625" style="80" customWidth="1"/>
    <col min="2302" max="2302" width="7.6640625" style="80" customWidth="1"/>
    <col min="2303" max="2303" width="9.33203125" style="80" customWidth="1"/>
    <col min="2304" max="2304" width="9.88671875" style="80" customWidth="1"/>
    <col min="2305" max="2305" width="7.109375" style="80" customWidth="1"/>
    <col min="2306" max="2306" width="8.5546875" style="80" customWidth="1"/>
    <col min="2307" max="2307" width="8.88671875" style="80" customWidth="1"/>
    <col min="2308" max="2308" width="7.109375" style="80" customWidth="1"/>
    <col min="2309" max="2309" width="9" style="80" customWidth="1"/>
    <col min="2310" max="2310" width="8.6640625" style="80" customWidth="1"/>
    <col min="2311" max="2311" width="6.5546875" style="80" customWidth="1"/>
    <col min="2312" max="2312" width="8.109375" style="80" customWidth="1"/>
    <col min="2313" max="2313" width="7.5546875" style="80" customWidth="1"/>
    <col min="2314" max="2314" width="7" style="80" customWidth="1"/>
    <col min="2315" max="2316" width="8.6640625" style="80" customWidth="1"/>
    <col min="2317" max="2317" width="7.33203125" style="80" customWidth="1"/>
    <col min="2318" max="2318" width="8.109375" style="80" customWidth="1"/>
    <col min="2319" max="2319" width="8.6640625" style="80" customWidth="1"/>
    <col min="2320" max="2320" width="6.44140625" style="80" customWidth="1"/>
    <col min="2321" max="2322" width="9.33203125" style="80" customWidth="1"/>
    <col min="2323" max="2323" width="6.44140625" style="80" customWidth="1"/>
    <col min="2324" max="2325" width="9.5546875" style="80" customWidth="1"/>
    <col min="2326" max="2326" width="6.44140625" style="80" customWidth="1"/>
    <col min="2327" max="2328" width="9.5546875" style="80" customWidth="1"/>
    <col min="2329" max="2329" width="6.6640625" style="80" customWidth="1"/>
    <col min="2330" max="2332" width="8.88671875" style="80"/>
    <col min="2333" max="2333" width="10.88671875" style="80" bestFit="1" customWidth="1"/>
    <col min="2334" max="2554" width="8.88671875" style="80"/>
    <col min="2555" max="2555" width="18.6640625" style="80" customWidth="1"/>
    <col min="2556" max="2557" width="9.44140625" style="80" customWidth="1"/>
    <col min="2558" max="2558" width="7.6640625" style="80" customWidth="1"/>
    <col min="2559" max="2559" width="9.33203125" style="80" customWidth="1"/>
    <col min="2560" max="2560" width="9.88671875" style="80" customWidth="1"/>
    <col min="2561" max="2561" width="7.109375" style="80" customWidth="1"/>
    <col min="2562" max="2562" width="8.5546875" style="80" customWidth="1"/>
    <col min="2563" max="2563" width="8.88671875" style="80" customWidth="1"/>
    <col min="2564" max="2564" width="7.109375" style="80" customWidth="1"/>
    <col min="2565" max="2565" width="9" style="80" customWidth="1"/>
    <col min="2566" max="2566" width="8.6640625" style="80" customWidth="1"/>
    <col min="2567" max="2567" width="6.5546875" style="80" customWidth="1"/>
    <col min="2568" max="2568" width="8.109375" style="80" customWidth="1"/>
    <col min="2569" max="2569" width="7.5546875" style="80" customWidth="1"/>
    <col min="2570" max="2570" width="7" style="80" customWidth="1"/>
    <col min="2571" max="2572" width="8.6640625" style="80" customWidth="1"/>
    <col min="2573" max="2573" width="7.33203125" style="80" customWidth="1"/>
    <col min="2574" max="2574" width="8.109375" style="80" customWidth="1"/>
    <col min="2575" max="2575" width="8.6640625" style="80" customWidth="1"/>
    <col min="2576" max="2576" width="6.44140625" style="80" customWidth="1"/>
    <col min="2577" max="2578" width="9.33203125" style="80" customWidth="1"/>
    <col min="2579" max="2579" width="6.44140625" style="80" customWidth="1"/>
    <col min="2580" max="2581" width="9.5546875" style="80" customWidth="1"/>
    <col min="2582" max="2582" width="6.44140625" style="80" customWidth="1"/>
    <col min="2583" max="2584" width="9.5546875" style="80" customWidth="1"/>
    <col min="2585" max="2585" width="6.6640625" style="80" customWidth="1"/>
    <col min="2586" max="2588" width="8.88671875" style="80"/>
    <col min="2589" max="2589" width="10.88671875" style="80" bestFit="1" customWidth="1"/>
    <col min="2590" max="2810" width="8.88671875" style="80"/>
    <col min="2811" max="2811" width="18.6640625" style="80" customWidth="1"/>
    <col min="2812" max="2813" width="9.44140625" style="80" customWidth="1"/>
    <col min="2814" max="2814" width="7.6640625" style="80" customWidth="1"/>
    <col min="2815" max="2815" width="9.33203125" style="80" customWidth="1"/>
    <col min="2816" max="2816" width="9.88671875" style="80" customWidth="1"/>
    <col min="2817" max="2817" width="7.109375" style="80" customWidth="1"/>
    <col min="2818" max="2818" width="8.5546875" style="80" customWidth="1"/>
    <col min="2819" max="2819" width="8.88671875" style="80" customWidth="1"/>
    <col min="2820" max="2820" width="7.109375" style="80" customWidth="1"/>
    <col min="2821" max="2821" width="9" style="80" customWidth="1"/>
    <col min="2822" max="2822" width="8.6640625" style="80" customWidth="1"/>
    <col min="2823" max="2823" width="6.5546875" style="80" customWidth="1"/>
    <col min="2824" max="2824" width="8.109375" style="80" customWidth="1"/>
    <col min="2825" max="2825" width="7.5546875" style="80" customWidth="1"/>
    <col min="2826" max="2826" width="7" style="80" customWidth="1"/>
    <col min="2827" max="2828" width="8.6640625" style="80" customWidth="1"/>
    <col min="2829" max="2829" width="7.33203125" style="80" customWidth="1"/>
    <col min="2830" max="2830" width="8.109375" style="80" customWidth="1"/>
    <col min="2831" max="2831" width="8.6640625" style="80" customWidth="1"/>
    <col min="2832" max="2832" width="6.44140625" style="80" customWidth="1"/>
    <col min="2833" max="2834" width="9.33203125" style="80" customWidth="1"/>
    <col min="2835" max="2835" width="6.44140625" style="80" customWidth="1"/>
    <col min="2836" max="2837" width="9.5546875" style="80" customWidth="1"/>
    <col min="2838" max="2838" width="6.44140625" style="80" customWidth="1"/>
    <col min="2839" max="2840" width="9.5546875" style="80" customWidth="1"/>
    <col min="2841" max="2841" width="6.6640625" style="80" customWidth="1"/>
    <col min="2842" max="2844" width="8.88671875" style="80"/>
    <col min="2845" max="2845" width="10.88671875" style="80" bestFit="1" customWidth="1"/>
    <col min="2846" max="3066" width="8.88671875" style="80"/>
    <col min="3067" max="3067" width="18.6640625" style="80" customWidth="1"/>
    <col min="3068" max="3069" width="9.44140625" style="80" customWidth="1"/>
    <col min="3070" max="3070" width="7.6640625" style="80" customWidth="1"/>
    <col min="3071" max="3071" width="9.33203125" style="80" customWidth="1"/>
    <col min="3072" max="3072" width="9.88671875" style="80" customWidth="1"/>
    <col min="3073" max="3073" width="7.109375" style="80" customWidth="1"/>
    <col min="3074" max="3074" width="8.5546875" style="80" customWidth="1"/>
    <col min="3075" max="3075" width="8.88671875" style="80" customWidth="1"/>
    <col min="3076" max="3076" width="7.109375" style="80" customWidth="1"/>
    <col min="3077" max="3077" width="9" style="80" customWidth="1"/>
    <col min="3078" max="3078" width="8.6640625" style="80" customWidth="1"/>
    <col min="3079" max="3079" width="6.5546875" style="80" customWidth="1"/>
    <col min="3080" max="3080" width="8.109375" style="80" customWidth="1"/>
    <col min="3081" max="3081" width="7.5546875" style="80" customWidth="1"/>
    <col min="3082" max="3082" width="7" style="80" customWidth="1"/>
    <col min="3083" max="3084" width="8.6640625" style="80" customWidth="1"/>
    <col min="3085" max="3085" width="7.33203125" style="80" customWidth="1"/>
    <col min="3086" max="3086" width="8.109375" style="80" customWidth="1"/>
    <col min="3087" max="3087" width="8.6640625" style="80" customWidth="1"/>
    <col min="3088" max="3088" width="6.44140625" style="80" customWidth="1"/>
    <col min="3089" max="3090" width="9.33203125" style="80" customWidth="1"/>
    <col min="3091" max="3091" width="6.44140625" style="80" customWidth="1"/>
    <col min="3092" max="3093" width="9.5546875" style="80" customWidth="1"/>
    <col min="3094" max="3094" width="6.44140625" style="80" customWidth="1"/>
    <col min="3095" max="3096" width="9.5546875" style="80" customWidth="1"/>
    <col min="3097" max="3097" width="6.6640625" style="80" customWidth="1"/>
    <col min="3098" max="3100" width="8.88671875" style="80"/>
    <col min="3101" max="3101" width="10.88671875" style="80" bestFit="1" customWidth="1"/>
    <col min="3102" max="3322" width="8.88671875" style="80"/>
    <col min="3323" max="3323" width="18.6640625" style="80" customWidth="1"/>
    <col min="3324" max="3325" width="9.44140625" style="80" customWidth="1"/>
    <col min="3326" max="3326" width="7.6640625" style="80" customWidth="1"/>
    <col min="3327" max="3327" width="9.33203125" style="80" customWidth="1"/>
    <col min="3328" max="3328" width="9.88671875" style="80" customWidth="1"/>
    <col min="3329" max="3329" width="7.109375" style="80" customWidth="1"/>
    <col min="3330" max="3330" width="8.5546875" style="80" customWidth="1"/>
    <col min="3331" max="3331" width="8.88671875" style="80" customWidth="1"/>
    <col min="3332" max="3332" width="7.109375" style="80" customWidth="1"/>
    <col min="3333" max="3333" width="9" style="80" customWidth="1"/>
    <col min="3334" max="3334" width="8.6640625" style="80" customWidth="1"/>
    <col min="3335" max="3335" width="6.5546875" style="80" customWidth="1"/>
    <col min="3336" max="3336" width="8.109375" style="80" customWidth="1"/>
    <col min="3337" max="3337" width="7.5546875" style="80" customWidth="1"/>
    <col min="3338" max="3338" width="7" style="80" customWidth="1"/>
    <col min="3339" max="3340" width="8.6640625" style="80" customWidth="1"/>
    <col min="3341" max="3341" width="7.33203125" style="80" customWidth="1"/>
    <col min="3342" max="3342" width="8.109375" style="80" customWidth="1"/>
    <col min="3343" max="3343" width="8.6640625" style="80" customWidth="1"/>
    <col min="3344" max="3344" width="6.44140625" style="80" customWidth="1"/>
    <col min="3345" max="3346" width="9.33203125" style="80" customWidth="1"/>
    <col min="3347" max="3347" width="6.44140625" style="80" customWidth="1"/>
    <col min="3348" max="3349" width="9.5546875" style="80" customWidth="1"/>
    <col min="3350" max="3350" width="6.44140625" style="80" customWidth="1"/>
    <col min="3351" max="3352" width="9.5546875" style="80" customWidth="1"/>
    <col min="3353" max="3353" width="6.6640625" style="80" customWidth="1"/>
    <col min="3354" max="3356" width="8.88671875" style="80"/>
    <col min="3357" max="3357" width="10.88671875" style="80" bestFit="1" customWidth="1"/>
    <col min="3358" max="3578" width="8.88671875" style="80"/>
    <col min="3579" max="3579" width="18.6640625" style="80" customWidth="1"/>
    <col min="3580" max="3581" width="9.44140625" style="80" customWidth="1"/>
    <col min="3582" max="3582" width="7.6640625" style="80" customWidth="1"/>
    <col min="3583" max="3583" width="9.33203125" style="80" customWidth="1"/>
    <col min="3584" max="3584" width="9.88671875" style="80" customWidth="1"/>
    <col min="3585" max="3585" width="7.109375" style="80" customWidth="1"/>
    <col min="3586" max="3586" width="8.5546875" style="80" customWidth="1"/>
    <col min="3587" max="3587" width="8.88671875" style="80" customWidth="1"/>
    <col min="3588" max="3588" width="7.109375" style="80" customWidth="1"/>
    <col min="3589" max="3589" width="9" style="80" customWidth="1"/>
    <col min="3590" max="3590" width="8.6640625" style="80" customWidth="1"/>
    <col min="3591" max="3591" width="6.5546875" style="80" customWidth="1"/>
    <col min="3592" max="3592" width="8.109375" style="80" customWidth="1"/>
    <col min="3593" max="3593" width="7.5546875" style="80" customWidth="1"/>
    <col min="3594" max="3594" width="7" style="80" customWidth="1"/>
    <col min="3595" max="3596" width="8.6640625" style="80" customWidth="1"/>
    <col min="3597" max="3597" width="7.33203125" style="80" customWidth="1"/>
    <col min="3598" max="3598" width="8.109375" style="80" customWidth="1"/>
    <col min="3599" max="3599" width="8.6640625" style="80" customWidth="1"/>
    <col min="3600" max="3600" width="6.44140625" style="80" customWidth="1"/>
    <col min="3601" max="3602" width="9.33203125" style="80" customWidth="1"/>
    <col min="3603" max="3603" width="6.44140625" style="80" customWidth="1"/>
    <col min="3604" max="3605" width="9.5546875" style="80" customWidth="1"/>
    <col min="3606" max="3606" width="6.44140625" style="80" customWidth="1"/>
    <col min="3607" max="3608" width="9.5546875" style="80" customWidth="1"/>
    <col min="3609" max="3609" width="6.6640625" style="80" customWidth="1"/>
    <col min="3610" max="3612" width="8.88671875" style="80"/>
    <col min="3613" max="3613" width="10.88671875" style="80" bestFit="1" customWidth="1"/>
    <col min="3614" max="3834" width="8.88671875" style="80"/>
    <col min="3835" max="3835" width="18.6640625" style="80" customWidth="1"/>
    <col min="3836" max="3837" width="9.44140625" style="80" customWidth="1"/>
    <col min="3838" max="3838" width="7.6640625" style="80" customWidth="1"/>
    <col min="3839" max="3839" width="9.33203125" style="80" customWidth="1"/>
    <col min="3840" max="3840" width="9.88671875" style="80" customWidth="1"/>
    <col min="3841" max="3841" width="7.109375" style="80" customWidth="1"/>
    <col min="3842" max="3842" width="8.5546875" style="80" customWidth="1"/>
    <col min="3843" max="3843" width="8.88671875" style="80" customWidth="1"/>
    <col min="3844" max="3844" width="7.109375" style="80" customWidth="1"/>
    <col min="3845" max="3845" width="9" style="80" customWidth="1"/>
    <col min="3846" max="3846" width="8.6640625" style="80" customWidth="1"/>
    <col min="3847" max="3847" width="6.5546875" style="80" customWidth="1"/>
    <col min="3848" max="3848" width="8.109375" style="80" customWidth="1"/>
    <col min="3849" max="3849" width="7.5546875" style="80" customWidth="1"/>
    <col min="3850" max="3850" width="7" style="80" customWidth="1"/>
    <col min="3851" max="3852" width="8.6640625" style="80" customWidth="1"/>
    <col min="3853" max="3853" width="7.33203125" style="80" customWidth="1"/>
    <col min="3854" max="3854" width="8.109375" style="80" customWidth="1"/>
    <col min="3855" max="3855" width="8.6640625" style="80" customWidth="1"/>
    <col min="3856" max="3856" width="6.44140625" style="80" customWidth="1"/>
    <col min="3857" max="3858" width="9.33203125" style="80" customWidth="1"/>
    <col min="3859" max="3859" width="6.44140625" style="80" customWidth="1"/>
    <col min="3860" max="3861" width="9.5546875" style="80" customWidth="1"/>
    <col min="3862" max="3862" width="6.44140625" style="80" customWidth="1"/>
    <col min="3863" max="3864" width="9.5546875" style="80" customWidth="1"/>
    <col min="3865" max="3865" width="6.6640625" style="80" customWidth="1"/>
    <col min="3866" max="3868" width="8.88671875" style="80"/>
    <col min="3869" max="3869" width="10.88671875" style="80" bestFit="1" customWidth="1"/>
    <col min="3870" max="4090" width="8.88671875" style="80"/>
    <col min="4091" max="4091" width="18.6640625" style="80" customWidth="1"/>
    <col min="4092" max="4093" width="9.44140625" style="80" customWidth="1"/>
    <col min="4094" max="4094" width="7.6640625" style="80" customWidth="1"/>
    <col min="4095" max="4095" width="9.33203125" style="80" customWidth="1"/>
    <col min="4096" max="4096" width="9.88671875" style="80" customWidth="1"/>
    <col min="4097" max="4097" width="7.109375" style="80" customWidth="1"/>
    <col min="4098" max="4098" width="8.5546875" style="80" customWidth="1"/>
    <col min="4099" max="4099" width="8.88671875" style="80" customWidth="1"/>
    <col min="4100" max="4100" width="7.109375" style="80" customWidth="1"/>
    <col min="4101" max="4101" width="9" style="80" customWidth="1"/>
    <col min="4102" max="4102" width="8.6640625" style="80" customWidth="1"/>
    <col min="4103" max="4103" width="6.5546875" style="80" customWidth="1"/>
    <col min="4104" max="4104" width="8.109375" style="80" customWidth="1"/>
    <col min="4105" max="4105" width="7.5546875" style="80" customWidth="1"/>
    <col min="4106" max="4106" width="7" style="80" customWidth="1"/>
    <col min="4107" max="4108" width="8.6640625" style="80" customWidth="1"/>
    <col min="4109" max="4109" width="7.33203125" style="80" customWidth="1"/>
    <col min="4110" max="4110" width="8.109375" style="80" customWidth="1"/>
    <col min="4111" max="4111" width="8.6640625" style="80" customWidth="1"/>
    <col min="4112" max="4112" width="6.44140625" style="80" customWidth="1"/>
    <col min="4113" max="4114" width="9.33203125" style="80" customWidth="1"/>
    <col min="4115" max="4115" width="6.44140625" style="80" customWidth="1"/>
    <col min="4116" max="4117" width="9.5546875" style="80" customWidth="1"/>
    <col min="4118" max="4118" width="6.44140625" style="80" customWidth="1"/>
    <col min="4119" max="4120" width="9.5546875" style="80" customWidth="1"/>
    <col min="4121" max="4121" width="6.6640625" style="80" customWidth="1"/>
    <col min="4122" max="4124" width="8.88671875" style="80"/>
    <col min="4125" max="4125" width="10.88671875" style="80" bestFit="1" customWidth="1"/>
    <col min="4126" max="4346" width="8.88671875" style="80"/>
    <col min="4347" max="4347" width="18.6640625" style="80" customWidth="1"/>
    <col min="4348" max="4349" width="9.44140625" style="80" customWidth="1"/>
    <col min="4350" max="4350" width="7.6640625" style="80" customWidth="1"/>
    <col min="4351" max="4351" width="9.33203125" style="80" customWidth="1"/>
    <col min="4352" max="4352" width="9.88671875" style="80" customWidth="1"/>
    <col min="4353" max="4353" width="7.109375" style="80" customWidth="1"/>
    <col min="4354" max="4354" width="8.5546875" style="80" customWidth="1"/>
    <col min="4355" max="4355" width="8.88671875" style="80" customWidth="1"/>
    <col min="4356" max="4356" width="7.109375" style="80" customWidth="1"/>
    <col min="4357" max="4357" width="9" style="80" customWidth="1"/>
    <col min="4358" max="4358" width="8.6640625" style="80" customWidth="1"/>
    <col min="4359" max="4359" width="6.5546875" style="80" customWidth="1"/>
    <col min="4360" max="4360" width="8.109375" style="80" customWidth="1"/>
    <col min="4361" max="4361" width="7.5546875" style="80" customWidth="1"/>
    <col min="4362" max="4362" width="7" style="80" customWidth="1"/>
    <col min="4363" max="4364" width="8.6640625" style="80" customWidth="1"/>
    <col min="4365" max="4365" width="7.33203125" style="80" customWidth="1"/>
    <col min="4366" max="4366" width="8.109375" style="80" customWidth="1"/>
    <col min="4367" max="4367" width="8.6640625" style="80" customWidth="1"/>
    <col min="4368" max="4368" width="6.44140625" style="80" customWidth="1"/>
    <col min="4369" max="4370" width="9.33203125" style="80" customWidth="1"/>
    <col min="4371" max="4371" width="6.44140625" style="80" customWidth="1"/>
    <col min="4372" max="4373" width="9.5546875" style="80" customWidth="1"/>
    <col min="4374" max="4374" width="6.44140625" style="80" customWidth="1"/>
    <col min="4375" max="4376" width="9.5546875" style="80" customWidth="1"/>
    <col min="4377" max="4377" width="6.6640625" style="80" customWidth="1"/>
    <col min="4378" max="4380" width="8.88671875" style="80"/>
    <col min="4381" max="4381" width="10.88671875" style="80" bestFit="1" customWidth="1"/>
    <col min="4382" max="4602" width="8.88671875" style="80"/>
    <col min="4603" max="4603" width="18.6640625" style="80" customWidth="1"/>
    <col min="4604" max="4605" width="9.44140625" style="80" customWidth="1"/>
    <col min="4606" max="4606" width="7.6640625" style="80" customWidth="1"/>
    <col min="4607" max="4607" width="9.33203125" style="80" customWidth="1"/>
    <col min="4608" max="4608" width="9.88671875" style="80" customWidth="1"/>
    <col min="4609" max="4609" width="7.109375" style="80" customWidth="1"/>
    <col min="4610" max="4610" width="8.5546875" style="80" customWidth="1"/>
    <col min="4611" max="4611" width="8.88671875" style="80" customWidth="1"/>
    <col min="4612" max="4612" width="7.109375" style="80" customWidth="1"/>
    <col min="4613" max="4613" width="9" style="80" customWidth="1"/>
    <col min="4614" max="4614" width="8.6640625" style="80" customWidth="1"/>
    <col min="4615" max="4615" width="6.5546875" style="80" customWidth="1"/>
    <col min="4616" max="4616" width="8.109375" style="80" customWidth="1"/>
    <col min="4617" max="4617" width="7.5546875" style="80" customWidth="1"/>
    <col min="4618" max="4618" width="7" style="80" customWidth="1"/>
    <col min="4619" max="4620" width="8.6640625" style="80" customWidth="1"/>
    <col min="4621" max="4621" width="7.33203125" style="80" customWidth="1"/>
    <col min="4622" max="4622" width="8.109375" style="80" customWidth="1"/>
    <col min="4623" max="4623" width="8.6640625" style="80" customWidth="1"/>
    <col min="4624" max="4624" width="6.44140625" style="80" customWidth="1"/>
    <col min="4625" max="4626" width="9.33203125" style="80" customWidth="1"/>
    <col min="4627" max="4627" width="6.44140625" style="80" customWidth="1"/>
    <col min="4628" max="4629" width="9.5546875" style="80" customWidth="1"/>
    <col min="4630" max="4630" width="6.44140625" style="80" customWidth="1"/>
    <col min="4631" max="4632" width="9.5546875" style="80" customWidth="1"/>
    <col min="4633" max="4633" width="6.6640625" style="80" customWidth="1"/>
    <col min="4634" max="4636" width="8.88671875" style="80"/>
    <col min="4637" max="4637" width="10.88671875" style="80" bestFit="1" customWidth="1"/>
    <col min="4638" max="4858" width="8.88671875" style="80"/>
    <col min="4859" max="4859" width="18.6640625" style="80" customWidth="1"/>
    <col min="4860" max="4861" width="9.44140625" style="80" customWidth="1"/>
    <col min="4862" max="4862" width="7.6640625" style="80" customWidth="1"/>
    <col min="4863" max="4863" width="9.33203125" style="80" customWidth="1"/>
    <col min="4864" max="4864" width="9.88671875" style="80" customWidth="1"/>
    <col min="4865" max="4865" width="7.109375" style="80" customWidth="1"/>
    <col min="4866" max="4866" width="8.5546875" style="80" customWidth="1"/>
    <col min="4867" max="4867" width="8.88671875" style="80" customWidth="1"/>
    <col min="4868" max="4868" width="7.109375" style="80" customWidth="1"/>
    <col min="4869" max="4869" width="9" style="80" customWidth="1"/>
    <col min="4870" max="4870" width="8.6640625" style="80" customWidth="1"/>
    <col min="4871" max="4871" width="6.5546875" style="80" customWidth="1"/>
    <col min="4872" max="4872" width="8.109375" style="80" customWidth="1"/>
    <col min="4873" max="4873" width="7.5546875" style="80" customWidth="1"/>
    <col min="4874" max="4874" width="7" style="80" customWidth="1"/>
    <col min="4875" max="4876" width="8.6640625" style="80" customWidth="1"/>
    <col min="4877" max="4877" width="7.33203125" style="80" customWidth="1"/>
    <col min="4878" max="4878" width="8.109375" style="80" customWidth="1"/>
    <col min="4879" max="4879" width="8.6640625" style="80" customWidth="1"/>
    <col min="4880" max="4880" width="6.44140625" style="80" customWidth="1"/>
    <col min="4881" max="4882" width="9.33203125" style="80" customWidth="1"/>
    <col min="4883" max="4883" width="6.44140625" style="80" customWidth="1"/>
    <col min="4884" max="4885" width="9.5546875" style="80" customWidth="1"/>
    <col min="4886" max="4886" width="6.44140625" style="80" customWidth="1"/>
    <col min="4887" max="4888" width="9.5546875" style="80" customWidth="1"/>
    <col min="4889" max="4889" width="6.6640625" style="80" customWidth="1"/>
    <col min="4890" max="4892" width="8.88671875" style="80"/>
    <col min="4893" max="4893" width="10.88671875" style="80" bestFit="1" customWidth="1"/>
    <col min="4894" max="5114" width="8.88671875" style="80"/>
    <col min="5115" max="5115" width="18.6640625" style="80" customWidth="1"/>
    <col min="5116" max="5117" width="9.44140625" style="80" customWidth="1"/>
    <col min="5118" max="5118" width="7.6640625" style="80" customWidth="1"/>
    <col min="5119" max="5119" width="9.33203125" style="80" customWidth="1"/>
    <col min="5120" max="5120" width="9.88671875" style="80" customWidth="1"/>
    <col min="5121" max="5121" width="7.109375" style="80" customWidth="1"/>
    <col min="5122" max="5122" width="8.5546875" style="80" customWidth="1"/>
    <col min="5123" max="5123" width="8.88671875" style="80" customWidth="1"/>
    <col min="5124" max="5124" width="7.109375" style="80" customWidth="1"/>
    <col min="5125" max="5125" width="9" style="80" customWidth="1"/>
    <col min="5126" max="5126" width="8.6640625" style="80" customWidth="1"/>
    <col min="5127" max="5127" width="6.5546875" style="80" customWidth="1"/>
    <col min="5128" max="5128" width="8.109375" style="80" customWidth="1"/>
    <col min="5129" max="5129" width="7.5546875" style="80" customWidth="1"/>
    <col min="5130" max="5130" width="7" style="80" customWidth="1"/>
    <col min="5131" max="5132" width="8.6640625" style="80" customWidth="1"/>
    <col min="5133" max="5133" width="7.33203125" style="80" customWidth="1"/>
    <col min="5134" max="5134" width="8.109375" style="80" customWidth="1"/>
    <col min="5135" max="5135" width="8.6640625" style="80" customWidth="1"/>
    <col min="5136" max="5136" width="6.44140625" style="80" customWidth="1"/>
    <col min="5137" max="5138" width="9.33203125" style="80" customWidth="1"/>
    <col min="5139" max="5139" width="6.44140625" style="80" customWidth="1"/>
    <col min="5140" max="5141" width="9.5546875" style="80" customWidth="1"/>
    <col min="5142" max="5142" width="6.44140625" style="80" customWidth="1"/>
    <col min="5143" max="5144" width="9.5546875" style="80" customWidth="1"/>
    <col min="5145" max="5145" width="6.6640625" style="80" customWidth="1"/>
    <col min="5146" max="5148" width="8.88671875" style="80"/>
    <col min="5149" max="5149" width="10.88671875" style="80" bestFit="1" customWidth="1"/>
    <col min="5150" max="5370" width="8.88671875" style="80"/>
    <col min="5371" max="5371" width="18.6640625" style="80" customWidth="1"/>
    <col min="5372" max="5373" width="9.44140625" style="80" customWidth="1"/>
    <col min="5374" max="5374" width="7.6640625" style="80" customWidth="1"/>
    <col min="5375" max="5375" width="9.33203125" style="80" customWidth="1"/>
    <col min="5376" max="5376" width="9.88671875" style="80" customWidth="1"/>
    <col min="5377" max="5377" width="7.109375" style="80" customWidth="1"/>
    <col min="5378" max="5378" width="8.5546875" style="80" customWidth="1"/>
    <col min="5379" max="5379" width="8.88671875" style="80" customWidth="1"/>
    <col min="5380" max="5380" width="7.109375" style="80" customWidth="1"/>
    <col min="5381" max="5381" width="9" style="80" customWidth="1"/>
    <col min="5382" max="5382" width="8.6640625" style="80" customWidth="1"/>
    <col min="5383" max="5383" width="6.5546875" style="80" customWidth="1"/>
    <col min="5384" max="5384" width="8.109375" style="80" customWidth="1"/>
    <col min="5385" max="5385" width="7.5546875" style="80" customWidth="1"/>
    <col min="5386" max="5386" width="7" style="80" customWidth="1"/>
    <col min="5387" max="5388" width="8.6640625" style="80" customWidth="1"/>
    <col min="5389" max="5389" width="7.33203125" style="80" customWidth="1"/>
    <col min="5390" max="5390" width="8.109375" style="80" customWidth="1"/>
    <col min="5391" max="5391" width="8.6640625" style="80" customWidth="1"/>
    <col min="5392" max="5392" width="6.44140625" style="80" customWidth="1"/>
    <col min="5393" max="5394" width="9.33203125" style="80" customWidth="1"/>
    <col min="5395" max="5395" width="6.44140625" style="80" customWidth="1"/>
    <col min="5396" max="5397" width="9.5546875" style="80" customWidth="1"/>
    <col min="5398" max="5398" width="6.44140625" style="80" customWidth="1"/>
    <col min="5399" max="5400" width="9.5546875" style="80" customWidth="1"/>
    <col min="5401" max="5401" width="6.6640625" style="80" customWidth="1"/>
    <col min="5402" max="5404" width="8.88671875" style="80"/>
    <col min="5405" max="5405" width="10.88671875" style="80" bestFit="1" customWidth="1"/>
    <col min="5406" max="5626" width="8.88671875" style="80"/>
    <col min="5627" max="5627" width="18.6640625" style="80" customWidth="1"/>
    <col min="5628" max="5629" width="9.44140625" style="80" customWidth="1"/>
    <col min="5630" max="5630" width="7.6640625" style="80" customWidth="1"/>
    <col min="5631" max="5631" width="9.33203125" style="80" customWidth="1"/>
    <col min="5632" max="5632" width="9.88671875" style="80" customWidth="1"/>
    <col min="5633" max="5633" width="7.109375" style="80" customWidth="1"/>
    <col min="5634" max="5634" width="8.5546875" style="80" customWidth="1"/>
    <col min="5635" max="5635" width="8.88671875" style="80" customWidth="1"/>
    <col min="5636" max="5636" width="7.109375" style="80" customWidth="1"/>
    <col min="5637" max="5637" width="9" style="80" customWidth="1"/>
    <col min="5638" max="5638" width="8.6640625" style="80" customWidth="1"/>
    <col min="5639" max="5639" width="6.5546875" style="80" customWidth="1"/>
    <col min="5640" max="5640" width="8.109375" style="80" customWidth="1"/>
    <col min="5641" max="5641" width="7.5546875" style="80" customWidth="1"/>
    <col min="5642" max="5642" width="7" style="80" customWidth="1"/>
    <col min="5643" max="5644" width="8.6640625" style="80" customWidth="1"/>
    <col min="5645" max="5645" width="7.33203125" style="80" customWidth="1"/>
    <col min="5646" max="5646" width="8.109375" style="80" customWidth="1"/>
    <col min="5647" max="5647" width="8.6640625" style="80" customWidth="1"/>
    <col min="5648" max="5648" width="6.44140625" style="80" customWidth="1"/>
    <col min="5649" max="5650" width="9.33203125" style="80" customWidth="1"/>
    <col min="5651" max="5651" width="6.44140625" style="80" customWidth="1"/>
    <col min="5652" max="5653" width="9.5546875" style="80" customWidth="1"/>
    <col min="5654" max="5654" width="6.44140625" style="80" customWidth="1"/>
    <col min="5655" max="5656" width="9.5546875" style="80" customWidth="1"/>
    <col min="5657" max="5657" width="6.6640625" style="80" customWidth="1"/>
    <col min="5658" max="5660" width="8.88671875" style="80"/>
    <col min="5661" max="5661" width="10.88671875" style="80" bestFit="1" customWidth="1"/>
    <col min="5662" max="5882" width="8.88671875" style="80"/>
    <col min="5883" max="5883" width="18.6640625" style="80" customWidth="1"/>
    <col min="5884" max="5885" width="9.44140625" style="80" customWidth="1"/>
    <col min="5886" max="5886" width="7.6640625" style="80" customWidth="1"/>
    <col min="5887" max="5887" width="9.33203125" style="80" customWidth="1"/>
    <col min="5888" max="5888" width="9.88671875" style="80" customWidth="1"/>
    <col min="5889" max="5889" width="7.109375" style="80" customWidth="1"/>
    <col min="5890" max="5890" width="8.5546875" style="80" customWidth="1"/>
    <col min="5891" max="5891" width="8.88671875" style="80" customWidth="1"/>
    <col min="5892" max="5892" width="7.109375" style="80" customWidth="1"/>
    <col min="5893" max="5893" width="9" style="80" customWidth="1"/>
    <col min="5894" max="5894" width="8.6640625" style="80" customWidth="1"/>
    <col min="5895" max="5895" width="6.5546875" style="80" customWidth="1"/>
    <col min="5896" max="5896" width="8.109375" style="80" customWidth="1"/>
    <col min="5897" max="5897" width="7.5546875" style="80" customWidth="1"/>
    <col min="5898" max="5898" width="7" style="80" customWidth="1"/>
    <col min="5899" max="5900" width="8.6640625" style="80" customWidth="1"/>
    <col min="5901" max="5901" width="7.33203125" style="80" customWidth="1"/>
    <col min="5902" max="5902" width="8.109375" style="80" customWidth="1"/>
    <col min="5903" max="5903" width="8.6640625" style="80" customWidth="1"/>
    <col min="5904" max="5904" width="6.44140625" style="80" customWidth="1"/>
    <col min="5905" max="5906" width="9.33203125" style="80" customWidth="1"/>
    <col min="5907" max="5907" width="6.44140625" style="80" customWidth="1"/>
    <col min="5908" max="5909" width="9.5546875" style="80" customWidth="1"/>
    <col min="5910" max="5910" width="6.44140625" style="80" customWidth="1"/>
    <col min="5911" max="5912" width="9.5546875" style="80" customWidth="1"/>
    <col min="5913" max="5913" width="6.6640625" style="80" customWidth="1"/>
    <col min="5914" max="5916" width="8.88671875" style="80"/>
    <col min="5917" max="5917" width="10.88671875" style="80" bestFit="1" customWidth="1"/>
    <col min="5918" max="6138" width="8.88671875" style="80"/>
    <col min="6139" max="6139" width="18.6640625" style="80" customWidth="1"/>
    <col min="6140" max="6141" width="9.44140625" style="80" customWidth="1"/>
    <col min="6142" max="6142" width="7.6640625" style="80" customWidth="1"/>
    <col min="6143" max="6143" width="9.33203125" style="80" customWidth="1"/>
    <col min="6144" max="6144" width="9.88671875" style="80" customWidth="1"/>
    <col min="6145" max="6145" width="7.109375" style="80" customWidth="1"/>
    <col min="6146" max="6146" width="8.5546875" style="80" customWidth="1"/>
    <col min="6147" max="6147" width="8.88671875" style="80" customWidth="1"/>
    <col min="6148" max="6148" width="7.109375" style="80" customWidth="1"/>
    <col min="6149" max="6149" width="9" style="80" customWidth="1"/>
    <col min="6150" max="6150" width="8.6640625" style="80" customWidth="1"/>
    <col min="6151" max="6151" width="6.5546875" style="80" customWidth="1"/>
    <col min="6152" max="6152" width="8.109375" style="80" customWidth="1"/>
    <col min="6153" max="6153" width="7.5546875" style="80" customWidth="1"/>
    <col min="6154" max="6154" width="7" style="80" customWidth="1"/>
    <col min="6155" max="6156" width="8.6640625" style="80" customWidth="1"/>
    <col min="6157" max="6157" width="7.33203125" style="80" customWidth="1"/>
    <col min="6158" max="6158" width="8.109375" style="80" customWidth="1"/>
    <col min="6159" max="6159" width="8.6640625" style="80" customWidth="1"/>
    <col min="6160" max="6160" width="6.44140625" style="80" customWidth="1"/>
    <col min="6161" max="6162" width="9.33203125" style="80" customWidth="1"/>
    <col min="6163" max="6163" width="6.44140625" style="80" customWidth="1"/>
    <col min="6164" max="6165" width="9.5546875" style="80" customWidth="1"/>
    <col min="6166" max="6166" width="6.44140625" style="80" customWidth="1"/>
    <col min="6167" max="6168" width="9.5546875" style="80" customWidth="1"/>
    <col min="6169" max="6169" width="6.6640625" style="80" customWidth="1"/>
    <col min="6170" max="6172" width="8.88671875" style="80"/>
    <col min="6173" max="6173" width="10.88671875" style="80" bestFit="1" customWidth="1"/>
    <col min="6174" max="6394" width="8.88671875" style="80"/>
    <col min="6395" max="6395" width="18.6640625" style="80" customWidth="1"/>
    <col min="6396" max="6397" width="9.44140625" style="80" customWidth="1"/>
    <col min="6398" max="6398" width="7.6640625" style="80" customWidth="1"/>
    <col min="6399" max="6399" width="9.33203125" style="80" customWidth="1"/>
    <col min="6400" max="6400" width="9.88671875" style="80" customWidth="1"/>
    <col min="6401" max="6401" width="7.109375" style="80" customWidth="1"/>
    <col min="6402" max="6402" width="8.5546875" style="80" customWidth="1"/>
    <col min="6403" max="6403" width="8.88671875" style="80" customWidth="1"/>
    <col min="6404" max="6404" width="7.109375" style="80" customWidth="1"/>
    <col min="6405" max="6405" width="9" style="80" customWidth="1"/>
    <col min="6406" max="6406" width="8.6640625" style="80" customWidth="1"/>
    <col min="6407" max="6407" width="6.5546875" style="80" customWidth="1"/>
    <col min="6408" max="6408" width="8.109375" style="80" customWidth="1"/>
    <col min="6409" max="6409" width="7.5546875" style="80" customWidth="1"/>
    <col min="6410" max="6410" width="7" style="80" customWidth="1"/>
    <col min="6411" max="6412" width="8.6640625" style="80" customWidth="1"/>
    <col min="6413" max="6413" width="7.33203125" style="80" customWidth="1"/>
    <col min="6414" max="6414" width="8.109375" style="80" customWidth="1"/>
    <col min="6415" max="6415" width="8.6640625" style="80" customWidth="1"/>
    <col min="6416" max="6416" width="6.44140625" style="80" customWidth="1"/>
    <col min="6417" max="6418" width="9.33203125" style="80" customWidth="1"/>
    <col min="6419" max="6419" width="6.44140625" style="80" customWidth="1"/>
    <col min="6420" max="6421" width="9.5546875" style="80" customWidth="1"/>
    <col min="6422" max="6422" width="6.44140625" style="80" customWidth="1"/>
    <col min="6423" max="6424" width="9.5546875" style="80" customWidth="1"/>
    <col min="6425" max="6425" width="6.6640625" style="80" customWidth="1"/>
    <col min="6426" max="6428" width="8.88671875" style="80"/>
    <col min="6429" max="6429" width="10.88671875" style="80" bestFit="1" customWidth="1"/>
    <col min="6430" max="6650" width="8.88671875" style="80"/>
    <col min="6651" max="6651" width="18.6640625" style="80" customWidth="1"/>
    <col min="6652" max="6653" width="9.44140625" style="80" customWidth="1"/>
    <col min="6654" max="6654" width="7.6640625" style="80" customWidth="1"/>
    <col min="6655" max="6655" width="9.33203125" style="80" customWidth="1"/>
    <col min="6656" max="6656" width="9.88671875" style="80" customWidth="1"/>
    <col min="6657" max="6657" width="7.109375" style="80" customWidth="1"/>
    <col min="6658" max="6658" width="8.5546875" style="80" customWidth="1"/>
    <col min="6659" max="6659" width="8.88671875" style="80" customWidth="1"/>
    <col min="6660" max="6660" width="7.109375" style="80" customWidth="1"/>
    <col min="6661" max="6661" width="9" style="80" customWidth="1"/>
    <col min="6662" max="6662" width="8.6640625" style="80" customWidth="1"/>
    <col min="6663" max="6663" width="6.5546875" style="80" customWidth="1"/>
    <col min="6664" max="6664" width="8.109375" style="80" customWidth="1"/>
    <col min="6665" max="6665" width="7.5546875" style="80" customWidth="1"/>
    <col min="6666" max="6666" width="7" style="80" customWidth="1"/>
    <col min="6667" max="6668" width="8.6640625" style="80" customWidth="1"/>
    <col min="6669" max="6669" width="7.33203125" style="80" customWidth="1"/>
    <col min="6670" max="6670" width="8.109375" style="80" customWidth="1"/>
    <col min="6671" max="6671" width="8.6640625" style="80" customWidth="1"/>
    <col min="6672" max="6672" width="6.44140625" style="80" customWidth="1"/>
    <col min="6673" max="6674" width="9.33203125" style="80" customWidth="1"/>
    <col min="6675" max="6675" width="6.44140625" style="80" customWidth="1"/>
    <col min="6676" max="6677" width="9.5546875" style="80" customWidth="1"/>
    <col min="6678" max="6678" width="6.44140625" style="80" customWidth="1"/>
    <col min="6679" max="6680" width="9.5546875" style="80" customWidth="1"/>
    <col min="6681" max="6681" width="6.6640625" style="80" customWidth="1"/>
    <col min="6682" max="6684" width="8.88671875" style="80"/>
    <col min="6685" max="6685" width="10.88671875" style="80" bestFit="1" customWidth="1"/>
    <col min="6686" max="6906" width="8.88671875" style="80"/>
    <col min="6907" max="6907" width="18.6640625" style="80" customWidth="1"/>
    <col min="6908" max="6909" width="9.44140625" style="80" customWidth="1"/>
    <col min="6910" max="6910" width="7.6640625" style="80" customWidth="1"/>
    <col min="6911" max="6911" width="9.33203125" style="80" customWidth="1"/>
    <col min="6912" max="6912" width="9.88671875" style="80" customWidth="1"/>
    <col min="6913" max="6913" width="7.109375" style="80" customWidth="1"/>
    <col min="6914" max="6914" width="8.5546875" style="80" customWidth="1"/>
    <col min="6915" max="6915" width="8.88671875" style="80" customWidth="1"/>
    <col min="6916" max="6916" width="7.109375" style="80" customWidth="1"/>
    <col min="6917" max="6917" width="9" style="80" customWidth="1"/>
    <col min="6918" max="6918" width="8.6640625" style="80" customWidth="1"/>
    <col min="6919" max="6919" width="6.5546875" style="80" customWidth="1"/>
    <col min="6920" max="6920" width="8.109375" style="80" customWidth="1"/>
    <col min="6921" max="6921" width="7.5546875" style="80" customWidth="1"/>
    <col min="6922" max="6922" width="7" style="80" customWidth="1"/>
    <col min="6923" max="6924" width="8.6640625" style="80" customWidth="1"/>
    <col min="6925" max="6925" width="7.33203125" style="80" customWidth="1"/>
    <col min="6926" max="6926" width="8.109375" style="80" customWidth="1"/>
    <col min="6927" max="6927" width="8.6640625" style="80" customWidth="1"/>
    <col min="6928" max="6928" width="6.44140625" style="80" customWidth="1"/>
    <col min="6929" max="6930" width="9.33203125" style="80" customWidth="1"/>
    <col min="6931" max="6931" width="6.44140625" style="80" customWidth="1"/>
    <col min="6932" max="6933" width="9.5546875" style="80" customWidth="1"/>
    <col min="6934" max="6934" width="6.44140625" style="80" customWidth="1"/>
    <col min="6935" max="6936" width="9.5546875" style="80" customWidth="1"/>
    <col min="6937" max="6937" width="6.6640625" style="80" customWidth="1"/>
    <col min="6938" max="6940" width="8.88671875" style="80"/>
    <col min="6941" max="6941" width="10.88671875" style="80" bestFit="1" customWidth="1"/>
    <col min="6942" max="7162" width="8.88671875" style="80"/>
    <col min="7163" max="7163" width="18.6640625" style="80" customWidth="1"/>
    <col min="7164" max="7165" width="9.44140625" style="80" customWidth="1"/>
    <col min="7166" max="7166" width="7.6640625" style="80" customWidth="1"/>
    <col min="7167" max="7167" width="9.33203125" style="80" customWidth="1"/>
    <col min="7168" max="7168" width="9.88671875" style="80" customWidth="1"/>
    <col min="7169" max="7169" width="7.109375" style="80" customWidth="1"/>
    <col min="7170" max="7170" width="8.5546875" style="80" customWidth="1"/>
    <col min="7171" max="7171" width="8.88671875" style="80" customWidth="1"/>
    <col min="7172" max="7172" width="7.109375" style="80" customWidth="1"/>
    <col min="7173" max="7173" width="9" style="80" customWidth="1"/>
    <col min="7174" max="7174" width="8.6640625" style="80" customWidth="1"/>
    <col min="7175" max="7175" width="6.5546875" style="80" customWidth="1"/>
    <col min="7176" max="7176" width="8.109375" style="80" customWidth="1"/>
    <col min="7177" max="7177" width="7.5546875" style="80" customWidth="1"/>
    <col min="7178" max="7178" width="7" style="80" customWidth="1"/>
    <col min="7179" max="7180" width="8.6640625" style="80" customWidth="1"/>
    <col min="7181" max="7181" width="7.33203125" style="80" customWidth="1"/>
    <col min="7182" max="7182" width="8.109375" style="80" customWidth="1"/>
    <col min="7183" max="7183" width="8.6640625" style="80" customWidth="1"/>
    <col min="7184" max="7184" width="6.44140625" style="80" customWidth="1"/>
    <col min="7185" max="7186" width="9.33203125" style="80" customWidth="1"/>
    <col min="7187" max="7187" width="6.44140625" style="80" customWidth="1"/>
    <col min="7188" max="7189" width="9.5546875" style="80" customWidth="1"/>
    <col min="7190" max="7190" width="6.44140625" style="80" customWidth="1"/>
    <col min="7191" max="7192" width="9.5546875" style="80" customWidth="1"/>
    <col min="7193" max="7193" width="6.6640625" style="80" customWidth="1"/>
    <col min="7194" max="7196" width="8.88671875" style="80"/>
    <col min="7197" max="7197" width="10.88671875" style="80" bestFit="1" customWidth="1"/>
    <col min="7198" max="7418" width="8.88671875" style="80"/>
    <col min="7419" max="7419" width="18.6640625" style="80" customWidth="1"/>
    <col min="7420" max="7421" width="9.44140625" style="80" customWidth="1"/>
    <col min="7422" max="7422" width="7.6640625" style="80" customWidth="1"/>
    <col min="7423" max="7423" width="9.33203125" style="80" customWidth="1"/>
    <col min="7424" max="7424" width="9.88671875" style="80" customWidth="1"/>
    <col min="7425" max="7425" width="7.109375" style="80" customWidth="1"/>
    <col min="7426" max="7426" width="8.5546875" style="80" customWidth="1"/>
    <col min="7427" max="7427" width="8.88671875" style="80" customWidth="1"/>
    <col min="7428" max="7428" width="7.109375" style="80" customWidth="1"/>
    <col min="7429" max="7429" width="9" style="80" customWidth="1"/>
    <col min="7430" max="7430" width="8.6640625" style="80" customWidth="1"/>
    <col min="7431" max="7431" width="6.5546875" style="80" customWidth="1"/>
    <col min="7432" max="7432" width="8.109375" style="80" customWidth="1"/>
    <col min="7433" max="7433" width="7.5546875" style="80" customWidth="1"/>
    <col min="7434" max="7434" width="7" style="80" customWidth="1"/>
    <col min="7435" max="7436" width="8.6640625" style="80" customWidth="1"/>
    <col min="7437" max="7437" width="7.33203125" style="80" customWidth="1"/>
    <col min="7438" max="7438" width="8.109375" style="80" customWidth="1"/>
    <col min="7439" max="7439" width="8.6640625" style="80" customWidth="1"/>
    <col min="7440" max="7440" width="6.44140625" style="80" customWidth="1"/>
    <col min="7441" max="7442" width="9.33203125" style="80" customWidth="1"/>
    <col min="7443" max="7443" width="6.44140625" style="80" customWidth="1"/>
    <col min="7444" max="7445" width="9.5546875" style="80" customWidth="1"/>
    <col min="7446" max="7446" width="6.44140625" style="80" customWidth="1"/>
    <col min="7447" max="7448" width="9.5546875" style="80" customWidth="1"/>
    <col min="7449" max="7449" width="6.6640625" style="80" customWidth="1"/>
    <col min="7450" max="7452" width="8.88671875" style="80"/>
    <col min="7453" max="7453" width="10.88671875" style="80" bestFit="1" customWidth="1"/>
    <col min="7454" max="7674" width="8.88671875" style="80"/>
    <col min="7675" max="7675" width="18.6640625" style="80" customWidth="1"/>
    <col min="7676" max="7677" width="9.44140625" style="80" customWidth="1"/>
    <col min="7678" max="7678" width="7.6640625" style="80" customWidth="1"/>
    <col min="7679" max="7679" width="9.33203125" style="80" customWidth="1"/>
    <col min="7680" max="7680" width="9.88671875" style="80" customWidth="1"/>
    <col min="7681" max="7681" width="7.109375" style="80" customWidth="1"/>
    <col min="7682" max="7682" width="8.5546875" style="80" customWidth="1"/>
    <col min="7683" max="7683" width="8.88671875" style="80" customWidth="1"/>
    <col min="7684" max="7684" width="7.109375" style="80" customWidth="1"/>
    <col min="7685" max="7685" width="9" style="80" customWidth="1"/>
    <col min="7686" max="7686" width="8.6640625" style="80" customWidth="1"/>
    <col min="7687" max="7687" width="6.5546875" style="80" customWidth="1"/>
    <col min="7688" max="7688" width="8.109375" style="80" customWidth="1"/>
    <col min="7689" max="7689" width="7.5546875" style="80" customWidth="1"/>
    <col min="7690" max="7690" width="7" style="80" customWidth="1"/>
    <col min="7691" max="7692" width="8.6640625" style="80" customWidth="1"/>
    <col min="7693" max="7693" width="7.33203125" style="80" customWidth="1"/>
    <col min="7694" max="7694" width="8.109375" style="80" customWidth="1"/>
    <col min="7695" max="7695" width="8.6640625" style="80" customWidth="1"/>
    <col min="7696" max="7696" width="6.44140625" style="80" customWidth="1"/>
    <col min="7697" max="7698" width="9.33203125" style="80" customWidth="1"/>
    <col min="7699" max="7699" width="6.44140625" style="80" customWidth="1"/>
    <col min="7700" max="7701" width="9.5546875" style="80" customWidth="1"/>
    <col min="7702" max="7702" width="6.44140625" style="80" customWidth="1"/>
    <col min="7703" max="7704" width="9.5546875" style="80" customWidth="1"/>
    <col min="7705" max="7705" width="6.6640625" style="80" customWidth="1"/>
    <col min="7706" max="7708" width="8.88671875" style="80"/>
    <col min="7709" max="7709" width="10.88671875" style="80" bestFit="1" customWidth="1"/>
    <col min="7710" max="7930" width="8.88671875" style="80"/>
    <col min="7931" max="7931" width="18.6640625" style="80" customWidth="1"/>
    <col min="7932" max="7933" width="9.44140625" style="80" customWidth="1"/>
    <col min="7934" max="7934" width="7.6640625" style="80" customWidth="1"/>
    <col min="7935" max="7935" width="9.33203125" style="80" customWidth="1"/>
    <col min="7936" max="7936" width="9.88671875" style="80" customWidth="1"/>
    <col min="7937" max="7937" width="7.109375" style="80" customWidth="1"/>
    <col min="7938" max="7938" width="8.5546875" style="80" customWidth="1"/>
    <col min="7939" max="7939" width="8.88671875" style="80" customWidth="1"/>
    <col min="7940" max="7940" width="7.109375" style="80" customWidth="1"/>
    <col min="7941" max="7941" width="9" style="80" customWidth="1"/>
    <col min="7942" max="7942" width="8.6640625" style="80" customWidth="1"/>
    <col min="7943" max="7943" width="6.5546875" style="80" customWidth="1"/>
    <col min="7944" max="7944" width="8.109375" style="80" customWidth="1"/>
    <col min="7945" max="7945" width="7.5546875" style="80" customWidth="1"/>
    <col min="7946" max="7946" width="7" style="80" customWidth="1"/>
    <col min="7947" max="7948" width="8.6640625" style="80" customWidth="1"/>
    <col min="7949" max="7949" width="7.33203125" style="80" customWidth="1"/>
    <col min="7950" max="7950" width="8.109375" style="80" customWidth="1"/>
    <col min="7951" max="7951" width="8.6640625" style="80" customWidth="1"/>
    <col min="7952" max="7952" width="6.44140625" style="80" customWidth="1"/>
    <col min="7953" max="7954" width="9.33203125" style="80" customWidth="1"/>
    <col min="7955" max="7955" width="6.44140625" style="80" customWidth="1"/>
    <col min="7956" max="7957" width="9.5546875" style="80" customWidth="1"/>
    <col min="7958" max="7958" width="6.44140625" style="80" customWidth="1"/>
    <col min="7959" max="7960" width="9.5546875" style="80" customWidth="1"/>
    <col min="7961" max="7961" width="6.6640625" style="80" customWidth="1"/>
    <col min="7962" max="7964" width="8.88671875" style="80"/>
    <col min="7965" max="7965" width="10.88671875" style="80" bestFit="1" customWidth="1"/>
    <col min="7966" max="8186" width="8.88671875" style="80"/>
    <col min="8187" max="8187" width="18.6640625" style="80" customWidth="1"/>
    <col min="8188" max="8189" width="9.44140625" style="80" customWidth="1"/>
    <col min="8190" max="8190" width="7.6640625" style="80" customWidth="1"/>
    <col min="8191" max="8191" width="9.33203125" style="80" customWidth="1"/>
    <col min="8192" max="8192" width="9.88671875" style="80" customWidth="1"/>
    <col min="8193" max="8193" width="7.109375" style="80" customWidth="1"/>
    <col min="8194" max="8194" width="8.5546875" style="80" customWidth="1"/>
    <col min="8195" max="8195" width="8.88671875" style="80" customWidth="1"/>
    <col min="8196" max="8196" width="7.109375" style="80" customWidth="1"/>
    <col min="8197" max="8197" width="9" style="80" customWidth="1"/>
    <col min="8198" max="8198" width="8.6640625" style="80" customWidth="1"/>
    <col min="8199" max="8199" width="6.5546875" style="80" customWidth="1"/>
    <col min="8200" max="8200" width="8.109375" style="80" customWidth="1"/>
    <col min="8201" max="8201" width="7.5546875" style="80" customWidth="1"/>
    <col min="8202" max="8202" width="7" style="80" customWidth="1"/>
    <col min="8203" max="8204" width="8.6640625" style="80" customWidth="1"/>
    <col min="8205" max="8205" width="7.33203125" style="80" customWidth="1"/>
    <col min="8206" max="8206" width="8.109375" style="80" customWidth="1"/>
    <col min="8207" max="8207" width="8.6640625" style="80" customWidth="1"/>
    <col min="8208" max="8208" width="6.44140625" style="80" customWidth="1"/>
    <col min="8209" max="8210" width="9.33203125" style="80" customWidth="1"/>
    <col min="8211" max="8211" width="6.44140625" style="80" customWidth="1"/>
    <col min="8212" max="8213" width="9.5546875" style="80" customWidth="1"/>
    <col min="8214" max="8214" width="6.44140625" style="80" customWidth="1"/>
    <col min="8215" max="8216" width="9.5546875" style="80" customWidth="1"/>
    <col min="8217" max="8217" width="6.6640625" style="80" customWidth="1"/>
    <col min="8218" max="8220" width="8.88671875" style="80"/>
    <col min="8221" max="8221" width="10.88671875" style="80" bestFit="1" customWidth="1"/>
    <col min="8222" max="8442" width="8.88671875" style="80"/>
    <col min="8443" max="8443" width="18.6640625" style="80" customWidth="1"/>
    <col min="8444" max="8445" width="9.44140625" style="80" customWidth="1"/>
    <col min="8446" max="8446" width="7.6640625" style="80" customWidth="1"/>
    <col min="8447" max="8447" width="9.33203125" style="80" customWidth="1"/>
    <col min="8448" max="8448" width="9.88671875" style="80" customWidth="1"/>
    <col min="8449" max="8449" width="7.109375" style="80" customWidth="1"/>
    <col min="8450" max="8450" width="8.5546875" style="80" customWidth="1"/>
    <col min="8451" max="8451" width="8.88671875" style="80" customWidth="1"/>
    <col min="8452" max="8452" width="7.109375" style="80" customWidth="1"/>
    <col min="8453" max="8453" width="9" style="80" customWidth="1"/>
    <col min="8454" max="8454" width="8.6640625" style="80" customWidth="1"/>
    <col min="8455" max="8455" width="6.5546875" style="80" customWidth="1"/>
    <col min="8456" max="8456" width="8.109375" style="80" customWidth="1"/>
    <col min="8457" max="8457" width="7.5546875" style="80" customWidth="1"/>
    <col min="8458" max="8458" width="7" style="80" customWidth="1"/>
    <col min="8459" max="8460" width="8.6640625" style="80" customWidth="1"/>
    <col min="8461" max="8461" width="7.33203125" style="80" customWidth="1"/>
    <col min="8462" max="8462" width="8.109375" style="80" customWidth="1"/>
    <col min="8463" max="8463" width="8.6640625" style="80" customWidth="1"/>
    <col min="8464" max="8464" width="6.44140625" style="80" customWidth="1"/>
    <col min="8465" max="8466" width="9.33203125" style="80" customWidth="1"/>
    <col min="8467" max="8467" width="6.44140625" style="80" customWidth="1"/>
    <col min="8468" max="8469" width="9.5546875" style="80" customWidth="1"/>
    <col min="8470" max="8470" width="6.44140625" style="80" customWidth="1"/>
    <col min="8471" max="8472" width="9.5546875" style="80" customWidth="1"/>
    <col min="8473" max="8473" width="6.6640625" style="80" customWidth="1"/>
    <col min="8474" max="8476" width="8.88671875" style="80"/>
    <col min="8477" max="8477" width="10.88671875" style="80" bestFit="1" customWidth="1"/>
    <col min="8478" max="8698" width="8.88671875" style="80"/>
    <col min="8699" max="8699" width="18.6640625" style="80" customWidth="1"/>
    <col min="8700" max="8701" width="9.44140625" style="80" customWidth="1"/>
    <col min="8702" max="8702" width="7.6640625" style="80" customWidth="1"/>
    <col min="8703" max="8703" width="9.33203125" style="80" customWidth="1"/>
    <col min="8704" max="8704" width="9.88671875" style="80" customWidth="1"/>
    <col min="8705" max="8705" width="7.109375" style="80" customWidth="1"/>
    <col min="8706" max="8706" width="8.5546875" style="80" customWidth="1"/>
    <col min="8707" max="8707" width="8.88671875" style="80" customWidth="1"/>
    <col min="8708" max="8708" width="7.109375" style="80" customWidth="1"/>
    <col min="8709" max="8709" width="9" style="80" customWidth="1"/>
    <col min="8710" max="8710" width="8.6640625" style="80" customWidth="1"/>
    <col min="8711" max="8711" width="6.5546875" style="80" customWidth="1"/>
    <col min="8712" max="8712" width="8.109375" style="80" customWidth="1"/>
    <col min="8713" max="8713" width="7.5546875" style="80" customWidth="1"/>
    <col min="8714" max="8714" width="7" style="80" customWidth="1"/>
    <col min="8715" max="8716" width="8.6640625" style="80" customWidth="1"/>
    <col min="8717" max="8717" width="7.33203125" style="80" customWidth="1"/>
    <col min="8718" max="8718" width="8.109375" style="80" customWidth="1"/>
    <col min="8719" max="8719" width="8.6640625" style="80" customWidth="1"/>
    <col min="8720" max="8720" width="6.44140625" style="80" customWidth="1"/>
    <col min="8721" max="8722" width="9.33203125" style="80" customWidth="1"/>
    <col min="8723" max="8723" width="6.44140625" style="80" customWidth="1"/>
    <col min="8724" max="8725" width="9.5546875" style="80" customWidth="1"/>
    <col min="8726" max="8726" width="6.44140625" style="80" customWidth="1"/>
    <col min="8727" max="8728" width="9.5546875" style="80" customWidth="1"/>
    <col min="8729" max="8729" width="6.6640625" style="80" customWidth="1"/>
    <col min="8730" max="8732" width="8.88671875" style="80"/>
    <col min="8733" max="8733" width="10.88671875" style="80" bestFit="1" customWidth="1"/>
    <col min="8734" max="8954" width="8.88671875" style="80"/>
    <col min="8955" max="8955" width="18.6640625" style="80" customWidth="1"/>
    <col min="8956" max="8957" width="9.44140625" style="80" customWidth="1"/>
    <col min="8958" max="8958" width="7.6640625" style="80" customWidth="1"/>
    <col min="8959" max="8959" width="9.33203125" style="80" customWidth="1"/>
    <col min="8960" max="8960" width="9.88671875" style="80" customWidth="1"/>
    <col min="8961" max="8961" width="7.109375" style="80" customWidth="1"/>
    <col min="8962" max="8962" width="8.5546875" style="80" customWidth="1"/>
    <col min="8963" max="8963" width="8.88671875" style="80" customWidth="1"/>
    <col min="8964" max="8964" width="7.109375" style="80" customWidth="1"/>
    <col min="8965" max="8965" width="9" style="80" customWidth="1"/>
    <col min="8966" max="8966" width="8.6640625" style="80" customWidth="1"/>
    <col min="8967" max="8967" width="6.5546875" style="80" customWidth="1"/>
    <col min="8968" max="8968" width="8.109375" style="80" customWidth="1"/>
    <col min="8969" max="8969" width="7.5546875" style="80" customWidth="1"/>
    <col min="8970" max="8970" width="7" style="80" customWidth="1"/>
    <col min="8971" max="8972" width="8.6640625" style="80" customWidth="1"/>
    <col min="8973" max="8973" width="7.33203125" style="80" customWidth="1"/>
    <col min="8974" max="8974" width="8.109375" style="80" customWidth="1"/>
    <col min="8975" max="8975" width="8.6640625" style="80" customWidth="1"/>
    <col min="8976" max="8976" width="6.44140625" style="80" customWidth="1"/>
    <col min="8977" max="8978" width="9.33203125" style="80" customWidth="1"/>
    <col min="8979" max="8979" width="6.44140625" style="80" customWidth="1"/>
    <col min="8980" max="8981" width="9.5546875" style="80" customWidth="1"/>
    <col min="8982" max="8982" width="6.44140625" style="80" customWidth="1"/>
    <col min="8983" max="8984" width="9.5546875" style="80" customWidth="1"/>
    <col min="8985" max="8985" width="6.6640625" style="80" customWidth="1"/>
    <col min="8986" max="8988" width="8.88671875" style="80"/>
    <col min="8989" max="8989" width="10.88671875" style="80" bestFit="1" customWidth="1"/>
    <col min="8990" max="9210" width="8.88671875" style="80"/>
    <col min="9211" max="9211" width="18.6640625" style="80" customWidth="1"/>
    <col min="9212" max="9213" width="9.44140625" style="80" customWidth="1"/>
    <col min="9214" max="9214" width="7.6640625" style="80" customWidth="1"/>
    <col min="9215" max="9215" width="9.33203125" style="80" customWidth="1"/>
    <col min="9216" max="9216" width="9.88671875" style="80" customWidth="1"/>
    <col min="9217" max="9217" width="7.109375" style="80" customWidth="1"/>
    <col min="9218" max="9218" width="8.5546875" style="80" customWidth="1"/>
    <col min="9219" max="9219" width="8.88671875" style="80" customWidth="1"/>
    <col min="9220" max="9220" width="7.109375" style="80" customWidth="1"/>
    <col min="9221" max="9221" width="9" style="80" customWidth="1"/>
    <col min="9222" max="9222" width="8.6640625" style="80" customWidth="1"/>
    <col min="9223" max="9223" width="6.5546875" style="80" customWidth="1"/>
    <col min="9224" max="9224" width="8.109375" style="80" customWidth="1"/>
    <col min="9225" max="9225" width="7.5546875" style="80" customWidth="1"/>
    <col min="9226" max="9226" width="7" style="80" customWidth="1"/>
    <col min="9227" max="9228" width="8.6640625" style="80" customWidth="1"/>
    <col min="9229" max="9229" width="7.33203125" style="80" customWidth="1"/>
    <col min="9230" max="9230" width="8.109375" style="80" customWidth="1"/>
    <col min="9231" max="9231" width="8.6640625" style="80" customWidth="1"/>
    <col min="9232" max="9232" width="6.44140625" style="80" customWidth="1"/>
    <col min="9233" max="9234" width="9.33203125" style="80" customWidth="1"/>
    <col min="9235" max="9235" width="6.44140625" style="80" customWidth="1"/>
    <col min="9236" max="9237" width="9.5546875" style="80" customWidth="1"/>
    <col min="9238" max="9238" width="6.44140625" style="80" customWidth="1"/>
    <col min="9239" max="9240" width="9.5546875" style="80" customWidth="1"/>
    <col min="9241" max="9241" width="6.6640625" style="80" customWidth="1"/>
    <col min="9242" max="9244" width="8.88671875" style="80"/>
    <col min="9245" max="9245" width="10.88671875" style="80" bestFit="1" customWidth="1"/>
    <col min="9246" max="9466" width="8.88671875" style="80"/>
    <col min="9467" max="9467" width="18.6640625" style="80" customWidth="1"/>
    <col min="9468" max="9469" width="9.44140625" style="80" customWidth="1"/>
    <col min="9470" max="9470" width="7.6640625" style="80" customWidth="1"/>
    <col min="9471" max="9471" width="9.33203125" style="80" customWidth="1"/>
    <col min="9472" max="9472" width="9.88671875" style="80" customWidth="1"/>
    <col min="9473" max="9473" width="7.109375" style="80" customWidth="1"/>
    <col min="9474" max="9474" width="8.5546875" style="80" customWidth="1"/>
    <col min="9475" max="9475" width="8.88671875" style="80" customWidth="1"/>
    <col min="9476" max="9476" width="7.109375" style="80" customWidth="1"/>
    <col min="9477" max="9477" width="9" style="80" customWidth="1"/>
    <col min="9478" max="9478" width="8.6640625" style="80" customWidth="1"/>
    <col min="9479" max="9479" width="6.5546875" style="80" customWidth="1"/>
    <col min="9480" max="9480" width="8.109375" style="80" customWidth="1"/>
    <col min="9481" max="9481" width="7.5546875" style="80" customWidth="1"/>
    <col min="9482" max="9482" width="7" style="80" customWidth="1"/>
    <col min="9483" max="9484" width="8.6640625" style="80" customWidth="1"/>
    <col min="9485" max="9485" width="7.33203125" style="80" customWidth="1"/>
    <col min="9486" max="9486" width="8.109375" style="80" customWidth="1"/>
    <col min="9487" max="9487" width="8.6640625" style="80" customWidth="1"/>
    <col min="9488" max="9488" width="6.44140625" style="80" customWidth="1"/>
    <col min="9489" max="9490" width="9.33203125" style="80" customWidth="1"/>
    <col min="9491" max="9491" width="6.44140625" style="80" customWidth="1"/>
    <col min="9492" max="9493" width="9.5546875" style="80" customWidth="1"/>
    <col min="9494" max="9494" width="6.44140625" style="80" customWidth="1"/>
    <col min="9495" max="9496" width="9.5546875" style="80" customWidth="1"/>
    <col min="9497" max="9497" width="6.6640625" style="80" customWidth="1"/>
    <col min="9498" max="9500" width="8.88671875" style="80"/>
    <col min="9501" max="9501" width="10.88671875" style="80" bestFit="1" customWidth="1"/>
    <col min="9502" max="9722" width="8.88671875" style="80"/>
    <col min="9723" max="9723" width="18.6640625" style="80" customWidth="1"/>
    <col min="9724" max="9725" width="9.44140625" style="80" customWidth="1"/>
    <col min="9726" max="9726" width="7.6640625" style="80" customWidth="1"/>
    <col min="9727" max="9727" width="9.33203125" style="80" customWidth="1"/>
    <col min="9728" max="9728" width="9.88671875" style="80" customWidth="1"/>
    <col min="9729" max="9729" width="7.109375" style="80" customWidth="1"/>
    <col min="9730" max="9730" width="8.5546875" style="80" customWidth="1"/>
    <col min="9731" max="9731" width="8.88671875" style="80" customWidth="1"/>
    <col min="9732" max="9732" width="7.109375" style="80" customWidth="1"/>
    <col min="9733" max="9733" width="9" style="80" customWidth="1"/>
    <col min="9734" max="9734" width="8.6640625" style="80" customWidth="1"/>
    <col min="9735" max="9735" width="6.5546875" style="80" customWidth="1"/>
    <col min="9736" max="9736" width="8.109375" style="80" customWidth="1"/>
    <col min="9737" max="9737" width="7.5546875" style="80" customWidth="1"/>
    <col min="9738" max="9738" width="7" style="80" customWidth="1"/>
    <col min="9739" max="9740" width="8.6640625" style="80" customWidth="1"/>
    <col min="9741" max="9741" width="7.33203125" style="80" customWidth="1"/>
    <col min="9742" max="9742" width="8.109375" style="80" customWidth="1"/>
    <col min="9743" max="9743" width="8.6640625" style="80" customWidth="1"/>
    <col min="9744" max="9744" width="6.44140625" style="80" customWidth="1"/>
    <col min="9745" max="9746" width="9.33203125" style="80" customWidth="1"/>
    <col min="9747" max="9747" width="6.44140625" style="80" customWidth="1"/>
    <col min="9748" max="9749" width="9.5546875" style="80" customWidth="1"/>
    <col min="9750" max="9750" width="6.44140625" style="80" customWidth="1"/>
    <col min="9751" max="9752" width="9.5546875" style="80" customWidth="1"/>
    <col min="9753" max="9753" width="6.6640625" style="80" customWidth="1"/>
    <col min="9754" max="9756" width="8.88671875" style="80"/>
    <col min="9757" max="9757" width="10.88671875" style="80" bestFit="1" customWidth="1"/>
    <col min="9758" max="9978" width="8.88671875" style="80"/>
    <col min="9979" max="9979" width="18.6640625" style="80" customWidth="1"/>
    <col min="9980" max="9981" width="9.44140625" style="80" customWidth="1"/>
    <col min="9982" max="9982" width="7.6640625" style="80" customWidth="1"/>
    <col min="9983" max="9983" width="9.33203125" style="80" customWidth="1"/>
    <col min="9984" max="9984" width="9.88671875" style="80" customWidth="1"/>
    <col min="9985" max="9985" width="7.109375" style="80" customWidth="1"/>
    <col min="9986" max="9986" width="8.5546875" style="80" customWidth="1"/>
    <col min="9987" max="9987" width="8.88671875" style="80" customWidth="1"/>
    <col min="9988" max="9988" width="7.109375" style="80" customWidth="1"/>
    <col min="9989" max="9989" width="9" style="80" customWidth="1"/>
    <col min="9990" max="9990" width="8.6640625" style="80" customWidth="1"/>
    <col min="9991" max="9991" width="6.5546875" style="80" customWidth="1"/>
    <col min="9992" max="9992" width="8.109375" style="80" customWidth="1"/>
    <col min="9993" max="9993" width="7.5546875" style="80" customWidth="1"/>
    <col min="9994" max="9994" width="7" style="80" customWidth="1"/>
    <col min="9995" max="9996" width="8.6640625" style="80" customWidth="1"/>
    <col min="9997" max="9997" width="7.33203125" style="80" customWidth="1"/>
    <col min="9998" max="9998" width="8.109375" style="80" customWidth="1"/>
    <col min="9999" max="9999" width="8.6640625" style="80" customWidth="1"/>
    <col min="10000" max="10000" width="6.44140625" style="80" customWidth="1"/>
    <col min="10001" max="10002" width="9.33203125" style="80" customWidth="1"/>
    <col min="10003" max="10003" width="6.44140625" style="80" customWidth="1"/>
    <col min="10004" max="10005" width="9.5546875" style="80" customWidth="1"/>
    <col min="10006" max="10006" width="6.44140625" style="80" customWidth="1"/>
    <col min="10007" max="10008" width="9.5546875" style="80" customWidth="1"/>
    <col min="10009" max="10009" width="6.6640625" style="80" customWidth="1"/>
    <col min="10010" max="10012" width="8.88671875" style="80"/>
    <col min="10013" max="10013" width="10.88671875" style="80" bestFit="1" customWidth="1"/>
    <col min="10014" max="10234" width="8.88671875" style="80"/>
    <col min="10235" max="10235" width="18.6640625" style="80" customWidth="1"/>
    <col min="10236" max="10237" width="9.44140625" style="80" customWidth="1"/>
    <col min="10238" max="10238" width="7.6640625" style="80" customWidth="1"/>
    <col min="10239" max="10239" width="9.33203125" style="80" customWidth="1"/>
    <col min="10240" max="10240" width="9.88671875" style="80" customWidth="1"/>
    <col min="10241" max="10241" width="7.109375" style="80" customWidth="1"/>
    <col min="10242" max="10242" width="8.5546875" style="80" customWidth="1"/>
    <col min="10243" max="10243" width="8.88671875" style="80" customWidth="1"/>
    <col min="10244" max="10244" width="7.109375" style="80" customWidth="1"/>
    <col min="10245" max="10245" width="9" style="80" customWidth="1"/>
    <col min="10246" max="10246" width="8.6640625" style="80" customWidth="1"/>
    <col min="10247" max="10247" width="6.5546875" style="80" customWidth="1"/>
    <col min="10248" max="10248" width="8.109375" style="80" customWidth="1"/>
    <col min="10249" max="10249" width="7.5546875" style="80" customWidth="1"/>
    <col min="10250" max="10250" width="7" style="80" customWidth="1"/>
    <col min="10251" max="10252" width="8.6640625" style="80" customWidth="1"/>
    <col min="10253" max="10253" width="7.33203125" style="80" customWidth="1"/>
    <col min="10254" max="10254" width="8.109375" style="80" customWidth="1"/>
    <col min="10255" max="10255" width="8.6640625" style="80" customWidth="1"/>
    <col min="10256" max="10256" width="6.44140625" style="80" customWidth="1"/>
    <col min="10257" max="10258" width="9.33203125" style="80" customWidth="1"/>
    <col min="10259" max="10259" width="6.44140625" style="80" customWidth="1"/>
    <col min="10260" max="10261" width="9.5546875" style="80" customWidth="1"/>
    <col min="10262" max="10262" width="6.44140625" style="80" customWidth="1"/>
    <col min="10263" max="10264" width="9.5546875" style="80" customWidth="1"/>
    <col min="10265" max="10265" width="6.6640625" style="80" customWidth="1"/>
    <col min="10266" max="10268" width="8.88671875" style="80"/>
    <col min="10269" max="10269" width="10.88671875" style="80" bestFit="1" customWidth="1"/>
    <col min="10270" max="10490" width="8.88671875" style="80"/>
    <col min="10491" max="10491" width="18.6640625" style="80" customWidth="1"/>
    <col min="10492" max="10493" width="9.44140625" style="80" customWidth="1"/>
    <col min="10494" max="10494" width="7.6640625" style="80" customWidth="1"/>
    <col min="10495" max="10495" width="9.33203125" style="80" customWidth="1"/>
    <col min="10496" max="10496" width="9.88671875" style="80" customWidth="1"/>
    <col min="10497" max="10497" width="7.109375" style="80" customWidth="1"/>
    <col min="10498" max="10498" width="8.5546875" style="80" customWidth="1"/>
    <col min="10499" max="10499" width="8.88671875" style="80" customWidth="1"/>
    <col min="10500" max="10500" width="7.109375" style="80" customWidth="1"/>
    <col min="10501" max="10501" width="9" style="80" customWidth="1"/>
    <col min="10502" max="10502" width="8.6640625" style="80" customWidth="1"/>
    <col min="10503" max="10503" width="6.5546875" style="80" customWidth="1"/>
    <col min="10504" max="10504" width="8.109375" style="80" customWidth="1"/>
    <col min="10505" max="10505" width="7.5546875" style="80" customWidth="1"/>
    <col min="10506" max="10506" width="7" style="80" customWidth="1"/>
    <col min="10507" max="10508" width="8.6640625" style="80" customWidth="1"/>
    <col min="10509" max="10509" width="7.33203125" style="80" customWidth="1"/>
    <col min="10510" max="10510" width="8.109375" style="80" customWidth="1"/>
    <col min="10511" max="10511" width="8.6640625" style="80" customWidth="1"/>
    <col min="10512" max="10512" width="6.44140625" style="80" customWidth="1"/>
    <col min="10513" max="10514" width="9.33203125" style="80" customWidth="1"/>
    <col min="10515" max="10515" width="6.44140625" style="80" customWidth="1"/>
    <col min="10516" max="10517" width="9.5546875" style="80" customWidth="1"/>
    <col min="10518" max="10518" width="6.44140625" style="80" customWidth="1"/>
    <col min="10519" max="10520" width="9.5546875" style="80" customWidth="1"/>
    <col min="10521" max="10521" width="6.6640625" style="80" customWidth="1"/>
    <col min="10522" max="10524" width="8.88671875" style="80"/>
    <col min="10525" max="10525" width="10.88671875" style="80" bestFit="1" customWidth="1"/>
    <col min="10526" max="10746" width="8.88671875" style="80"/>
    <col min="10747" max="10747" width="18.6640625" style="80" customWidth="1"/>
    <col min="10748" max="10749" width="9.44140625" style="80" customWidth="1"/>
    <col min="10750" max="10750" width="7.6640625" style="80" customWidth="1"/>
    <col min="10751" max="10751" width="9.33203125" style="80" customWidth="1"/>
    <col min="10752" max="10752" width="9.88671875" style="80" customWidth="1"/>
    <col min="10753" max="10753" width="7.109375" style="80" customWidth="1"/>
    <col min="10754" max="10754" width="8.5546875" style="80" customWidth="1"/>
    <col min="10755" max="10755" width="8.88671875" style="80" customWidth="1"/>
    <col min="10756" max="10756" width="7.109375" style="80" customWidth="1"/>
    <col min="10757" max="10757" width="9" style="80" customWidth="1"/>
    <col min="10758" max="10758" width="8.6640625" style="80" customWidth="1"/>
    <col min="10759" max="10759" width="6.5546875" style="80" customWidth="1"/>
    <col min="10760" max="10760" width="8.109375" style="80" customWidth="1"/>
    <col min="10761" max="10761" width="7.5546875" style="80" customWidth="1"/>
    <col min="10762" max="10762" width="7" style="80" customWidth="1"/>
    <col min="10763" max="10764" width="8.6640625" style="80" customWidth="1"/>
    <col min="10765" max="10765" width="7.33203125" style="80" customWidth="1"/>
    <col min="10766" max="10766" width="8.109375" style="80" customWidth="1"/>
    <col min="10767" max="10767" width="8.6640625" style="80" customWidth="1"/>
    <col min="10768" max="10768" width="6.44140625" style="80" customWidth="1"/>
    <col min="10769" max="10770" width="9.33203125" style="80" customWidth="1"/>
    <col min="10771" max="10771" width="6.44140625" style="80" customWidth="1"/>
    <col min="10772" max="10773" width="9.5546875" style="80" customWidth="1"/>
    <col min="10774" max="10774" width="6.44140625" style="80" customWidth="1"/>
    <col min="10775" max="10776" width="9.5546875" style="80" customWidth="1"/>
    <col min="10777" max="10777" width="6.6640625" style="80" customWidth="1"/>
    <col min="10778" max="10780" width="8.88671875" style="80"/>
    <col min="10781" max="10781" width="10.88671875" style="80" bestFit="1" customWidth="1"/>
    <col min="10782" max="11002" width="8.88671875" style="80"/>
    <col min="11003" max="11003" width="18.6640625" style="80" customWidth="1"/>
    <col min="11004" max="11005" width="9.44140625" style="80" customWidth="1"/>
    <col min="11006" max="11006" width="7.6640625" style="80" customWidth="1"/>
    <col min="11007" max="11007" width="9.33203125" style="80" customWidth="1"/>
    <col min="11008" max="11008" width="9.88671875" style="80" customWidth="1"/>
    <col min="11009" max="11009" width="7.109375" style="80" customWidth="1"/>
    <col min="11010" max="11010" width="8.5546875" style="80" customWidth="1"/>
    <col min="11011" max="11011" width="8.88671875" style="80" customWidth="1"/>
    <col min="11012" max="11012" width="7.109375" style="80" customWidth="1"/>
    <col min="11013" max="11013" width="9" style="80" customWidth="1"/>
    <col min="11014" max="11014" width="8.6640625" style="80" customWidth="1"/>
    <col min="11015" max="11015" width="6.5546875" style="80" customWidth="1"/>
    <col min="11016" max="11016" width="8.109375" style="80" customWidth="1"/>
    <col min="11017" max="11017" width="7.5546875" style="80" customWidth="1"/>
    <col min="11018" max="11018" width="7" style="80" customWidth="1"/>
    <col min="11019" max="11020" width="8.6640625" style="80" customWidth="1"/>
    <col min="11021" max="11021" width="7.33203125" style="80" customWidth="1"/>
    <col min="11022" max="11022" width="8.109375" style="80" customWidth="1"/>
    <col min="11023" max="11023" width="8.6640625" style="80" customWidth="1"/>
    <col min="11024" max="11024" width="6.44140625" style="80" customWidth="1"/>
    <col min="11025" max="11026" width="9.33203125" style="80" customWidth="1"/>
    <col min="11027" max="11027" width="6.44140625" style="80" customWidth="1"/>
    <col min="11028" max="11029" width="9.5546875" style="80" customWidth="1"/>
    <col min="11030" max="11030" width="6.44140625" style="80" customWidth="1"/>
    <col min="11031" max="11032" width="9.5546875" style="80" customWidth="1"/>
    <col min="11033" max="11033" width="6.6640625" style="80" customWidth="1"/>
    <col min="11034" max="11036" width="8.88671875" style="80"/>
    <col min="11037" max="11037" width="10.88671875" style="80" bestFit="1" customWidth="1"/>
    <col min="11038" max="11258" width="8.88671875" style="80"/>
    <col min="11259" max="11259" width="18.6640625" style="80" customWidth="1"/>
    <col min="11260" max="11261" width="9.44140625" style="80" customWidth="1"/>
    <col min="11262" max="11262" width="7.6640625" style="80" customWidth="1"/>
    <col min="11263" max="11263" width="9.33203125" style="80" customWidth="1"/>
    <col min="11264" max="11264" width="9.88671875" style="80" customWidth="1"/>
    <col min="11265" max="11265" width="7.109375" style="80" customWidth="1"/>
    <col min="11266" max="11266" width="8.5546875" style="80" customWidth="1"/>
    <col min="11267" max="11267" width="8.88671875" style="80" customWidth="1"/>
    <col min="11268" max="11268" width="7.109375" style="80" customWidth="1"/>
    <col min="11269" max="11269" width="9" style="80" customWidth="1"/>
    <col min="11270" max="11270" width="8.6640625" style="80" customWidth="1"/>
    <col min="11271" max="11271" width="6.5546875" style="80" customWidth="1"/>
    <col min="11272" max="11272" width="8.109375" style="80" customWidth="1"/>
    <col min="11273" max="11273" width="7.5546875" style="80" customWidth="1"/>
    <col min="11274" max="11274" width="7" style="80" customWidth="1"/>
    <col min="11275" max="11276" width="8.6640625" style="80" customWidth="1"/>
    <col min="11277" max="11277" width="7.33203125" style="80" customWidth="1"/>
    <col min="11278" max="11278" width="8.109375" style="80" customWidth="1"/>
    <col min="11279" max="11279" width="8.6640625" style="80" customWidth="1"/>
    <col min="11280" max="11280" width="6.44140625" style="80" customWidth="1"/>
    <col min="11281" max="11282" width="9.33203125" style="80" customWidth="1"/>
    <col min="11283" max="11283" width="6.44140625" style="80" customWidth="1"/>
    <col min="11284" max="11285" width="9.5546875" style="80" customWidth="1"/>
    <col min="11286" max="11286" width="6.44140625" style="80" customWidth="1"/>
    <col min="11287" max="11288" width="9.5546875" style="80" customWidth="1"/>
    <col min="11289" max="11289" width="6.6640625" style="80" customWidth="1"/>
    <col min="11290" max="11292" width="8.88671875" style="80"/>
    <col min="11293" max="11293" width="10.88671875" style="80" bestFit="1" customWidth="1"/>
    <col min="11294" max="11514" width="8.88671875" style="80"/>
    <col min="11515" max="11515" width="18.6640625" style="80" customWidth="1"/>
    <col min="11516" max="11517" width="9.44140625" style="80" customWidth="1"/>
    <col min="11518" max="11518" width="7.6640625" style="80" customWidth="1"/>
    <col min="11519" max="11519" width="9.33203125" style="80" customWidth="1"/>
    <col min="11520" max="11520" width="9.88671875" style="80" customWidth="1"/>
    <col min="11521" max="11521" width="7.109375" style="80" customWidth="1"/>
    <col min="11522" max="11522" width="8.5546875" style="80" customWidth="1"/>
    <col min="11523" max="11523" width="8.88671875" style="80" customWidth="1"/>
    <col min="11524" max="11524" width="7.109375" style="80" customWidth="1"/>
    <col min="11525" max="11525" width="9" style="80" customWidth="1"/>
    <col min="11526" max="11526" width="8.6640625" style="80" customWidth="1"/>
    <col min="11527" max="11527" width="6.5546875" style="80" customWidth="1"/>
    <col min="11528" max="11528" width="8.109375" style="80" customWidth="1"/>
    <col min="11529" max="11529" width="7.5546875" style="80" customWidth="1"/>
    <col min="11530" max="11530" width="7" style="80" customWidth="1"/>
    <col min="11531" max="11532" width="8.6640625" style="80" customWidth="1"/>
    <col min="11533" max="11533" width="7.33203125" style="80" customWidth="1"/>
    <col min="11534" max="11534" width="8.109375" style="80" customWidth="1"/>
    <col min="11535" max="11535" width="8.6640625" style="80" customWidth="1"/>
    <col min="11536" max="11536" width="6.44140625" style="80" customWidth="1"/>
    <col min="11537" max="11538" width="9.33203125" style="80" customWidth="1"/>
    <col min="11539" max="11539" width="6.44140625" style="80" customWidth="1"/>
    <col min="11540" max="11541" width="9.5546875" style="80" customWidth="1"/>
    <col min="11542" max="11542" width="6.44140625" style="80" customWidth="1"/>
    <col min="11543" max="11544" width="9.5546875" style="80" customWidth="1"/>
    <col min="11545" max="11545" width="6.6640625" style="80" customWidth="1"/>
    <col min="11546" max="11548" width="8.88671875" style="80"/>
    <col min="11549" max="11549" width="10.88671875" style="80" bestFit="1" customWidth="1"/>
    <col min="11550" max="11770" width="8.88671875" style="80"/>
    <col min="11771" max="11771" width="18.6640625" style="80" customWidth="1"/>
    <col min="11772" max="11773" width="9.44140625" style="80" customWidth="1"/>
    <col min="11774" max="11774" width="7.6640625" style="80" customWidth="1"/>
    <col min="11775" max="11775" width="9.33203125" style="80" customWidth="1"/>
    <col min="11776" max="11776" width="9.88671875" style="80" customWidth="1"/>
    <col min="11777" max="11777" width="7.109375" style="80" customWidth="1"/>
    <col min="11778" max="11778" width="8.5546875" style="80" customWidth="1"/>
    <col min="11779" max="11779" width="8.88671875" style="80" customWidth="1"/>
    <col min="11780" max="11780" width="7.109375" style="80" customWidth="1"/>
    <col min="11781" max="11781" width="9" style="80" customWidth="1"/>
    <col min="11782" max="11782" width="8.6640625" style="80" customWidth="1"/>
    <col min="11783" max="11783" width="6.5546875" style="80" customWidth="1"/>
    <col min="11784" max="11784" width="8.109375" style="80" customWidth="1"/>
    <col min="11785" max="11785" width="7.5546875" style="80" customWidth="1"/>
    <col min="11786" max="11786" width="7" style="80" customWidth="1"/>
    <col min="11787" max="11788" width="8.6640625" style="80" customWidth="1"/>
    <col min="11789" max="11789" width="7.33203125" style="80" customWidth="1"/>
    <col min="11790" max="11790" width="8.109375" style="80" customWidth="1"/>
    <col min="11791" max="11791" width="8.6640625" style="80" customWidth="1"/>
    <col min="11792" max="11792" width="6.44140625" style="80" customWidth="1"/>
    <col min="11793" max="11794" width="9.33203125" style="80" customWidth="1"/>
    <col min="11795" max="11795" width="6.44140625" style="80" customWidth="1"/>
    <col min="11796" max="11797" width="9.5546875" style="80" customWidth="1"/>
    <col min="11798" max="11798" width="6.44140625" style="80" customWidth="1"/>
    <col min="11799" max="11800" width="9.5546875" style="80" customWidth="1"/>
    <col min="11801" max="11801" width="6.6640625" style="80" customWidth="1"/>
    <col min="11802" max="11804" width="8.88671875" style="80"/>
    <col min="11805" max="11805" width="10.88671875" style="80" bestFit="1" customWidth="1"/>
    <col min="11806" max="12026" width="8.88671875" style="80"/>
    <col min="12027" max="12027" width="18.6640625" style="80" customWidth="1"/>
    <col min="12028" max="12029" width="9.44140625" style="80" customWidth="1"/>
    <col min="12030" max="12030" width="7.6640625" style="80" customWidth="1"/>
    <col min="12031" max="12031" width="9.33203125" style="80" customWidth="1"/>
    <col min="12032" max="12032" width="9.88671875" style="80" customWidth="1"/>
    <col min="12033" max="12033" width="7.109375" style="80" customWidth="1"/>
    <col min="12034" max="12034" width="8.5546875" style="80" customWidth="1"/>
    <col min="12035" max="12035" width="8.88671875" style="80" customWidth="1"/>
    <col min="12036" max="12036" width="7.109375" style="80" customWidth="1"/>
    <col min="12037" max="12037" width="9" style="80" customWidth="1"/>
    <col min="12038" max="12038" width="8.6640625" style="80" customWidth="1"/>
    <col min="12039" max="12039" width="6.5546875" style="80" customWidth="1"/>
    <col min="12040" max="12040" width="8.109375" style="80" customWidth="1"/>
    <col min="12041" max="12041" width="7.5546875" style="80" customWidth="1"/>
    <col min="12042" max="12042" width="7" style="80" customWidth="1"/>
    <col min="12043" max="12044" width="8.6640625" style="80" customWidth="1"/>
    <col min="12045" max="12045" width="7.33203125" style="80" customWidth="1"/>
    <col min="12046" max="12046" width="8.109375" style="80" customWidth="1"/>
    <col min="12047" max="12047" width="8.6640625" style="80" customWidth="1"/>
    <col min="12048" max="12048" width="6.44140625" style="80" customWidth="1"/>
    <col min="12049" max="12050" width="9.33203125" style="80" customWidth="1"/>
    <col min="12051" max="12051" width="6.44140625" style="80" customWidth="1"/>
    <col min="12052" max="12053" width="9.5546875" style="80" customWidth="1"/>
    <col min="12054" max="12054" width="6.44140625" style="80" customWidth="1"/>
    <col min="12055" max="12056" width="9.5546875" style="80" customWidth="1"/>
    <col min="12057" max="12057" width="6.6640625" style="80" customWidth="1"/>
    <col min="12058" max="12060" width="8.88671875" style="80"/>
    <col min="12061" max="12061" width="10.88671875" style="80" bestFit="1" customWidth="1"/>
    <col min="12062" max="12282" width="8.88671875" style="80"/>
    <col min="12283" max="12283" width="18.6640625" style="80" customWidth="1"/>
    <col min="12284" max="12285" width="9.44140625" style="80" customWidth="1"/>
    <col min="12286" max="12286" width="7.6640625" style="80" customWidth="1"/>
    <col min="12287" max="12287" width="9.33203125" style="80" customWidth="1"/>
    <col min="12288" max="12288" width="9.88671875" style="80" customWidth="1"/>
    <col min="12289" max="12289" width="7.109375" style="80" customWidth="1"/>
    <col min="12290" max="12290" width="8.5546875" style="80" customWidth="1"/>
    <col min="12291" max="12291" width="8.88671875" style="80" customWidth="1"/>
    <col min="12292" max="12292" width="7.109375" style="80" customWidth="1"/>
    <col min="12293" max="12293" width="9" style="80" customWidth="1"/>
    <col min="12294" max="12294" width="8.6640625" style="80" customWidth="1"/>
    <col min="12295" max="12295" width="6.5546875" style="80" customWidth="1"/>
    <col min="12296" max="12296" width="8.109375" style="80" customWidth="1"/>
    <col min="12297" max="12297" width="7.5546875" style="80" customWidth="1"/>
    <col min="12298" max="12298" width="7" style="80" customWidth="1"/>
    <col min="12299" max="12300" width="8.6640625" style="80" customWidth="1"/>
    <col min="12301" max="12301" width="7.33203125" style="80" customWidth="1"/>
    <col min="12302" max="12302" width="8.109375" style="80" customWidth="1"/>
    <col min="12303" max="12303" width="8.6640625" style="80" customWidth="1"/>
    <col min="12304" max="12304" width="6.44140625" style="80" customWidth="1"/>
    <col min="12305" max="12306" width="9.33203125" style="80" customWidth="1"/>
    <col min="12307" max="12307" width="6.44140625" style="80" customWidth="1"/>
    <col min="12308" max="12309" width="9.5546875" style="80" customWidth="1"/>
    <col min="12310" max="12310" width="6.44140625" style="80" customWidth="1"/>
    <col min="12311" max="12312" width="9.5546875" style="80" customWidth="1"/>
    <col min="12313" max="12313" width="6.6640625" style="80" customWidth="1"/>
    <col min="12314" max="12316" width="8.88671875" style="80"/>
    <col min="12317" max="12317" width="10.88671875" style="80" bestFit="1" customWidth="1"/>
    <col min="12318" max="12538" width="8.88671875" style="80"/>
    <col min="12539" max="12539" width="18.6640625" style="80" customWidth="1"/>
    <col min="12540" max="12541" width="9.44140625" style="80" customWidth="1"/>
    <col min="12542" max="12542" width="7.6640625" style="80" customWidth="1"/>
    <col min="12543" max="12543" width="9.33203125" style="80" customWidth="1"/>
    <col min="12544" max="12544" width="9.88671875" style="80" customWidth="1"/>
    <col min="12545" max="12545" width="7.109375" style="80" customWidth="1"/>
    <col min="12546" max="12546" width="8.5546875" style="80" customWidth="1"/>
    <col min="12547" max="12547" width="8.88671875" style="80" customWidth="1"/>
    <col min="12548" max="12548" width="7.109375" style="80" customWidth="1"/>
    <col min="12549" max="12549" width="9" style="80" customWidth="1"/>
    <col min="12550" max="12550" width="8.6640625" style="80" customWidth="1"/>
    <col min="12551" max="12551" width="6.5546875" style="80" customWidth="1"/>
    <col min="12552" max="12552" width="8.109375" style="80" customWidth="1"/>
    <col min="12553" max="12553" width="7.5546875" style="80" customWidth="1"/>
    <col min="12554" max="12554" width="7" style="80" customWidth="1"/>
    <col min="12555" max="12556" width="8.6640625" style="80" customWidth="1"/>
    <col min="12557" max="12557" width="7.33203125" style="80" customWidth="1"/>
    <col min="12558" max="12558" width="8.109375" style="80" customWidth="1"/>
    <col min="12559" max="12559" width="8.6640625" style="80" customWidth="1"/>
    <col min="12560" max="12560" width="6.44140625" style="80" customWidth="1"/>
    <col min="12561" max="12562" width="9.33203125" style="80" customWidth="1"/>
    <col min="12563" max="12563" width="6.44140625" style="80" customWidth="1"/>
    <col min="12564" max="12565" width="9.5546875" style="80" customWidth="1"/>
    <col min="12566" max="12566" width="6.44140625" style="80" customWidth="1"/>
    <col min="12567" max="12568" width="9.5546875" style="80" customWidth="1"/>
    <col min="12569" max="12569" width="6.6640625" style="80" customWidth="1"/>
    <col min="12570" max="12572" width="8.88671875" style="80"/>
    <col min="12573" max="12573" width="10.88671875" style="80" bestFit="1" customWidth="1"/>
    <col min="12574" max="12794" width="8.88671875" style="80"/>
    <col min="12795" max="12795" width="18.6640625" style="80" customWidth="1"/>
    <col min="12796" max="12797" width="9.44140625" style="80" customWidth="1"/>
    <col min="12798" max="12798" width="7.6640625" style="80" customWidth="1"/>
    <col min="12799" max="12799" width="9.33203125" style="80" customWidth="1"/>
    <col min="12800" max="12800" width="9.88671875" style="80" customWidth="1"/>
    <col min="12801" max="12801" width="7.109375" style="80" customWidth="1"/>
    <col min="12802" max="12802" width="8.5546875" style="80" customWidth="1"/>
    <col min="12803" max="12803" width="8.88671875" style="80" customWidth="1"/>
    <col min="12804" max="12804" width="7.109375" style="80" customWidth="1"/>
    <col min="12805" max="12805" width="9" style="80" customWidth="1"/>
    <col min="12806" max="12806" width="8.6640625" style="80" customWidth="1"/>
    <col min="12807" max="12807" width="6.5546875" style="80" customWidth="1"/>
    <col min="12808" max="12808" width="8.109375" style="80" customWidth="1"/>
    <col min="12809" max="12809" width="7.5546875" style="80" customWidth="1"/>
    <col min="12810" max="12810" width="7" style="80" customWidth="1"/>
    <col min="12811" max="12812" width="8.6640625" style="80" customWidth="1"/>
    <col min="12813" max="12813" width="7.33203125" style="80" customWidth="1"/>
    <col min="12814" max="12814" width="8.109375" style="80" customWidth="1"/>
    <col min="12815" max="12815" width="8.6640625" style="80" customWidth="1"/>
    <col min="12816" max="12816" width="6.44140625" style="80" customWidth="1"/>
    <col min="12817" max="12818" width="9.33203125" style="80" customWidth="1"/>
    <col min="12819" max="12819" width="6.44140625" style="80" customWidth="1"/>
    <col min="12820" max="12821" width="9.5546875" style="80" customWidth="1"/>
    <col min="12822" max="12822" width="6.44140625" style="80" customWidth="1"/>
    <col min="12823" max="12824" width="9.5546875" style="80" customWidth="1"/>
    <col min="12825" max="12825" width="6.6640625" style="80" customWidth="1"/>
    <col min="12826" max="12828" width="8.88671875" style="80"/>
    <col min="12829" max="12829" width="10.88671875" style="80" bestFit="1" customWidth="1"/>
    <col min="12830" max="13050" width="8.88671875" style="80"/>
    <col min="13051" max="13051" width="18.6640625" style="80" customWidth="1"/>
    <col min="13052" max="13053" width="9.44140625" style="80" customWidth="1"/>
    <col min="13054" max="13054" width="7.6640625" style="80" customWidth="1"/>
    <col min="13055" max="13055" width="9.33203125" style="80" customWidth="1"/>
    <col min="13056" max="13056" width="9.88671875" style="80" customWidth="1"/>
    <col min="13057" max="13057" width="7.109375" style="80" customWidth="1"/>
    <col min="13058" max="13058" width="8.5546875" style="80" customWidth="1"/>
    <col min="13059" max="13059" width="8.88671875" style="80" customWidth="1"/>
    <col min="13060" max="13060" width="7.109375" style="80" customWidth="1"/>
    <col min="13061" max="13061" width="9" style="80" customWidth="1"/>
    <col min="13062" max="13062" width="8.6640625" style="80" customWidth="1"/>
    <col min="13063" max="13063" width="6.5546875" style="80" customWidth="1"/>
    <col min="13064" max="13064" width="8.109375" style="80" customWidth="1"/>
    <col min="13065" max="13065" width="7.5546875" style="80" customWidth="1"/>
    <col min="13066" max="13066" width="7" style="80" customWidth="1"/>
    <col min="13067" max="13068" width="8.6640625" style="80" customWidth="1"/>
    <col min="13069" max="13069" width="7.33203125" style="80" customWidth="1"/>
    <col min="13070" max="13070" width="8.109375" style="80" customWidth="1"/>
    <col min="13071" max="13071" width="8.6640625" style="80" customWidth="1"/>
    <col min="13072" max="13072" width="6.44140625" style="80" customWidth="1"/>
    <col min="13073" max="13074" width="9.33203125" style="80" customWidth="1"/>
    <col min="13075" max="13075" width="6.44140625" style="80" customWidth="1"/>
    <col min="13076" max="13077" width="9.5546875" style="80" customWidth="1"/>
    <col min="13078" max="13078" width="6.44140625" style="80" customWidth="1"/>
    <col min="13079" max="13080" width="9.5546875" style="80" customWidth="1"/>
    <col min="13081" max="13081" width="6.6640625" style="80" customWidth="1"/>
    <col min="13082" max="13084" width="8.88671875" style="80"/>
    <col min="13085" max="13085" width="10.88671875" style="80" bestFit="1" customWidth="1"/>
    <col min="13086" max="13306" width="8.88671875" style="80"/>
    <col min="13307" max="13307" width="18.6640625" style="80" customWidth="1"/>
    <col min="13308" max="13309" width="9.44140625" style="80" customWidth="1"/>
    <col min="13310" max="13310" width="7.6640625" style="80" customWidth="1"/>
    <col min="13311" max="13311" width="9.33203125" style="80" customWidth="1"/>
    <col min="13312" max="13312" width="9.88671875" style="80" customWidth="1"/>
    <col min="13313" max="13313" width="7.109375" style="80" customWidth="1"/>
    <col min="13314" max="13314" width="8.5546875" style="80" customWidth="1"/>
    <col min="13315" max="13315" width="8.88671875" style="80" customWidth="1"/>
    <col min="13316" max="13316" width="7.109375" style="80" customWidth="1"/>
    <col min="13317" max="13317" width="9" style="80" customWidth="1"/>
    <col min="13318" max="13318" width="8.6640625" style="80" customWidth="1"/>
    <col min="13319" max="13319" width="6.5546875" style="80" customWidth="1"/>
    <col min="13320" max="13320" width="8.109375" style="80" customWidth="1"/>
    <col min="13321" max="13321" width="7.5546875" style="80" customWidth="1"/>
    <col min="13322" max="13322" width="7" style="80" customWidth="1"/>
    <col min="13323" max="13324" width="8.6640625" style="80" customWidth="1"/>
    <col min="13325" max="13325" width="7.33203125" style="80" customWidth="1"/>
    <col min="13326" max="13326" width="8.109375" style="80" customWidth="1"/>
    <col min="13327" max="13327" width="8.6640625" style="80" customWidth="1"/>
    <col min="13328" max="13328" width="6.44140625" style="80" customWidth="1"/>
    <col min="13329" max="13330" width="9.33203125" style="80" customWidth="1"/>
    <col min="13331" max="13331" width="6.44140625" style="80" customWidth="1"/>
    <col min="13332" max="13333" width="9.5546875" style="80" customWidth="1"/>
    <col min="13334" max="13334" width="6.44140625" style="80" customWidth="1"/>
    <col min="13335" max="13336" width="9.5546875" style="80" customWidth="1"/>
    <col min="13337" max="13337" width="6.6640625" style="80" customWidth="1"/>
    <col min="13338" max="13340" width="8.88671875" style="80"/>
    <col min="13341" max="13341" width="10.88671875" style="80" bestFit="1" customWidth="1"/>
    <col min="13342" max="13562" width="8.88671875" style="80"/>
    <col min="13563" max="13563" width="18.6640625" style="80" customWidth="1"/>
    <col min="13564" max="13565" width="9.44140625" style="80" customWidth="1"/>
    <col min="13566" max="13566" width="7.6640625" style="80" customWidth="1"/>
    <col min="13567" max="13567" width="9.33203125" style="80" customWidth="1"/>
    <col min="13568" max="13568" width="9.88671875" style="80" customWidth="1"/>
    <col min="13569" max="13569" width="7.109375" style="80" customWidth="1"/>
    <col min="13570" max="13570" width="8.5546875" style="80" customWidth="1"/>
    <col min="13571" max="13571" width="8.88671875" style="80" customWidth="1"/>
    <col min="13572" max="13572" width="7.109375" style="80" customWidth="1"/>
    <col min="13573" max="13573" width="9" style="80" customWidth="1"/>
    <col min="13574" max="13574" width="8.6640625" style="80" customWidth="1"/>
    <col min="13575" max="13575" width="6.5546875" style="80" customWidth="1"/>
    <col min="13576" max="13576" width="8.109375" style="80" customWidth="1"/>
    <col min="13577" max="13577" width="7.5546875" style="80" customWidth="1"/>
    <col min="13578" max="13578" width="7" style="80" customWidth="1"/>
    <col min="13579" max="13580" width="8.6640625" style="80" customWidth="1"/>
    <col min="13581" max="13581" width="7.33203125" style="80" customWidth="1"/>
    <col min="13582" max="13582" width="8.109375" style="80" customWidth="1"/>
    <col min="13583" max="13583" width="8.6640625" style="80" customWidth="1"/>
    <col min="13584" max="13584" width="6.44140625" style="80" customWidth="1"/>
    <col min="13585" max="13586" width="9.33203125" style="80" customWidth="1"/>
    <col min="13587" max="13587" width="6.44140625" style="80" customWidth="1"/>
    <col min="13588" max="13589" width="9.5546875" style="80" customWidth="1"/>
    <col min="13590" max="13590" width="6.44140625" style="80" customWidth="1"/>
    <col min="13591" max="13592" width="9.5546875" style="80" customWidth="1"/>
    <col min="13593" max="13593" width="6.6640625" style="80" customWidth="1"/>
    <col min="13594" max="13596" width="8.88671875" style="80"/>
    <col min="13597" max="13597" width="10.88671875" style="80" bestFit="1" customWidth="1"/>
    <col min="13598" max="13818" width="8.88671875" style="80"/>
    <col min="13819" max="13819" width="18.6640625" style="80" customWidth="1"/>
    <col min="13820" max="13821" width="9.44140625" style="80" customWidth="1"/>
    <col min="13822" max="13822" width="7.6640625" style="80" customWidth="1"/>
    <col min="13823" max="13823" width="9.33203125" style="80" customWidth="1"/>
    <col min="13824" max="13824" width="9.88671875" style="80" customWidth="1"/>
    <col min="13825" max="13825" width="7.109375" style="80" customWidth="1"/>
    <col min="13826" max="13826" width="8.5546875" style="80" customWidth="1"/>
    <col min="13827" max="13827" width="8.88671875" style="80" customWidth="1"/>
    <col min="13828" max="13828" width="7.109375" style="80" customWidth="1"/>
    <col min="13829" max="13829" width="9" style="80" customWidth="1"/>
    <col min="13830" max="13830" width="8.6640625" style="80" customWidth="1"/>
    <col min="13831" max="13831" width="6.5546875" style="80" customWidth="1"/>
    <col min="13832" max="13832" width="8.109375" style="80" customWidth="1"/>
    <col min="13833" max="13833" width="7.5546875" style="80" customWidth="1"/>
    <col min="13834" max="13834" width="7" style="80" customWidth="1"/>
    <col min="13835" max="13836" width="8.6640625" style="80" customWidth="1"/>
    <col min="13837" max="13837" width="7.33203125" style="80" customWidth="1"/>
    <col min="13838" max="13838" width="8.109375" style="80" customWidth="1"/>
    <col min="13839" max="13839" width="8.6640625" style="80" customWidth="1"/>
    <col min="13840" max="13840" width="6.44140625" style="80" customWidth="1"/>
    <col min="13841" max="13842" width="9.33203125" style="80" customWidth="1"/>
    <col min="13843" max="13843" width="6.44140625" style="80" customWidth="1"/>
    <col min="13844" max="13845" width="9.5546875" style="80" customWidth="1"/>
    <col min="13846" max="13846" width="6.44140625" style="80" customWidth="1"/>
    <col min="13847" max="13848" width="9.5546875" style="80" customWidth="1"/>
    <col min="13849" max="13849" width="6.6640625" style="80" customWidth="1"/>
    <col min="13850" max="13852" width="8.88671875" style="80"/>
    <col min="13853" max="13853" width="10.88671875" style="80" bestFit="1" customWidth="1"/>
    <col min="13854" max="14074" width="8.88671875" style="80"/>
    <col min="14075" max="14075" width="18.6640625" style="80" customWidth="1"/>
    <col min="14076" max="14077" width="9.44140625" style="80" customWidth="1"/>
    <col min="14078" max="14078" width="7.6640625" style="80" customWidth="1"/>
    <col min="14079" max="14079" width="9.33203125" style="80" customWidth="1"/>
    <col min="14080" max="14080" width="9.88671875" style="80" customWidth="1"/>
    <col min="14081" max="14081" width="7.109375" style="80" customWidth="1"/>
    <col min="14082" max="14082" width="8.5546875" style="80" customWidth="1"/>
    <col min="14083" max="14083" width="8.88671875" style="80" customWidth="1"/>
    <col min="14084" max="14084" width="7.109375" style="80" customWidth="1"/>
    <col min="14085" max="14085" width="9" style="80" customWidth="1"/>
    <col min="14086" max="14086" width="8.6640625" style="80" customWidth="1"/>
    <col min="14087" max="14087" width="6.5546875" style="80" customWidth="1"/>
    <col min="14088" max="14088" width="8.109375" style="80" customWidth="1"/>
    <col min="14089" max="14089" width="7.5546875" style="80" customWidth="1"/>
    <col min="14090" max="14090" width="7" style="80" customWidth="1"/>
    <col min="14091" max="14092" width="8.6640625" style="80" customWidth="1"/>
    <col min="14093" max="14093" width="7.33203125" style="80" customWidth="1"/>
    <col min="14094" max="14094" width="8.109375" style="80" customWidth="1"/>
    <col min="14095" max="14095" width="8.6640625" style="80" customWidth="1"/>
    <col min="14096" max="14096" width="6.44140625" style="80" customWidth="1"/>
    <col min="14097" max="14098" width="9.33203125" style="80" customWidth="1"/>
    <col min="14099" max="14099" width="6.44140625" style="80" customWidth="1"/>
    <col min="14100" max="14101" width="9.5546875" style="80" customWidth="1"/>
    <col min="14102" max="14102" width="6.44140625" style="80" customWidth="1"/>
    <col min="14103" max="14104" width="9.5546875" style="80" customWidth="1"/>
    <col min="14105" max="14105" width="6.6640625" style="80" customWidth="1"/>
    <col min="14106" max="14108" width="8.88671875" style="80"/>
    <col min="14109" max="14109" width="10.88671875" style="80" bestFit="1" customWidth="1"/>
    <col min="14110" max="14330" width="8.88671875" style="80"/>
    <col min="14331" max="14331" width="18.6640625" style="80" customWidth="1"/>
    <col min="14332" max="14333" width="9.44140625" style="80" customWidth="1"/>
    <col min="14334" max="14334" width="7.6640625" style="80" customWidth="1"/>
    <col min="14335" max="14335" width="9.33203125" style="80" customWidth="1"/>
    <col min="14336" max="14336" width="9.88671875" style="80" customWidth="1"/>
    <col min="14337" max="14337" width="7.109375" style="80" customWidth="1"/>
    <col min="14338" max="14338" width="8.5546875" style="80" customWidth="1"/>
    <col min="14339" max="14339" width="8.88671875" style="80" customWidth="1"/>
    <col min="14340" max="14340" width="7.109375" style="80" customWidth="1"/>
    <col min="14341" max="14341" width="9" style="80" customWidth="1"/>
    <col min="14342" max="14342" width="8.6640625" style="80" customWidth="1"/>
    <col min="14343" max="14343" width="6.5546875" style="80" customWidth="1"/>
    <col min="14344" max="14344" width="8.109375" style="80" customWidth="1"/>
    <col min="14345" max="14345" width="7.5546875" style="80" customWidth="1"/>
    <col min="14346" max="14346" width="7" style="80" customWidth="1"/>
    <col min="14347" max="14348" width="8.6640625" style="80" customWidth="1"/>
    <col min="14349" max="14349" width="7.33203125" style="80" customWidth="1"/>
    <col min="14350" max="14350" width="8.109375" style="80" customWidth="1"/>
    <col min="14351" max="14351" width="8.6640625" style="80" customWidth="1"/>
    <col min="14352" max="14352" width="6.44140625" style="80" customWidth="1"/>
    <col min="14353" max="14354" width="9.33203125" style="80" customWidth="1"/>
    <col min="14355" max="14355" width="6.44140625" style="80" customWidth="1"/>
    <col min="14356" max="14357" width="9.5546875" style="80" customWidth="1"/>
    <col min="14358" max="14358" width="6.44140625" style="80" customWidth="1"/>
    <col min="14359" max="14360" width="9.5546875" style="80" customWidth="1"/>
    <col min="14361" max="14361" width="6.6640625" style="80" customWidth="1"/>
    <col min="14362" max="14364" width="8.88671875" style="80"/>
    <col min="14365" max="14365" width="10.88671875" style="80" bestFit="1" customWidth="1"/>
    <col min="14366" max="14586" width="8.88671875" style="80"/>
    <col min="14587" max="14587" width="18.6640625" style="80" customWidth="1"/>
    <col min="14588" max="14589" width="9.44140625" style="80" customWidth="1"/>
    <col min="14590" max="14590" width="7.6640625" style="80" customWidth="1"/>
    <col min="14591" max="14591" width="9.33203125" style="80" customWidth="1"/>
    <col min="14592" max="14592" width="9.88671875" style="80" customWidth="1"/>
    <col min="14593" max="14593" width="7.109375" style="80" customWidth="1"/>
    <col min="14594" max="14594" width="8.5546875" style="80" customWidth="1"/>
    <col min="14595" max="14595" width="8.88671875" style="80" customWidth="1"/>
    <col min="14596" max="14596" width="7.109375" style="80" customWidth="1"/>
    <col min="14597" max="14597" width="9" style="80" customWidth="1"/>
    <col min="14598" max="14598" width="8.6640625" style="80" customWidth="1"/>
    <col min="14599" max="14599" width="6.5546875" style="80" customWidth="1"/>
    <col min="14600" max="14600" width="8.109375" style="80" customWidth="1"/>
    <col min="14601" max="14601" width="7.5546875" style="80" customWidth="1"/>
    <col min="14602" max="14602" width="7" style="80" customWidth="1"/>
    <col min="14603" max="14604" width="8.6640625" style="80" customWidth="1"/>
    <col min="14605" max="14605" width="7.33203125" style="80" customWidth="1"/>
    <col min="14606" max="14606" width="8.109375" style="80" customWidth="1"/>
    <col min="14607" max="14607" width="8.6640625" style="80" customWidth="1"/>
    <col min="14608" max="14608" width="6.44140625" style="80" customWidth="1"/>
    <col min="14609" max="14610" width="9.33203125" style="80" customWidth="1"/>
    <col min="14611" max="14611" width="6.44140625" style="80" customWidth="1"/>
    <col min="14612" max="14613" width="9.5546875" style="80" customWidth="1"/>
    <col min="14614" max="14614" width="6.44140625" style="80" customWidth="1"/>
    <col min="14615" max="14616" width="9.5546875" style="80" customWidth="1"/>
    <col min="14617" max="14617" width="6.6640625" style="80" customWidth="1"/>
    <col min="14618" max="14620" width="8.88671875" style="80"/>
    <col min="14621" max="14621" width="10.88671875" style="80" bestFit="1" customWidth="1"/>
    <col min="14622" max="14842" width="8.88671875" style="80"/>
    <col min="14843" max="14843" width="18.6640625" style="80" customWidth="1"/>
    <col min="14844" max="14845" width="9.44140625" style="80" customWidth="1"/>
    <col min="14846" max="14846" width="7.6640625" style="80" customWidth="1"/>
    <col min="14847" max="14847" width="9.33203125" style="80" customWidth="1"/>
    <col min="14848" max="14848" width="9.88671875" style="80" customWidth="1"/>
    <col min="14849" max="14849" width="7.109375" style="80" customWidth="1"/>
    <col min="14850" max="14850" width="8.5546875" style="80" customWidth="1"/>
    <col min="14851" max="14851" width="8.88671875" style="80" customWidth="1"/>
    <col min="14852" max="14852" width="7.109375" style="80" customWidth="1"/>
    <col min="14853" max="14853" width="9" style="80" customWidth="1"/>
    <col min="14854" max="14854" width="8.6640625" style="80" customWidth="1"/>
    <col min="14855" max="14855" width="6.5546875" style="80" customWidth="1"/>
    <col min="14856" max="14856" width="8.109375" style="80" customWidth="1"/>
    <col min="14857" max="14857" width="7.5546875" style="80" customWidth="1"/>
    <col min="14858" max="14858" width="7" style="80" customWidth="1"/>
    <col min="14859" max="14860" width="8.6640625" style="80" customWidth="1"/>
    <col min="14861" max="14861" width="7.33203125" style="80" customWidth="1"/>
    <col min="14862" max="14862" width="8.109375" style="80" customWidth="1"/>
    <col min="14863" max="14863" width="8.6640625" style="80" customWidth="1"/>
    <col min="14864" max="14864" width="6.44140625" style="80" customWidth="1"/>
    <col min="14865" max="14866" width="9.33203125" style="80" customWidth="1"/>
    <col min="14867" max="14867" width="6.44140625" style="80" customWidth="1"/>
    <col min="14868" max="14869" width="9.5546875" style="80" customWidth="1"/>
    <col min="14870" max="14870" width="6.44140625" style="80" customWidth="1"/>
    <col min="14871" max="14872" width="9.5546875" style="80" customWidth="1"/>
    <col min="14873" max="14873" width="6.6640625" style="80" customWidth="1"/>
    <col min="14874" max="14876" width="8.88671875" style="80"/>
    <col min="14877" max="14877" width="10.88671875" style="80" bestFit="1" customWidth="1"/>
    <col min="14878" max="15098" width="8.88671875" style="80"/>
    <col min="15099" max="15099" width="18.6640625" style="80" customWidth="1"/>
    <col min="15100" max="15101" width="9.44140625" style="80" customWidth="1"/>
    <col min="15102" max="15102" width="7.6640625" style="80" customWidth="1"/>
    <col min="15103" max="15103" width="9.33203125" style="80" customWidth="1"/>
    <col min="15104" max="15104" width="9.88671875" style="80" customWidth="1"/>
    <col min="15105" max="15105" width="7.109375" style="80" customWidth="1"/>
    <col min="15106" max="15106" width="8.5546875" style="80" customWidth="1"/>
    <col min="15107" max="15107" width="8.88671875" style="80" customWidth="1"/>
    <col min="15108" max="15108" width="7.109375" style="80" customWidth="1"/>
    <col min="15109" max="15109" width="9" style="80" customWidth="1"/>
    <col min="15110" max="15110" width="8.6640625" style="80" customWidth="1"/>
    <col min="15111" max="15111" width="6.5546875" style="80" customWidth="1"/>
    <col min="15112" max="15112" width="8.109375" style="80" customWidth="1"/>
    <col min="15113" max="15113" width="7.5546875" style="80" customWidth="1"/>
    <col min="15114" max="15114" width="7" style="80" customWidth="1"/>
    <col min="15115" max="15116" width="8.6640625" style="80" customWidth="1"/>
    <col min="15117" max="15117" width="7.33203125" style="80" customWidth="1"/>
    <col min="15118" max="15118" width="8.109375" style="80" customWidth="1"/>
    <col min="15119" max="15119" width="8.6640625" style="80" customWidth="1"/>
    <col min="15120" max="15120" width="6.44140625" style="80" customWidth="1"/>
    <col min="15121" max="15122" width="9.33203125" style="80" customWidth="1"/>
    <col min="15123" max="15123" width="6.44140625" style="80" customWidth="1"/>
    <col min="15124" max="15125" width="9.5546875" style="80" customWidth="1"/>
    <col min="15126" max="15126" width="6.44140625" style="80" customWidth="1"/>
    <col min="15127" max="15128" width="9.5546875" style="80" customWidth="1"/>
    <col min="15129" max="15129" width="6.6640625" style="80" customWidth="1"/>
    <col min="15130" max="15132" width="8.88671875" style="80"/>
    <col min="15133" max="15133" width="10.88671875" style="80" bestFit="1" customWidth="1"/>
    <col min="15134" max="15354" width="8.88671875" style="80"/>
    <col min="15355" max="15355" width="18.6640625" style="80" customWidth="1"/>
    <col min="15356" max="15357" width="9.44140625" style="80" customWidth="1"/>
    <col min="15358" max="15358" width="7.6640625" style="80" customWidth="1"/>
    <col min="15359" max="15359" width="9.33203125" style="80" customWidth="1"/>
    <col min="15360" max="15360" width="9.88671875" style="80" customWidth="1"/>
    <col min="15361" max="15361" width="7.109375" style="80" customWidth="1"/>
    <col min="15362" max="15362" width="8.5546875" style="80" customWidth="1"/>
    <col min="15363" max="15363" width="8.88671875" style="80" customWidth="1"/>
    <col min="15364" max="15364" width="7.109375" style="80" customWidth="1"/>
    <col min="15365" max="15365" width="9" style="80" customWidth="1"/>
    <col min="15366" max="15366" width="8.6640625" style="80" customWidth="1"/>
    <col min="15367" max="15367" width="6.5546875" style="80" customWidth="1"/>
    <col min="15368" max="15368" width="8.109375" style="80" customWidth="1"/>
    <col min="15369" max="15369" width="7.5546875" style="80" customWidth="1"/>
    <col min="15370" max="15370" width="7" style="80" customWidth="1"/>
    <col min="15371" max="15372" width="8.6640625" style="80" customWidth="1"/>
    <col min="15373" max="15373" width="7.33203125" style="80" customWidth="1"/>
    <col min="15374" max="15374" width="8.109375" style="80" customWidth="1"/>
    <col min="15375" max="15375" width="8.6640625" style="80" customWidth="1"/>
    <col min="15376" max="15376" width="6.44140625" style="80" customWidth="1"/>
    <col min="15377" max="15378" width="9.33203125" style="80" customWidth="1"/>
    <col min="15379" max="15379" width="6.44140625" style="80" customWidth="1"/>
    <col min="15380" max="15381" width="9.5546875" style="80" customWidth="1"/>
    <col min="15382" max="15382" width="6.44140625" style="80" customWidth="1"/>
    <col min="15383" max="15384" width="9.5546875" style="80" customWidth="1"/>
    <col min="15385" max="15385" width="6.6640625" style="80" customWidth="1"/>
    <col min="15386" max="15388" width="8.88671875" style="80"/>
    <col min="15389" max="15389" width="10.88671875" style="80" bestFit="1" customWidth="1"/>
    <col min="15390" max="15610" width="8.88671875" style="80"/>
    <col min="15611" max="15611" width="18.6640625" style="80" customWidth="1"/>
    <col min="15612" max="15613" width="9.44140625" style="80" customWidth="1"/>
    <col min="15614" max="15614" width="7.6640625" style="80" customWidth="1"/>
    <col min="15615" max="15615" width="9.33203125" style="80" customWidth="1"/>
    <col min="15616" max="15616" width="9.88671875" style="80" customWidth="1"/>
    <col min="15617" max="15617" width="7.109375" style="80" customWidth="1"/>
    <col min="15618" max="15618" width="8.5546875" style="80" customWidth="1"/>
    <col min="15619" max="15619" width="8.88671875" style="80" customWidth="1"/>
    <col min="15620" max="15620" width="7.109375" style="80" customWidth="1"/>
    <col min="15621" max="15621" width="9" style="80" customWidth="1"/>
    <col min="15622" max="15622" width="8.6640625" style="80" customWidth="1"/>
    <col min="15623" max="15623" width="6.5546875" style="80" customWidth="1"/>
    <col min="15624" max="15624" width="8.109375" style="80" customWidth="1"/>
    <col min="15625" max="15625" width="7.5546875" style="80" customWidth="1"/>
    <col min="15626" max="15626" width="7" style="80" customWidth="1"/>
    <col min="15627" max="15628" width="8.6640625" style="80" customWidth="1"/>
    <col min="15629" max="15629" width="7.33203125" style="80" customWidth="1"/>
    <col min="15630" max="15630" width="8.109375" style="80" customWidth="1"/>
    <col min="15631" max="15631" width="8.6640625" style="80" customWidth="1"/>
    <col min="15632" max="15632" width="6.44140625" style="80" customWidth="1"/>
    <col min="15633" max="15634" width="9.33203125" style="80" customWidth="1"/>
    <col min="15635" max="15635" width="6.44140625" style="80" customWidth="1"/>
    <col min="15636" max="15637" width="9.5546875" style="80" customWidth="1"/>
    <col min="15638" max="15638" width="6.44140625" style="80" customWidth="1"/>
    <col min="15639" max="15640" width="9.5546875" style="80" customWidth="1"/>
    <col min="15641" max="15641" width="6.6640625" style="80" customWidth="1"/>
    <col min="15642" max="15644" width="8.88671875" style="80"/>
    <col min="15645" max="15645" width="10.88671875" style="80" bestFit="1" customWidth="1"/>
    <col min="15646" max="15866" width="8.88671875" style="80"/>
    <col min="15867" max="15867" width="18.6640625" style="80" customWidth="1"/>
    <col min="15868" max="15869" width="9.44140625" style="80" customWidth="1"/>
    <col min="15870" max="15870" width="7.6640625" style="80" customWidth="1"/>
    <col min="15871" max="15871" width="9.33203125" style="80" customWidth="1"/>
    <col min="15872" max="15872" width="9.88671875" style="80" customWidth="1"/>
    <col min="15873" max="15873" width="7.109375" style="80" customWidth="1"/>
    <col min="15874" max="15874" width="8.5546875" style="80" customWidth="1"/>
    <col min="15875" max="15875" width="8.88671875" style="80" customWidth="1"/>
    <col min="15876" max="15876" width="7.109375" style="80" customWidth="1"/>
    <col min="15877" max="15877" width="9" style="80" customWidth="1"/>
    <col min="15878" max="15878" width="8.6640625" style="80" customWidth="1"/>
    <col min="15879" max="15879" width="6.5546875" style="80" customWidth="1"/>
    <col min="15880" max="15880" width="8.109375" style="80" customWidth="1"/>
    <col min="15881" max="15881" width="7.5546875" style="80" customWidth="1"/>
    <col min="15882" max="15882" width="7" style="80" customWidth="1"/>
    <col min="15883" max="15884" width="8.6640625" style="80" customWidth="1"/>
    <col min="15885" max="15885" width="7.33203125" style="80" customWidth="1"/>
    <col min="15886" max="15886" width="8.109375" style="80" customWidth="1"/>
    <col min="15887" max="15887" width="8.6640625" style="80" customWidth="1"/>
    <col min="15888" max="15888" width="6.44140625" style="80" customWidth="1"/>
    <col min="15889" max="15890" width="9.33203125" style="80" customWidth="1"/>
    <col min="15891" max="15891" width="6.44140625" style="80" customWidth="1"/>
    <col min="15892" max="15893" width="9.5546875" style="80" customWidth="1"/>
    <col min="15894" max="15894" width="6.44140625" style="80" customWidth="1"/>
    <col min="15895" max="15896" width="9.5546875" style="80" customWidth="1"/>
    <col min="15897" max="15897" width="6.6640625" style="80" customWidth="1"/>
    <col min="15898" max="15900" width="8.88671875" style="80"/>
    <col min="15901" max="15901" width="10.88671875" style="80" bestFit="1" customWidth="1"/>
    <col min="15902" max="16122" width="8.88671875" style="80"/>
    <col min="16123" max="16123" width="18.6640625" style="80" customWidth="1"/>
    <col min="16124" max="16125" width="9.44140625" style="80" customWidth="1"/>
    <col min="16126" max="16126" width="7.6640625" style="80" customWidth="1"/>
    <col min="16127" max="16127" width="9.33203125" style="80" customWidth="1"/>
    <col min="16128" max="16128" width="9.88671875" style="80" customWidth="1"/>
    <col min="16129" max="16129" width="7.109375" style="80" customWidth="1"/>
    <col min="16130" max="16130" width="8.5546875" style="80" customWidth="1"/>
    <col min="16131" max="16131" width="8.88671875" style="80" customWidth="1"/>
    <col min="16132" max="16132" width="7.109375" style="80" customWidth="1"/>
    <col min="16133" max="16133" width="9" style="80" customWidth="1"/>
    <col min="16134" max="16134" width="8.6640625" style="80" customWidth="1"/>
    <col min="16135" max="16135" width="6.5546875" style="80" customWidth="1"/>
    <col min="16136" max="16136" width="8.109375" style="80" customWidth="1"/>
    <col min="16137" max="16137" width="7.5546875" style="80" customWidth="1"/>
    <col min="16138" max="16138" width="7" style="80" customWidth="1"/>
    <col min="16139" max="16140" width="8.6640625" style="80" customWidth="1"/>
    <col min="16141" max="16141" width="7.33203125" style="80" customWidth="1"/>
    <col min="16142" max="16142" width="8.109375" style="80" customWidth="1"/>
    <col min="16143" max="16143" width="8.6640625" style="80" customWidth="1"/>
    <col min="16144" max="16144" width="6.44140625" style="80" customWidth="1"/>
    <col min="16145" max="16146" width="9.33203125" style="80" customWidth="1"/>
    <col min="16147" max="16147" width="6.44140625" style="80" customWidth="1"/>
    <col min="16148" max="16149" width="9.5546875" style="80" customWidth="1"/>
    <col min="16150" max="16150" width="6.44140625" style="80" customWidth="1"/>
    <col min="16151" max="16152" width="9.5546875" style="80" customWidth="1"/>
    <col min="16153" max="16153" width="6.6640625" style="80" customWidth="1"/>
    <col min="16154" max="16156" width="8.88671875" style="80"/>
    <col min="16157" max="16157" width="10.88671875" style="80" bestFit="1" customWidth="1"/>
    <col min="16158" max="16384" width="8.88671875" style="80"/>
  </cols>
  <sheetData>
    <row r="1" spans="1:29" s="61" customFormat="1" ht="60" customHeight="1">
      <c r="A1" s="133"/>
      <c r="B1" s="235" t="s">
        <v>148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57"/>
      <c r="O1" s="57"/>
      <c r="P1" s="57"/>
      <c r="Q1" s="58"/>
      <c r="R1" s="58"/>
      <c r="S1" s="59"/>
      <c r="T1" s="58"/>
      <c r="U1" s="58"/>
      <c r="V1" s="59"/>
      <c r="W1" s="58"/>
      <c r="X1" s="58"/>
      <c r="Y1" s="60"/>
      <c r="AA1" s="62"/>
      <c r="AB1" s="139" t="s">
        <v>33</v>
      </c>
    </row>
    <row r="2" spans="1:29" s="61" customFormat="1" ht="13.5" customHeight="1">
      <c r="A2" s="133"/>
      <c r="B2" s="182"/>
      <c r="C2" s="182"/>
      <c r="D2" s="182"/>
      <c r="E2" s="182"/>
      <c r="F2" s="182"/>
      <c r="G2" s="182"/>
      <c r="H2" s="128"/>
      <c r="I2" s="128"/>
      <c r="J2" s="128"/>
      <c r="K2" s="182"/>
      <c r="L2" s="182"/>
      <c r="M2" s="62" t="s">
        <v>16</v>
      </c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2" t="s">
        <v>16</v>
      </c>
      <c r="AB2" s="62"/>
    </row>
    <row r="3" spans="1:29" s="61" customFormat="1" ht="27.75" customHeight="1">
      <c r="A3" s="236"/>
      <c r="B3" s="337" t="s">
        <v>37</v>
      </c>
      <c r="C3" s="338"/>
      <c r="D3" s="339"/>
      <c r="E3" s="217" t="s">
        <v>18</v>
      </c>
      <c r="F3" s="218"/>
      <c r="G3" s="219"/>
      <c r="H3" s="239" t="s">
        <v>30</v>
      </c>
      <c r="I3" s="239"/>
      <c r="J3" s="239"/>
      <c r="K3" s="217" t="s">
        <v>25</v>
      </c>
      <c r="L3" s="218"/>
      <c r="M3" s="219"/>
      <c r="N3" s="217" t="s">
        <v>19</v>
      </c>
      <c r="O3" s="218"/>
      <c r="P3" s="219"/>
      <c r="Q3" s="217" t="s">
        <v>20</v>
      </c>
      <c r="R3" s="218"/>
      <c r="S3" s="218"/>
      <c r="T3" s="217" t="s">
        <v>26</v>
      </c>
      <c r="U3" s="218"/>
      <c r="V3" s="219"/>
      <c r="W3" s="226" t="s">
        <v>28</v>
      </c>
      <c r="X3" s="227"/>
      <c r="Y3" s="228"/>
      <c r="Z3" s="217" t="s">
        <v>27</v>
      </c>
      <c r="AA3" s="218"/>
      <c r="AB3" s="219"/>
    </row>
    <row r="4" spans="1:29" s="63" customFormat="1" ht="14.25" customHeight="1">
      <c r="A4" s="237"/>
      <c r="B4" s="340"/>
      <c r="C4" s="341"/>
      <c r="D4" s="342"/>
      <c r="E4" s="220"/>
      <c r="F4" s="221"/>
      <c r="G4" s="222"/>
      <c r="H4" s="239"/>
      <c r="I4" s="239"/>
      <c r="J4" s="239"/>
      <c r="K4" s="221"/>
      <c r="L4" s="221"/>
      <c r="M4" s="222"/>
      <c r="N4" s="220"/>
      <c r="O4" s="221"/>
      <c r="P4" s="222"/>
      <c r="Q4" s="220"/>
      <c r="R4" s="221"/>
      <c r="S4" s="221"/>
      <c r="T4" s="220"/>
      <c r="U4" s="221"/>
      <c r="V4" s="222"/>
      <c r="W4" s="229"/>
      <c r="X4" s="230"/>
      <c r="Y4" s="231"/>
      <c r="Z4" s="220"/>
      <c r="AA4" s="221"/>
      <c r="AB4" s="222"/>
    </row>
    <row r="5" spans="1:29" s="63" customFormat="1" ht="22.5" customHeight="1">
      <c r="A5" s="237"/>
      <c r="B5" s="343"/>
      <c r="C5" s="344"/>
      <c r="D5" s="345"/>
      <c r="E5" s="223"/>
      <c r="F5" s="224"/>
      <c r="G5" s="225"/>
      <c r="H5" s="239"/>
      <c r="I5" s="239"/>
      <c r="J5" s="239"/>
      <c r="K5" s="224"/>
      <c r="L5" s="224"/>
      <c r="M5" s="225"/>
      <c r="N5" s="223"/>
      <c r="O5" s="224"/>
      <c r="P5" s="225"/>
      <c r="Q5" s="223"/>
      <c r="R5" s="224"/>
      <c r="S5" s="224"/>
      <c r="T5" s="223"/>
      <c r="U5" s="224"/>
      <c r="V5" s="225"/>
      <c r="W5" s="232"/>
      <c r="X5" s="233"/>
      <c r="Y5" s="234"/>
      <c r="Z5" s="223"/>
      <c r="AA5" s="224"/>
      <c r="AB5" s="225"/>
    </row>
    <row r="6" spans="1:29" s="63" customFormat="1" ht="21.6" customHeight="1">
      <c r="A6" s="238"/>
      <c r="B6" s="64">
        <v>2020</v>
      </c>
      <c r="C6" s="64">
        <v>2021</v>
      </c>
      <c r="D6" s="65" t="s">
        <v>3</v>
      </c>
      <c r="E6" s="64">
        <v>2020</v>
      </c>
      <c r="F6" s="64">
        <v>2021</v>
      </c>
      <c r="G6" s="65" t="s">
        <v>3</v>
      </c>
      <c r="H6" s="64">
        <v>2020</v>
      </c>
      <c r="I6" s="64">
        <v>2021</v>
      </c>
      <c r="J6" s="65" t="s">
        <v>3</v>
      </c>
      <c r="K6" s="64">
        <v>2020</v>
      </c>
      <c r="L6" s="64">
        <v>2021</v>
      </c>
      <c r="M6" s="65" t="s">
        <v>3</v>
      </c>
      <c r="N6" s="64">
        <v>2020</v>
      </c>
      <c r="O6" s="64">
        <v>2021</v>
      </c>
      <c r="P6" s="65" t="s">
        <v>3</v>
      </c>
      <c r="Q6" s="64">
        <v>2020</v>
      </c>
      <c r="R6" s="64">
        <v>2021</v>
      </c>
      <c r="S6" s="65" t="s">
        <v>3</v>
      </c>
      <c r="T6" s="64">
        <v>2020</v>
      </c>
      <c r="U6" s="64">
        <v>2021</v>
      </c>
      <c r="V6" s="65" t="s">
        <v>3</v>
      </c>
      <c r="W6" s="64">
        <v>2020</v>
      </c>
      <c r="X6" s="64">
        <v>2021</v>
      </c>
      <c r="Y6" s="65" t="s">
        <v>3</v>
      </c>
      <c r="Z6" s="64">
        <v>2020</v>
      </c>
      <c r="AA6" s="64">
        <v>2021</v>
      </c>
      <c r="AB6" s="65" t="s">
        <v>3</v>
      </c>
    </row>
    <row r="7" spans="1:29" s="66" customFormat="1" ht="9.6" customHeight="1">
      <c r="A7" s="346" t="s">
        <v>9</v>
      </c>
      <c r="B7" s="346">
        <v>1</v>
      </c>
      <c r="C7" s="346">
        <v>2</v>
      </c>
      <c r="D7" s="346">
        <v>3</v>
      </c>
      <c r="E7" s="346">
        <v>4</v>
      </c>
      <c r="F7" s="346">
        <v>5</v>
      </c>
      <c r="G7" s="346">
        <v>6</v>
      </c>
      <c r="H7" s="346">
        <v>7</v>
      </c>
      <c r="I7" s="346">
        <v>8</v>
      </c>
      <c r="J7" s="346">
        <v>9</v>
      </c>
      <c r="K7" s="346">
        <v>10</v>
      </c>
      <c r="L7" s="346">
        <v>11</v>
      </c>
      <c r="M7" s="346">
        <v>12</v>
      </c>
      <c r="N7" s="346">
        <v>13</v>
      </c>
      <c r="O7" s="346">
        <v>14</v>
      </c>
      <c r="P7" s="346">
        <v>15</v>
      </c>
      <c r="Q7" s="346">
        <v>16</v>
      </c>
      <c r="R7" s="346">
        <v>17</v>
      </c>
      <c r="S7" s="346">
        <v>18</v>
      </c>
      <c r="T7" s="346">
        <v>19</v>
      </c>
      <c r="U7" s="346">
        <v>20</v>
      </c>
      <c r="V7" s="346">
        <v>21</v>
      </c>
      <c r="W7" s="346">
        <v>22</v>
      </c>
      <c r="X7" s="346">
        <v>23</v>
      </c>
      <c r="Y7" s="346">
        <v>24</v>
      </c>
      <c r="Z7" s="346">
        <v>25</v>
      </c>
      <c r="AA7" s="346">
        <v>26</v>
      </c>
      <c r="AB7" s="346">
        <v>27</v>
      </c>
    </row>
    <row r="8" spans="1:29" s="71" customFormat="1" ht="19.2" customHeight="1">
      <c r="A8" s="67" t="s">
        <v>8</v>
      </c>
      <c r="B8" s="68">
        <v>565</v>
      </c>
      <c r="C8" s="68">
        <v>736</v>
      </c>
      <c r="D8" s="69">
        <f>C8/B8*100</f>
        <v>130.26548672566372</v>
      </c>
      <c r="E8" s="70">
        <v>463</v>
      </c>
      <c r="F8" s="70">
        <v>625</v>
      </c>
      <c r="G8" s="141">
        <f>F8/E8*100</f>
        <v>134.9892008639309</v>
      </c>
      <c r="H8" s="70">
        <v>105</v>
      </c>
      <c r="I8" s="70">
        <v>144</v>
      </c>
      <c r="J8" s="141">
        <f>I8/H8*100</f>
        <v>137.14285714285714</v>
      </c>
      <c r="K8" s="70">
        <v>24</v>
      </c>
      <c r="L8" s="70">
        <v>23</v>
      </c>
      <c r="M8" s="141">
        <f>L8/K8*100</f>
        <v>95.833333333333343</v>
      </c>
      <c r="N8" s="70">
        <v>26</v>
      </c>
      <c r="O8" s="70">
        <v>15</v>
      </c>
      <c r="P8" s="141">
        <f>O8/N8*100</f>
        <v>57.692307692307686</v>
      </c>
      <c r="Q8" s="70">
        <v>424</v>
      </c>
      <c r="R8" s="70">
        <v>555</v>
      </c>
      <c r="S8" s="141">
        <f>R8/Q8*100</f>
        <v>130.89622641509433</v>
      </c>
      <c r="T8" s="70">
        <v>376</v>
      </c>
      <c r="U8" s="70">
        <v>300</v>
      </c>
      <c r="V8" s="141">
        <f>U8/T8*100</f>
        <v>79.787234042553195</v>
      </c>
      <c r="W8" s="70">
        <v>279</v>
      </c>
      <c r="X8" s="70">
        <v>238</v>
      </c>
      <c r="Y8" s="141">
        <f>X8/W8*100</f>
        <v>85.304659498207883</v>
      </c>
      <c r="Z8" s="70">
        <v>249</v>
      </c>
      <c r="AA8" s="70">
        <v>223</v>
      </c>
      <c r="AB8" s="142">
        <f>AA8/Z8*100</f>
        <v>89.558232931726906</v>
      </c>
    </row>
    <row r="9" spans="1:29" ht="16.5" customHeight="1">
      <c r="A9" s="72" t="s">
        <v>53</v>
      </c>
      <c r="B9" s="73">
        <v>4</v>
      </c>
      <c r="C9" s="347">
        <v>9</v>
      </c>
      <c r="D9" s="348">
        <f t="shared" ref="D9:D29" si="0">C9/B9*100</f>
        <v>225</v>
      </c>
      <c r="E9" s="74">
        <v>3</v>
      </c>
      <c r="F9" s="75">
        <v>7</v>
      </c>
      <c r="G9" s="77">
        <f t="shared" ref="G9:G29" si="1">F9/E9*100</f>
        <v>233.33333333333334</v>
      </c>
      <c r="H9" s="76">
        <v>1</v>
      </c>
      <c r="I9" s="76">
        <v>1</v>
      </c>
      <c r="J9" s="77">
        <f t="shared" ref="J9:J29" si="2">I9/H9*100</f>
        <v>100</v>
      </c>
      <c r="K9" s="75">
        <v>0</v>
      </c>
      <c r="L9" s="75">
        <v>0</v>
      </c>
      <c r="M9" s="77" t="s">
        <v>51</v>
      </c>
      <c r="N9" s="76">
        <v>0</v>
      </c>
      <c r="O9" s="76">
        <v>0</v>
      </c>
      <c r="P9" s="77" t="s">
        <v>51</v>
      </c>
      <c r="Q9" s="74">
        <v>3</v>
      </c>
      <c r="R9" s="76">
        <v>7</v>
      </c>
      <c r="S9" s="77">
        <f t="shared" ref="S9:S28" si="3">R9/Q9*100</f>
        <v>233.33333333333334</v>
      </c>
      <c r="T9" s="76">
        <v>3</v>
      </c>
      <c r="U9" s="76">
        <v>3</v>
      </c>
      <c r="V9" s="77">
        <f t="shared" ref="V9:V28" si="4">U9/T9*100</f>
        <v>100</v>
      </c>
      <c r="W9" s="75">
        <v>2</v>
      </c>
      <c r="X9" s="78">
        <v>2</v>
      </c>
      <c r="Y9" s="77">
        <f t="shared" ref="Y9:Y28" si="5">X9/W9*100</f>
        <v>100</v>
      </c>
      <c r="Z9" s="75">
        <v>2</v>
      </c>
      <c r="AA9" s="75">
        <v>2</v>
      </c>
      <c r="AB9" s="143">
        <f t="shared" ref="AB9:AB28" si="6">AA9/Z9*100</f>
        <v>100</v>
      </c>
      <c r="AC9" s="79"/>
    </row>
    <row r="10" spans="1:29" ht="16.5" customHeight="1">
      <c r="A10" s="72" t="s">
        <v>133</v>
      </c>
      <c r="B10" s="73">
        <v>7</v>
      </c>
      <c r="C10" s="347">
        <v>3</v>
      </c>
      <c r="D10" s="348">
        <f t="shared" si="0"/>
        <v>42.857142857142854</v>
      </c>
      <c r="E10" s="74">
        <v>6</v>
      </c>
      <c r="F10" s="75">
        <v>2</v>
      </c>
      <c r="G10" s="77">
        <f t="shared" si="1"/>
        <v>33.333333333333329</v>
      </c>
      <c r="H10" s="76">
        <v>3</v>
      </c>
      <c r="I10" s="76">
        <v>0</v>
      </c>
      <c r="J10" s="77">
        <f t="shared" si="2"/>
        <v>0</v>
      </c>
      <c r="K10" s="75">
        <v>1</v>
      </c>
      <c r="L10" s="75">
        <v>1</v>
      </c>
      <c r="M10" s="77">
        <f t="shared" ref="M10:M28" si="7">L10/K10*100</f>
        <v>100</v>
      </c>
      <c r="N10" s="76">
        <v>0</v>
      </c>
      <c r="O10" s="76">
        <v>0</v>
      </c>
      <c r="P10" s="77" t="s">
        <v>51</v>
      </c>
      <c r="Q10" s="74">
        <v>5</v>
      </c>
      <c r="R10" s="76">
        <v>2</v>
      </c>
      <c r="S10" s="77">
        <f t="shared" si="3"/>
        <v>40</v>
      </c>
      <c r="T10" s="76">
        <v>3</v>
      </c>
      <c r="U10" s="76">
        <v>2</v>
      </c>
      <c r="V10" s="77">
        <f t="shared" si="4"/>
        <v>66.666666666666657</v>
      </c>
      <c r="W10" s="75">
        <v>2</v>
      </c>
      <c r="X10" s="78">
        <v>1</v>
      </c>
      <c r="Y10" s="77">
        <f t="shared" si="5"/>
        <v>50</v>
      </c>
      <c r="Z10" s="75">
        <v>2</v>
      </c>
      <c r="AA10" s="75">
        <v>1</v>
      </c>
      <c r="AB10" s="143">
        <f t="shared" si="6"/>
        <v>50</v>
      </c>
      <c r="AC10" s="79"/>
    </row>
    <row r="11" spans="1:29" ht="16.5" customHeight="1">
      <c r="A11" s="72" t="s">
        <v>55</v>
      </c>
      <c r="B11" s="73">
        <v>45</v>
      </c>
      <c r="C11" s="347">
        <v>57</v>
      </c>
      <c r="D11" s="348">
        <f t="shared" si="0"/>
        <v>126.66666666666666</v>
      </c>
      <c r="E11" s="74">
        <v>21</v>
      </c>
      <c r="F11" s="75">
        <v>43</v>
      </c>
      <c r="G11" s="77">
        <f t="shared" si="1"/>
        <v>204.76190476190476</v>
      </c>
      <c r="H11" s="76">
        <v>4</v>
      </c>
      <c r="I11" s="76">
        <v>6</v>
      </c>
      <c r="J11" s="77">
        <f t="shared" si="2"/>
        <v>150</v>
      </c>
      <c r="K11" s="75">
        <v>1</v>
      </c>
      <c r="L11" s="75">
        <v>1</v>
      </c>
      <c r="M11" s="77">
        <f t="shared" si="7"/>
        <v>100</v>
      </c>
      <c r="N11" s="76">
        <v>0</v>
      </c>
      <c r="O11" s="76">
        <v>2</v>
      </c>
      <c r="P11" s="77" t="s">
        <v>51</v>
      </c>
      <c r="Q11" s="74">
        <v>19</v>
      </c>
      <c r="R11" s="76">
        <v>35</v>
      </c>
      <c r="S11" s="77">
        <f t="shared" si="3"/>
        <v>184.21052631578948</v>
      </c>
      <c r="T11" s="76">
        <v>31</v>
      </c>
      <c r="U11" s="76">
        <v>38</v>
      </c>
      <c r="V11" s="77">
        <f t="shared" si="4"/>
        <v>122.58064516129032</v>
      </c>
      <c r="W11" s="75">
        <v>7</v>
      </c>
      <c r="X11" s="78">
        <v>17</v>
      </c>
      <c r="Y11" s="77">
        <f t="shared" si="5"/>
        <v>242.85714285714283</v>
      </c>
      <c r="Z11" s="75">
        <v>5</v>
      </c>
      <c r="AA11" s="75">
        <v>14</v>
      </c>
      <c r="AB11" s="143">
        <f t="shared" si="6"/>
        <v>280</v>
      </c>
      <c r="AC11" s="79"/>
    </row>
    <row r="12" spans="1:29" ht="16.5" customHeight="1">
      <c r="A12" s="72" t="s">
        <v>134</v>
      </c>
      <c r="B12" s="73">
        <v>9</v>
      </c>
      <c r="C12" s="347">
        <v>16</v>
      </c>
      <c r="D12" s="348">
        <f t="shared" si="0"/>
        <v>177.77777777777777</v>
      </c>
      <c r="E12" s="74">
        <v>4</v>
      </c>
      <c r="F12" s="75">
        <v>12</v>
      </c>
      <c r="G12" s="77">
        <f t="shared" si="1"/>
        <v>300</v>
      </c>
      <c r="H12" s="76">
        <v>0</v>
      </c>
      <c r="I12" s="76">
        <v>4</v>
      </c>
      <c r="J12" s="77" t="s">
        <v>51</v>
      </c>
      <c r="K12" s="75">
        <v>0</v>
      </c>
      <c r="L12" s="75">
        <v>0</v>
      </c>
      <c r="M12" s="77" t="s">
        <v>51</v>
      </c>
      <c r="N12" s="76">
        <v>1</v>
      </c>
      <c r="O12" s="76">
        <v>0</v>
      </c>
      <c r="P12" s="77">
        <f t="shared" ref="P12:P28" si="8">O12/N12*100</f>
        <v>0</v>
      </c>
      <c r="Q12" s="74">
        <v>4</v>
      </c>
      <c r="R12" s="76">
        <v>12</v>
      </c>
      <c r="S12" s="77">
        <f t="shared" si="3"/>
        <v>300</v>
      </c>
      <c r="T12" s="76">
        <v>9</v>
      </c>
      <c r="U12" s="76">
        <v>9</v>
      </c>
      <c r="V12" s="77">
        <f t="shared" si="4"/>
        <v>100</v>
      </c>
      <c r="W12" s="75">
        <v>4</v>
      </c>
      <c r="X12" s="78">
        <v>4</v>
      </c>
      <c r="Y12" s="77">
        <f t="shared" si="5"/>
        <v>100</v>
      </c>
      <c r="Z12" s="75">
        <v>3</v>
      </c>
      <c r="AA12" s="75">
        <v>4</v>
      </c>
      <c r="AB12" s="143">
        <f t="shared" si="6"/>
        <v>133.33333333333331</v>
      </c>
      <c r="AC12" s="79"/>
    </row>
    <row r="13" spans="1:29" ht="16.5" customHeight="1">
      <c r="A13" s="72" t="s">
        <v>57</v>
      </c>
      <c r="B13" s="73">
        <v>39</v>
      </c>
      <c r="C13" s="347">
        <v>54</v>
      </c>
      <c r="D13" s="348">
        <f t="shared" si="0"/>
        <v>138.46153846153845</v>
      </c>
      <c r="E13" s="74">
        <v>28</v>
      </c>
      <c r="F13" s="75">
        <v>42</v>
      </c>
      <c r="G13" s="77">
        <f t="shared" si="1"/>
        <v>150</v>
      </c>
      <c r="H13" s="76">
        <v>7</v>
      </c>
      <c r="I13" s="76">
        <v>17</v>
      </c>
      <c r="J13" s="77">
        <f t="shared" si="2"/>
        <v>242.85714285714283</v>
      </c>
      <c r="K13" s="75">
        <v>3</v>
      </c>
      <c r="L13" s="75">
        <v>3</v>
      </c>
      <c r="M13" s="77">
        <f t="shared" si="7"/>
        <v>100</v>
      </c>
      <c r="N13" s="76">
        <v>1</v>
      </c>
      <c r="O13" s="76">
        <v>3</v>
      </c>
      <c r="P13" s="77">
        <f t="shared" si="8"/>
        <v>300</v>
      </c>
      <c r="Q13" s="74">
        <v>26</v>
      </c>
      <c r="R13" s="76">
        <v>36</v>
      </c>
      <c r="S13" s="77">
        <f t="shared" si="3"/>
        <v>138.46153846153845</v>
      </c>
      <c r="T13" s="76">
        <v>29</v>
      </c>
      <c r="U13" s="76">
        <v>12</v>
      </c>
      <c r="V13" s="77">
        <f t="shared" si="4"/>
        <v>41.379310344827587</v>
      </c>
      <c r="W13" s="75">
        <v>19</v>
      </c>
      <c r="X13" s="78">
        <v>12</v>
      </c>
      <c r="Y13" s="77">
        <f t="shared" si="5"/>
        <v>63.157894736842103</v>
      </c>
      <c r="Z13" s="75">
        <v>19</v>
      </c>
      <c r="AA13" s="75">
        <v>12</v>
      </c>
      <c r="AB13" s="143">
        <f t="shared" si="6"/>
        <v>63.157894736842103</v>
      </c>
      <c r="AC13" s="79"/>
    </row>
    <row r="14" spans="1:29" ht="16.5" customHeight="1">
      <c r="A14" s="72" t="s">
        <v>58</v>
      </c>
      <c r="B14" s="73">
        <v>5</v>
      </c>
      <c r="C14" s="347">
        <v>8</v>
      </c>
      <c r="D14" s="348">
        <f t="shared" si="0"/>
        <v>160</v>
      </c>
      <c r="E14" s="74">
        <v>5</v>
      </c>
      <c r="F14" s="75">
        <v>6</v>
      </c>
      <c r="G14" s="77">
        <f t="shared" si="1"/>
        <v>120</v>
      </c>
      <c r="H14" s="76">
        <v>3</v>
      </c>
      <c r="I14" s="76">
        <v>2</v>
      </c>
      <c r="J14" s="77">
        <f t="shared" si="2"/>
        <v>66.666666666666657</v>
      </c>
      <c r="K14" s="75">
        <v>2</v>
      </c>
      <c r="L14" s="75">
        <v>0</v>
      </c>
      <c r="M14" s="77">
        <f t="shared" si="7"/>
        <v>0</v>
      </c>
      <c r="N14" s="76">
        <v>0</v>
      </c>
      <c r="O14" s="76">
        <v>0</v>
      </c>
      <c r="P14" s="77" t="s">
        <v>51</v>
      </c>
      <c r="Q14" s="74">
        <v>5</v>
      </c>
      <c r="R14" s="76">
        <v>6</v>
      </c>
      <c r="S14" s="77">
        <f t="shared" si="3"/>
        <v>120</v>
      </c>
      <c r="T14" s="76">
        <v>2</v>
      </c>
      <c r="U14" s="76">
        <v>2</v>
      </c>
      <c r="V14" s="77">
        <f t="shared" si="4"/>
        <v>100</v>
      </c>
      <c r="W14" s="75">
        <v>2</v>
      </c>
      <c r="X14" s="78">
        <v>2</v>
      </c>
      <c r="Y14" s="77">
        <f t="shared" si="5"/>
        <v>100</v>
      </c>
      <c r="Z14" s="75">
        <v>2</v>
      </c>
      <c r="AA14" s="75">
        <v>2</v>
      </c>
      <c r="AB14" s="143">
        <f t="shared" si="6"/>
        <v>100</v>
      </c>
      <c r="AC14" s="79"/>
    </row>
    <row r="15" spans="1:29" ht="16.5" customHeight="1">
      <c r="A15" s="72" t="s">
        <v>59</v>
      </c>
      <c r="B15" s="73">
        <v>28</v>
      </c>
      <c r="C15" s="347">
        <v>25</v>
      </c>
      <c r="D15" s="348">
        <f t="shared" si="0"/>
        <v>89.285714285714292</v>
      </c>
      <c r="E15" s="74">
        <v>28</v>
      </c>
      <c r="F15" s="75">
        <v>22</v>
      </c>
      <c r="G15" s="77">
        <f t="shared" si="1"/>
        <v>78.571428571428569</v>
      </c>
      <c r="H15" s="76">
        <v>9</v>
      </c>
      <c r="I15" s="76">
        <v>10</v>
      </c>
      <c r="J15" s="77">
        <f t="shared" si="2"/>
        <v>111.11111111111111</v>
      </c>
      <c r="K15" s="75">
        <v>2</v>
      </c>
      <c r="L15" s="75">
        <v>2</v>
      </c>
      <c r="M15" s="77">
        <f t="shared" si="7"/>
        <v>100</v>
      </c>
      <c r="N15" s="76">
        <v>2</v>
      </c>
      <c r="O15" s="76">
        <v>1</v>
      </c>
      <c r="P15" s="77">
        <f t="shared" si="8"/>
        <v>50</v>
      </c>
      <c r="Q15" s="74">
        <v>26</v>
      </c>
      <c r="R15" s="76">
        <v>20</v>
      </c>
      <c r="S15" s="77">
        <f t="shared" si="3"/>
        <v>76.923076923076934</v>
      </c>
      <c r="T15" s="76">
        <v>15</v>
      </c>
      <c r="U15" s="76">
        <v>3</v>
      </c>
      <c r="V15" s="77">
        <f t="shared" si="4"/>
        <v>20</v>
      </c>
      <c r="W15" s="75">
        <v>15</v>
      </c>
      <c r="X15" s="78">
        <v>3</v>
      </c>
      <c r="Y15" s="77">
        <f t="shared" si="5"/>
        <v>20</v>
      </c>
      <c r="Z15" s="75">
        <v>13</v>
      </c>
      <c r="AA15" s="75">
        <v>3</v>
      </c>
      <c r="AB15" s="143">
        <f t="shared" si="6"/>
        <v>23.076923076923077</v>
      </c>
      <c r="AC15" s="79"/>
    </row>
    <row r="16" spans="1:29" ht="16.5" customHeight="1">
      <c r="A16" s="72" t="s">
        <v>60</v>
      </c>
      <c r="B16" s="73">
        <v>27</v>
      </c>
      <c r="C16" s="347">
        <v>1</v>
      </c>
      <c r="D16" s="348">
        <f t="shared" si="0"/>
        <v>3.7037037037037033</v>
      </c>
      <c r="E16" s="74">
        <v>3</v>
      </c>
      <c r="F16" s="75">
        <v>1</v>
      </c>
      <c r="G16" s="77">
        <f t="shared" si="1"/>
        <v>33.333333333333329</v>
      </c>
      <c r="H16" s="76">
        <v>3</v>
      </c>
      <c r="I16" s="76">
        <v>1</v>
      </c>
      <c r="J16" s="77">
        <f t="shared" si="2"/>
        <v>33.333333333333329</v>
      </c>
      <c r="K16" s="75">
        <v>1</v>
      </c>
      <c r="L16" s="75">
        <v>0</v>
      </c>
      <c r="M16" s="77">
        <f t="shared" si="7"/>
        <v>0</v>
      </c>
      <c r="N16" s="76">
        <v>0</v>
      </c>
      <c r="O16" s="76">
        <v>0</v>
      </c>
      <c r="P16" s="77" t="s">
        <v>51</v>
      </c>
      <c r="Q16" s="74">
        <v>2</v>
      </c>
      <c r="R16" s="76">
        <v>1</v>
      </c>
      <c r="S16" s="77">
        <f t="shared" si="3"/>
        <v>50</v>
      </c>
      <c r="T16" s="76">
        <v>23</v>
      </c>
      <c r="U16" s="76">
        <v>21</v>
      </c>
      <c r="V16" s="77">
        <f t="shared" si="4"/>
        <v>91.304347826086953</v>
      </c>
      <c r="W16" s="75">
        <v>0</v>
      </c>
      <c r="X16" s="78">
        <v>0</v>
      </c>
      <c r="Y16" s="77" t="s">
        <v>51</v>
      </c>
      <c r="Z16" s="75">
        <v>0</v>
      </c>
      <c r="AA16" s="75">
        <v>0</v>
      </c>
      <c r="AB16" s="77" t="s">
        <v>51</v>
      </c>
      <c r="AC16" s="79"/>
    </row>
    <row r="17" spans="1:29" ht="16.5" customHeight="1">
      <c r="A17" s="72" t="s">
        <v>135</v>
      </c>
      <c r="B17" s="73">
        <v>27</v>
      </c>
      <c r="C17" s="347">
        <v>40</v>
      </c>
      <c r="D17" s="348">
        <f t="shared" si="0"/>
        <v>148.14814814814815</v>
      </c>
      <c r="E17" s="74">
        <v>25</v>
      </c>
      <c r="F17" s="75">
        <v>33</v>
      </c>
      <c r="G17" s="77">
        <f t="shared" si="1"/>
        <v>132</v>
      </c>
      <c r="H17" s="76">
        <v>7</v>
      </c>
      <c r="I17" s="76">
        <v>11</v>
      </c>
      <c r="J17" s="77">
        <f t="shared" si="2"/>
        <v>157.14285714285714</v>
      </c>
      <c r="K17" s="75">
        <v>2</v>
      </c>
      <c r="L17" s="75">
        <v>2</v>
      </c>
      <c r="M17" s="77">
        <f t="shared" si="7"/>
        <v>100</v>
      </c>
      <c r="N17" s="76">
        <v>2</v>
      </c>
      <c r="O17" s="76">
        <v>8</v>
      </c>
      <c r="P17" s="77">
        <f t="shared" si="8"/>
        <v>400</v>
      </c>
      <c r="Q17" s="74">
        <v>24</v>
      </c>
      <c r="R17" s="76">
        <v>28</v>
      </c>
      <c r="S17" s="77">
        <f t="shared" si="3"/>
        <v>116.66666666666667</v>
      </c>
      <c r="T17" s="76">
        <v>19</v>
      </c>
      <c r="U17" s="76">
        <v>9</v>
      </c>
      <c r="V17" s="77">
        <f t="shared" si="4"/>
        <v>47.368421052631575</v>
      </c>
      <c r="W17" s="75">
        <v>17</v>
      </c>
      <c r="X17" s="78">
        <v>8</v>
      </c>
      <c r="Y17" s="77">
        <f t="shared" si="5"/>
        <v>47.058823529411761</v>
      </c>
      <c r="Z17" s="75">
        <v>17</v>
      </c>
      <c r="AA17" s="75">
        <v>7</v>
      </c>
      <c r="AB17" s="143">
        <f t="shared" si="6"/>
        <v>41.17647058823529</v>
      </c>
      <c r="AC17" s="79"/>
    </row>
    <row r="18" spans="1:29" ht="16.5" customHeight="1">
      <c r="A18" s="72" t="s">
        <v>136</v>
      </c>
      <c r="B18" s="73">
        <v>17</v>
      </c>
      <c r="C18" s="347">
        <v>16</v>
      </c>
      <c r="D18" s="348">
        <f t="shared" si="0"/>
        <v>94.117647058823522</v>
      </c>
      <c r="E18" s="74">
        <v>15</v>
      </c>
      <c r="F18" s="75">
        <v>13</v>
      </c>
      <c r="G18" s="77">
        <f t="shared" si="1"/>
        <v>86.666666666666671</v>
      </c>
      <c r="H18" s="76">
        <v>4</v>
      </c>
      <c r="I18" s="76">
        <v>5</v>
      </c>
      <c r="J18" s="77">
        <f t="shared" si="2"/>
        <v>125</v>
      </c>
      <c r="K18" s="75">
        <v>0</v>
      </c>
      <c r="L18" s="75">
        <v>0</v>
      </c>
      <c r="M18" s="77" t="s">
        <v>51</v>
      </c>
      <c r="N18" s="76">
        <v>0</v>
      </c>
      <c r="O18" s="76">
        <v>0</v>
      </c>
      <c r="P18" s="77" t="s">
        <v>51</v>
      </c>
      <c r="Q18" s="74">
        <v>14</v>
      </c>
      <c r="R18" s="76">
        <v>11</v>
      </c>
      <c r="S18" s="77">
        <f t="shared" si="3"/>
        <v>78.571428571428569</v>
      </c>
      <c r="T18" s="76">
        <v>10</v>
      </c>
      <c r="U18" s="76">
        <v>5</v>
      </c>
      <c r="V18" s="77">
        <f t="shared" si="4"/>
        <v>50</v>
      </c>
      <c r="W18" s="75">
        <v>9</v>
      </c>
      <c r="X18" s="78">
        <v>3</v>
      </c>
      <c r="Y18" s="77">
        <f t="shared" si="5"/>
        <v>33.333333333333329</v>
      </c>
      <c r="Z18" s="75">
        <v>8</v>
      </c>
      <c r="AA18" s="75">
        <v>3</v>
      </c>
      <c r="AB18" s="143">
        <f t="shared" si="6"/>
        <v>37.5</v>
      </c>
      <c r="AC18" s="79"/>
    </row>
    <row r="19" spans="1:29" ht="16.5" customHeight="1">
      <c r="A19" s="72" t="s">
        <v>63</v>
      </c>
      <c r="B19" s="73">
        <v>238</v>
      </c>
      <c r="C19" s="347">
        <v>426</v>
      </c>
      <c r="D19" s="348">
        <f t="shared" si="0"/>
        <v>178.99159663865547</v>
      </c>
      <c r="E19" s="74">
        <v>212</v>
      </c>
      <c r="F19" s="75">
        <v>303</v>
      </c>
      <c r="G19" s="77">
        <f t="shared" si="1"/>
        <v>142.9245283018868</v>
      </c>
      <c r="H19" s="76">
        <v>33</v>
      </c>
      <c r="I19" s="76">
        <v>55</v>
      </c>
      <c r="J19" s="77">
        <f t="shared" si="2"/>
        <v>166.66666666666669</v>
      </c>
      <c r="K19" s="75">
        <v>5</v>
      </c>
      <c r="L19" s="75">
        <v>8</v>
      </c>
      <c r="M19" s="77">
        <f t="shared" si="7"/>
        <v>160</v>
      </c>
      <c r="N19" s="76">
        <v>12</v>
      </c>
      <c r="O19" s="76">
        <v>0</v>
      </c>
      <c r="P19" s="77">
        <f t="shared" si="8"/>
        <v>0</v>
      </c>
      <c r="Q19" s="74">
        <v>198</v>
      </c>
      <c r="R19" s="76">
        <v>267</v>
      </c>
      <c r="S19" s="77">
        <f t="shared" si="3"/>
        <v>134.84848484848484</v>
      </c>
      <c r="T19" s="76">
        <v>165</v>
      </c>
      <c r="U19" s="76">
        <v>130</v>
      </c>
      <c r="V19" s="77">
        <f t="shared" si="4"/>
        <v>78.787878787878782</v>
      </c>
      <c r="W19" s="75">
        <v>140</v>
      </c>
      <c r="X19" s="78">
        <v>127</v>
      </c>
      <c r="Y19" s="77">
        <f t="shared" si="5"/>
        <v>90.714285714285708</v>
      </c>
      <c r="Z19" s="75">
        <v>122</v>
      </c>
      <c r="AA19" s="75">
        <v>123</v>
      </c>
      <c r="AB19" s="143">
        <f t="shared" si="6"/>
        <v>100.81967213114753</v>
      </c>
      <c r="AC19" s="79"/>
    </row>
    <row r="20" spans="1:29" ht="16.5" customHeight="1">
      <c r="A20" s="72" t="s">
        <v>64</v>
      </c>
      <c r="B20" s="73">
        <v>1</v>
      </c>
      <c r="C20" s="347">
        <v>4</v>
      </c>
      <c r="D20" s="348">
        <f t="shared" si="0"/>
        <v>400</v>
      </c>
      <c r="E20" s="74">
        <v>1</v>
      </c>
      <c r="F20" s="75">
        <v>4</v>
      </c>
      <c r="G20" s="77">
        <f t="shared" si="1"/>
        <v>400</v>
      </c>
      <c r="H20" s="76">
        <v>0</v>
      </c>
      <c r="I20" s="76">
        <v>0</v>
      </c>
      <c r="J20" s="77" t="s">
        <v>51</v>
      </c>
      <c r="K20" s="75">
        <v>0</v>
      </c>
      <c r="L20" s="75">
        <v>0</v>
      </c>
      <c r="M20" s="77" t="s">
        <v>51</v>
      </c>
      <c r="N20" s="76">
        <v>0</v>
      </c>
      <c r="O20" s="76">
        <v>0</v>
      </c>
      <c r="P20" s="77" t="s">
        <v>51</v>
      </c>
      <c r="Q20" s="74">
        <v>1</v>
      </c>
      <c r="R20" s="76">
        <v>4</v>
      </c>
      <c r="S20" s="77">
        <f t="shared" si="3"/>
        <v>400</v>
      </c>
      <c r="T20" s="76">
        <v>1</v>
      </c>
      <c r="U20" s="76">
        <v>0</v>
      </c>
      <c r="V20" s="77">
        <f t="shared" si="4"/>
        <v>0</v>
      </c>
      <c r="W20" s="75">
        <v>1</v>
      </c>
      <c r="X20" s="78">
        <v>0</v>
      </c>
      <c r="Y20" s="77">
        <f t="shared" si="5"/>
        <v>0</v>
      </c>
      <c r="Z20" s="75">
        <v>1</v>
      </c>
      <c r="AA20" s="75">
        <v>0</v>
      </c>
      <c r="AB20" s="143">
        <f t="shared" si="6"/>
        <v>0</v>
      </c>
      <c r="AC20" s="79"/>
    </row>
    <row r="21" spans="1:29" ht="16.5" customHeight="1">
      <c r="A21" s="72" t="s">
        <v>65</v>
      </c>
      <c r="B21" s="73">
        <v>7</v>
      </c>
      <c r="C21" s="347">
        <v>17</v>
      </c>
      <c r="D21" s="348">
        <f t="shared" si="0"/>
        <v>242.85714285714283</v>
      </c>
      <c r="E21" s="74">
        <v>7</v>
      </c>
      <c r="F21" s="75">
        <v>12</v>
      </c>
      <c r="G21" s="77">
        <f t="shared" si="1"/>
        <v>171.42857142857142</v>
      </c>
      <c r="H21" s="76">
        <v>1</v>
      </c>
      <c r="I21" s="76">
        <v>3</v>
      </c>
      <c r="J21" s="77">
        <f t="shared" si="2"/>
        <v>300</v>
      </c>
      <c r="K21" s="75">
        <v>0</v>
      </c>
      <c r="L21" s="75">
        <v>1</v>
      </c>
      <c r="M21" s="77" t="s">
        <v>51</v>
      </c>
      <c r="N21" s="76">
        <v>0</v>
      </c>
      <c r="O21" s="76">
        <v>0</v>
      </c>
      <c r="P21" s="77" t="s">
        <v>51</v>
      </c>
      <c r="Q21" s="74">
        <v>5</v>
      </c>
      <c r="R21" s="76">
        <v>12</v>
      </c>
      <c r="S21" s="77">
        <f t="shared" si="3"/>
        <v>240</v>
      </c>
      <c r="T21" s="76">
        <v>4</v>
      </c>
      <c r="U21" s="76">
        <v>5</v>
      </c>
      <c r="V21" s="77">
        <f t="shared" si="4"/>
        <v>125</v>
      </c>
      <c r="W21" s="75">
        <v>4</v>
      </c>
      <c r="X21" s="78">
        <v>5</v>
      </c>
      <c r="Y21" s="77">
        <f t="shared" si="5"/>
        <v>125</v>
      </c>
      <c r="Z21" s="75">
        <v>4</v>
      </c>
      <c r="AA21" s="75">
        <v>5</v>
      </c>
      <c r="AB21" s="143">
        <f t="shared" si="6"/>
        <v>125</v>
      </c>
      <c r="AC21" s="79"/>
    </row>
    <row r="22" spans="1:29" ht="16.5" customHeight="1">
      <c r="A22" s="72" t="s">
        <v>66</v>
      </c>
      <c r="B22" s="73">
        <v>0</v>
      </c>
      <c r="C22" s="347">
        <v>2</v>
      </c>
      <c r="D22" s="348" t="e">
        <f t="shared" si="0"/>
        <v>#DIV/0!</v>
      </c>
      <c r="E22" s="74">
        <v>0</v>
      </c>
      <c r="F22" s="75">
        <v>1</v>
      </c>
      <c r="G22" s="77" t="s">
        <v>51</v>
      </c>
      <c r="H22" s="76">
        <v>0</v>
      </c>
      <c r="I22" s="76">
        <v>0</v>
      </c>
      <c r="J22" s="77" t="s">
        <v>51</v>
      </c>
      <c r="K22" s="75">
        <v>0</v>
      </c>
      <c r="L22" s="75">
        <v>0</v>
      </c>
      <c r="M22" s="77" t="s">
        <v>51</v>
      </c>
      <c r="N22" s="76">
        <v>0</v>
      </c>
      <c r="O22" s="76">
        <v>0</v>
      </c>
      <c r="P22" s="77" t="s">
        <v>51</v>
      </c>
      <c r="Q22" s="74">
        <v>0</v>
      </c>
      <c r="R22" s="76">
        <v>1</v>
      </c>
      <c r="S22" s="77" t="s">
        <v>51</v>
      </c>
      <c r="T22" s="76">
        <v>0</v>
      </c>
      <c r="U22" s="76">
        <v>1</v>
      </c>
      <c r="V22" s="77" t="s">
        <v>51</v>
      </c>
      <c r="W22" s="75">
        <v>0</v>
      </c>
      <c r="X22" s="78">
        <v>1</v>
      </c>
      <c r="Y22" s="77" t="s">
        <v>51</v>
      </c>
      <c r="Z22" s="75">
        <v>0</v>
      </c>
      <c r="AA22" s="75">
        <v>1</v>
      </c>
      <c r="AB22" s="77" t="s">
        <v>51</v>
      </c>
      <c r="AC22" s="79"/>
    </row>
    <row r="23" spans="1:29" ht="16.5" customHeight="1">
      <c r="A23" s="72" t="s">
        <v>67</v>
      </c>
      <c r="B23" s="73">
        <v>2</v>
      </c>
      <c r="C23" s="347">
        <v>12</v>
      </c>
      <c r="D23" s="348">
        <f t="shared" si="0"/>
        <v>600</v>
      </c>
      <c r="E23" s="74">
        <v>2</v>
      </c>
      <c r="F23" s="75">
        <v>7</v>
      </c>
      <c r="G23" s="77">
        <f t="shared" si="1"/>
        <v>350</v>
      </c>
      <c r="H23" s="76">
        <v>2</v>
      </c>
      <c r="I23" s="76">
        <v>1</v>
      </c>
      <c r="J23" s="77">
        <f t="shared" si="2"/>
        <v>50</v>
      </c>
      <c r="K23" s="75">
        <v>2</v>
      </c>
      <c r="L23" s="75">
        <v>0</v>
      </c>
      <c r="M23" s="77">
        <f t="shared" si="7"/>
        <v>0</v>
      </c>
      <c r="N23" s="76">
        <v>1</v>
      </c>
      <c r="O23" s="76">
        <v>0</v>
      </c>
      <c r="P23" s="77">
        <f t="shared" si="8"/>
        <v>0</v>
      </c>
      <c r="Q23" s="74">
        <v>2</v>
      </c>
      <c r="R23" s="76">
        <v>7</v>
      </c>
      <c r="S23" s="77">
        <f t="shared" si="3"/>
        <v>350</v>
      </c>
      <c r="T23" s="76">
        <v>0</v>
      </c>
      <c r="U23" s="76">
        <v>5</v>
      </c>
      <c r="V23" s="77" t="s">
        <v>51</v>
      </c>
      <c r="W23" s="75">
        <v>0</v>
      </c>
      <c r="X23" s="78">
        <v>5</v>
      </c>
      <c r="Y23" s="77" t="s">
        <v>51</v>
      </c>
      <c r="Z23" s="75">
        <v>0</v>
      </c>
      <c r="AA23" s="75">
        <v>5</v>
      </c>
      <c r="AB23" s="77" t="s">
        <v>51</v>
      </c>
      <c r="AC23" s="79"/>
    </row>
    <row r="24" spans="1:29" ht="16.5" customHeight="1">
      <c r="A24" s="72" t="s">
        <v>68</v>
      </c>
      <c r="B24" s="73">
        <v>5</v>
      </c>
      <c r="C24" s="347">
        <v>2</v>
      </c>
      <c r="D24" s="348">
        <f t="shared" si="0"/>
        <v>40</v>
      </c>
      <c r="E24" s="74">
        <v>3</v>
      </c>
      <c r="F24" s="75">
        <v>2</v>
      </c>
      <c r="G24" s="77">
        <f t="shared" si="1"/>
        <v>66.666666666666657</v>
      </c>
      <c r="H24" s="76">
        <v>0</v>
      </c>
      <c r="I24" s="76">
        <v>1</v>
      </c>
      <c r="J24" s="77" t="s">
        <v>51</v>
      </c>
      <c r="K24" s="75">
        <v>0</v>
      </c>
      <c r="L24" s="75">
        <v>0</v>
      </c>
      <c r="M24" s="77" t="s">
        <v>51</v>
      </c>
      <c r="N24" s="76">
        <v>0</v>
      </c>
      <c r="O24" s="76">
        <v>0</v>
      </c>
      <c r="P24" s="77" t="s">
        <v>51</v>
      </c>
      <c r="Q24" s="74">
        <v>2</v>
      </c>
      <c r="R24" s="76">
        <v>2</v>
      </c>
      <c r="S24" s="77">
        <f t="shared" si="3"/>
        <v>100</v>
      </c>
      <c r="T24" s="76">
        <v>2</v>
      </c>
      <c r="U24" s="76">
        <v>2</v>
      </c>
      <c r="V24" s="77">
        <f t="shared" si="4"/>
        <v>100</v>
      </c>
      <c r="W24" s="75">
        <v>1</v>
      </c>
      <c r="X24" s="78">
        <v>1</v>
      </c>
      <c r="Y24" s="77">
        <f t="shared" si="5"/>
        <v>100</v>
      </c>
      <c r="Z24" s="75">
        <v>1</v>
      </c>
      <c r="AA24" s="75">
        <v>0</v>
      </c>
      <c r="AB24" s="143">
        <f t="shared" si="6"/>
        <v>0</v>
      </c>
      <c r="AC24" s="79"/>
    </row>
    <row r="25" spans="1:29" ht="16.5" customHeight="1">
      <c r="A25" s="72" t="s">
        <v>69</v>
      </c>
      <c r="B25" s="73">
        <v>36</v>
      </c>
      <c r="C25" s="347">
        <v>57</v>
      </c>
      <c r="D25" s="348">
        <f t="shared" si="0"/>
        <v>158.33333333333331</v>
      </c>
      <c r="E25" s="74">
        <v>36</v>
      </c>
      <c r="F25" s="75">
        <v>38</v>
      </c>
      <c r="G25" s="77">
        <f t="shared" si="1"/>
        <v>105.55555555555556</v>
      </c>
      <c r="H25" s="76">
        <v>10</v>
      </c>
      <c r="I25" s="76">
        <v>9</v>
      </c>
      <c r="J25" s="77">
        <f t="shared" si="2"/>
        <v>90</v>
      </c>
      <c r="K25" s="75">
        <v>1</v>
      </c>
      <c r="L25" s="75">
        <v>2</v>
      </c>
      <c r="M25" s="77">
        <f t="shared" si="7"/>
        <v>200</v>
      </c>
      <c r="N25" s="76">
        <v>2</v>
      </c>
      <c r="O25" s="76">
        <v>0</v>
      </c>
      <c r="P25" s="77">
        <f t="shared" si="8"/>
        <v>0</v>
      </c>
      <c r="Q25" s="74">
        <v>32</v>
      </c>
      <c r="R25" s="76">
        <v>35</v>
      </c>
      <c r="S25" s="77">
        <f t="shared" si="3"/>
        <v>109.375</v>
      </c>
      <c r="T25" s="76">
        <v>20</v>
      </c>
      <c r="U25" s="76">
        <v>20</v>
      </c>
      <c r="V25" s="77">
        <f t="shared" si="4"/>
        <v>100</v>
      </c>
      <c r="W25" s="75">
        <v>20</v>
      </c>
      <c r="X25" s="78">
        <v>20</v>
      </c>
      <c r="Y25" s="77">
        <f t="shared" si="5"/>
        <v>100</v>
      </c>
      <c r="Z25" s="75">
        <v>19</v>
      </c>
      <c r="AA25" s="75">
        <v>19</v>
      </c>
      <c r="AB25" s="143">
        <f t="shared" si="6"/>
        <v>100</v>
      </c>
      <c r="AC25" s="79"/>
    </row>
    <row r="26" spans="1:29" ht="16.5" customHeight="1">
      <c r="A26" s="72" t="s">
        <v>70</v>
      </c>
      <c r="B26" s="73">
        <v>40</v>
      </c>
      <c r="C26" s="347">
        <v>71</v>
      </c>
      <c r="D26" s="348">
        <f t="shared" si="0"/>
        <v>177.5</v>
      </c>
      <c r="E26" s="74">
        <v>36</v>
      </c>
      <c r="F26" s="75">
        <v>54</v>
      </c>
      <c r="G26" s="77">
        <f t="shared" si="1"/>
        <v>150</v>
      </c>
      <c r="H26" s="76">
        <v>9</v>
      </c>
      <c r="I26" s="76">
        <v>14</v>
      </c>
      <c r="J26" s="77">
        <f t="shared" si="2"/>
        <v>155.55555555555557</v>
      </c>
      <c r="K26" s="75">
        <v>0</v>
      </c>
      <c r="L26" s="75">
        <v>0</v>
      </c>
      <c r="M26" s="77" t="s">
        <v>51</v>
      </c>
      <c r="N26" s="76">
        <v>0</v>
      </c>
      <c r="O26" s="76">
        <v>0</v>
      </c>
      <c r="P26" s="77" t="s">
        <v>51</v>
      </c>
      <c r="Q26" s="74">
        <v>31</v>
      </c>
      <c r="R26" s="76">
        <v>46</v>
      </c>
      <c r="S26" s="77">
        <f t="shared" si="3"/>
        <v>148.38709677419354</v>
      </c>
      <c r="T26" s="76">
        <v>26</v>
      </c>
      <c r="U26" s="76">
        <v>27</v>
      </c>
      <c r="V26" s="77">
        <f t="shared" si="4"/>
        <v>103.84615384615385</v>
      </c>
      <c r="W26" s="75">
        <v>22</v>
      </c>
      <c r="X26" s="78">
        <v>21</v>
      </c>
      <c r="Y26" s="77">
        <f t="shared" si="5"/>
        <v>95.454545454545453</v>
      </c>
      <c r="Z26" s="75">
        <v>21</v>
      </c>
      <c r="AA26" s="75">
        <v>17</v>
      </c>
      <c r="AB26" s="143">
        <f t="shared" si="6"/>
        <v>80.952380952380949</v>
      </c>
      <c r="AC26" s="79"/>
    </row>
    <row r="27" spans="1:29" ht="16.5" customHeight="1">
      <c r="A27" s="72" t="s">
        <v>137</v>
      </c>
      <c r="B27" s="73">
        <v>12</v>
      </c>
      <c r="C27" s="347">
        <v>11</v>
      </c>
      <c r="D27" s="348">
        <f t="shared" si="0"/>
        <v>91.666666666666657</v>
      </c>
      <c r="E27" s="74">
        <v>12</v>
      </c>
      <c r="F27" s="75">
        <v>9</v>
      </c>
      <c r="G27" s="77">
        <f t="shared" si="1"/>
        <v>75</v>
      </c>
      <c r="H27" s="76">
        <v>4</v>
      </c>
      <c r="I27" s="76">
        <v>1</v>
      </c>
      <c r="J27" s="77">
        <f t="shared" si="2"/>
        <v>25</v>
      </c>
      <c r="K27" s="75">
        <v>1</v>
      </c>
      <c r="L27" s="75">
        <v>1</v>
      </c>
      <c r="M27" s="77">
        <f t="shared" si="7"/>
        <v>100</v>
      </c>
      <c r="N27" s="76">
        <v>0</v>
      </c>
      <c r="O27" s="76">
        <v>0</v>
      </c>
      <c r="P27" s="77" t="s">
        <v>51</v>
      </c>
      <c r="Q27" s="74">
        <v>11</v>
      </c>
      <c r="R27" s="76">
        <v>9</v>
      </c>
      <c r="S27" s="77">
        <f t="shared" si="3"/>
        <v>81.818181818181827</v>
      </c>
      <c r="T27" s="76">
        <v>6</v>
      </c>
      <c r="U27" s="76">
        <v>3</v>
      </c>
      <c r="V27" s="77">
        <f t="shared" si="4"/>
        <v>50</v>
      </c>
      <c r="W27" s="75">
        <v>6</v>
      </c>
      <c r="X27" s="78">
        <v>3</v>
      </c>
      <c r="Y27" s="77">
        <f t="shared" si="5"/>
        <v>50</v>
      </c>
      <c r="Z27" s="75">
        <v>4</v>
      </c>
      <c r="AA27" s="75">
        <v>2</v>
      </c>
      <c r="AB27" s="143">
        <f t="shared" si="6"/>
        <v>50</v>
      </c>
      <c r="AC27" s="79"/>
    </row>
    <row r="28" spans="1:29" ht="16.5" customHeight="1">
      <c r="A28" s="72" t="s">
        <v>72</v>
      </c>
      <c r="B28" s="73">
        <v>15</v>
      </c>
      <c r="C28" s="347">
        <v>13</v>
      </c>
      <c r="D28" s="348">
        <f t="shared" si="0"/>
        <v>86.666666666666671</v>
      </c>
      <c r="E28" s="74">
        <v>15</v>
      </c>
      <c r="F28" s="75">
        <v>11</v>
      </c>
      <c r="G28" s="77">
        <f t="shared" si="1"/>
        <v>73.333333333333329</v>
      </c>
      <c r="H28" s="76">
        <v>4</v>
      </c>
      <c r="I28" s="76">
        <v>2</v>
      </c>
      <c r="J28" s="77">
        <f t="shared" si="2"/>
        <v>50</v>
      </c>
      <c r="K28" s="75">
        <v>3</v>
      </c>
      <c r="L28" s="75">
        <v>2</v>
      </c>
      <c r="M28" s="77">
        <f t="shared" si="7"/>
        <v>66.666666666666657</v>
      </c>
      <c r="N28" s="76">
        <v>5</v>
      </c>
      <c r="O28" s="76">
        <v>1</v>
      </c>
      <c r="P28" s="77">
        <f t="shared" si="8"/>
        <v>20</v>
      </c>
      <c r="Q28" s="74">
        <v>14</v>
      </c>
      <c r="R28" s="76">
        <v>11</v>
      </c>
      <c r="S28" s="77">
        <f t="shared" si="3"/>
        <v>78.571428571428569</v>
      </c>
      <c r="T28" s="76">
        <v>8</v>
      </c>
      <c r="U28" s="76">
        <v>2</v>
      </c>
      <c r="V28" s="77">
        <f t="shared" si="4"/>
        <v>25</v>
      </c>
      <c r="W28" s="75">
        <v>8</v>
      </c>
      <c r="X28" s="78">
        <v>2</v>
      </c>
      <c r="Y28" s="77">
        <f t="shared" si="5"/>
        <v>25</v>
      </c>
      <c r="Z28" s="75">
        <v>6</v>
      </c>
      <c r="AA28" s="75">
        <v>2</v>
      </c>
      <c r="AB28" s="143">
        <f t="shared" si="6"/>
        <v>33.333333333333329</v>
      </c>
      <c r="AC28" s="79"/>
    </row>
    <row r="29" spans="1:29" ht="16.5" customHeight="1">
      <c r="A29" s="72" t="s">
        <v>73</v>
      </c>
      <c r="B29" s="73">
        <v>1</v>
      </c>
      <c r="C29" s="347">
        <v>4</v>
      </c>
      <c r="D29" s="348">
        <f t="shared" si="0"/>
        <v>400</v>
      </c>
      <c r="E29" s="74">
        <v>1</v>
      </c>
      <c r="F29" s="75">
        <v>3</v>
      </c>
      <c r="G29" s="77">
        <f t="shared" si="1"/>
        <v>300</v>
      </c>
      <c r="H29" s="76">
        <v>1</v>
      </c>
      <c r="I29" s="76">
        <v>1</v>
      </c>
      <c r="J29" s="77">
        <f t="shared" si="2"/>
        <v>100</v>
      </c>
      <c r="K29" s="75">
        <v>0</v>
      </c>
      <c r="L29" s="75">
        <v>0</v>
      </c>
      <c r="M29" s="77" t="s">
        <v>51</v>
      </c>
      <c r="N29" s="76">
        <v>0</v>
      </c>
      <c r="O29" s="76">
        <v>0</v>
      </c>
      <c r="P29" s="77" t="s">
        <v>51</v>
      </c>
      <c r="Q29" s="74">
        <v>0</v>
      </c>
      <c r="R29" s="76">
        <v>3</v>
      </c>
      <c r="S29" s="77" t="s">
        <v>51</v>
      </c>
      <c r="T29" s="76">
        <v>0</v>
      </c>
      <c r="U29" s="76">
        <v>1</v>
      </c>
      <c r="V29" s="77" t="s">
        <v>51</v>
      </c>
      <c r="W29" s="75">
        <v>0</v>
      </c>
      <c r="X29" s="78">
        <v>1</v>
      </c>
      <c r="Y29" s="77" t="s">
        <v>51</v>
      </c>
      <c r="Z29" s="75">
        <v>0</v>
      </c>
      <c r="AA29" s="75">
        <v>1</v>
      </c>
      <c r="AB29" s="77" t="s">
        <v>51</v>
      </c>
      <c r="AC29" s="79"/>
    </row>
    <row r="30" spans="1:29" ht="16.5" customHeight="1"/>
    <row r="31" spans="1:29" ht="16.5" customHeight="1"/>
    <row r="32" spans="1:29" ht="16.5" customHeight="1"/>
    <row r="33" ht="16.5" customHeight="1"/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zoomScale="80" zoomScaleNormal="70" zoomScaleSheetLayoutView="80" workbookViewId="0">
      <selection sqref="A1:XFD1048576"/>
    </sheetView>
  </sheetViews>
  <sheetFormatPr defaultColWidth="8" defaultRowHeight="13.2"/>
  <cols>
    <col min="1" max="1" width="60.33203125" style="129" customWidth="1"/>
    <col min="2" max="3" width="17.5546875" style="129" customWidth="1"/>
    <col min="4" max="4" width="14.33203125" style="129" customWidth="1"/>
    <col min="5" max="5" width="16.5546875" style="129" customWidth="1"/>
    <col min="6" max="16384" width="8" style="3"/>
  </cols>
  <sheetData>
    <row r="1" spans="1:9" s="129" customFormat="1" ht="52.5" customHeight="1">
      <c r="A1" s="252" t="s">
        <v>149</v>
      </c>
      <c r="B1" s="252"/>
      <c r="C1" s="252"/>
      <c r="D1" s="252"/>
      <c r="E1" s="252"/>
    </row>
    <row r="2" spans="1:9" s="129" customFormat="1" ht="29.25" customHeight="1">
      <c r="A2" s="240" t="s">
        <v>44</v>
      </c>
      <c r="B2" s="240"/>
      <c r="C2" s="240"/>
      <c r="D2" s="240"/>
      <c r="E2" s="240"/>
    </row>
    <row r="3" spans="1:9" s="116" customFormat="1" ht="23.25" customHeight="1">
      <c r="A3" s="190" t="s">
        <v>0</v>
      </c>
      <c r="B3" s="282" t="s">
        <v>138</v>
      </c>
      <c r="C3" s="282" t="s">
        <v>139</v>
      </c>
      <c r="D3" s="214" t="s">
        <v>2</v>
      </c>
      <c r="E3" s="215"/>
    </row>
    <row r="4" spans="1:9" s="116" customFormat="1" ht="32.25" customHeight="1">
      <c r="A4" s="191"/>
      <c r="B4" s="283"/>
      <c r="C4" s="283"/>
      <c r="D4" s="5" t="s">
        <v>3</v>
      </c>
      <c r="E4" s="6" t="s">
        <v>4</v>
      </c>
    </row>
    <row r="5" spans="1:9" s="130" customFormat="1" ht="15.75" customHeight="1">
      <c r="A5" s="8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130" customFormat="1" ht="29.25" customHeight="1">
      <c r="A6" s="131" t="s">
        <v>10</v>
      </c>
      <c r="B6" s="14">
        <v>2.8</v>
      </c>
      <c r="C6" s="14">
        <v>2.9</v>
      </c>
      <c r="D6" s="29">
        <f>ROUND(C6/B6*100,1)</f>
        <v>103.6</v>
      </c>
      <c r="E6" s="13">
        <f>C6-B6</f>
        <v>0.10000000000000009</v>
      </c>
      <c r="I6" s="349"/>
    </row>
    <row r="7" spans="1:9" s="116" customFormat="1" ht="29.25" customHeight="1">
      <c r="A7" s="131" t="s">
        <v>11</v>
      </c>
      <c r="B7" s="14">
        <v>2</v>
      </c>
      <c r="C7" s="14">
        <v>2.1</v>
      </c>
      <c r="D7" s="29">
        <f t="shared" ref="D7:D11" si="0">ROUND(C7/B7*100,1)</f>
        <v>105</v>
      </c>
      <c r="E7" s="13">
        <f t="shared" ref="E7:E11" si="1">C7-B7</f>
        <v>0.10000000000000009</v>
      </c>
      <c r="I7" s="349"/>
    </row>
    <row r="8" spans="1:9" s="116" customFormat="1" ht="48.75" customHeight="1">
      <c r="A8" s="132" t="s">
        <v>5</v>
      </c>
      <c r="B8" s="14" t="s">
        <v>150</v>
      </c>
      <c r="C8" s="14" t="s">
        <v>151</v>
      </c>
      <c r="D8" s="29">
        <v>119.5</v>
      </c>
      <c r="E8" s="13" t="s">
        <v>152</v>
      </c>
      <c r="I8" s="349"/>
    </row>
    <row r="9" spans="1:9" s="116" customFormat="1" ht="34.5" customHeight="1">
      <c r="A9" s="131" t="s">
        <v>12</v>
      </c>
      <c r="B9" s="14" t="s">
        <v>153</v>
      </c>
      <c r="C9" s="14" t="s">
        <v>154</v>
      </c>
      <c r="D9" s="29">
        <v>95.5</v>
      </c>
      <c r="E9" s="13" t="s">
        <v>155</v>
      </c>
      <c r="I9" s="349"/>
    </row>
    <row r="10" spans="1:9" s="116" customFormat="1" ht="48.75" customHeight="1">
      <c r="A10" s="131" t="s">
        <v>13</v>
      </c>
      <c r="B10" s="14" t="s">
        <v>156</v>
      </c>
      <c r="C10" s="14" t="s">
        <v>157</v>
      </c>
      <c r="D10" s="29">
        <v>74.8</v>
      </c>
      <c r="E10" s="13" t="s">
        <v>158</v>
      </c>
      <c r="I10" s="349"/>
    </row>
    <row r="11" spans="1:9" s="116" customFormat="1" ht="54.75" customHeight="1">
      <c r="A11" s="131" t="s">
        <v>14</v>
      </c>
      <c r="B11" s="11">
        <v>1.8</v>
      </c>
      <c r="C11" s="11">
        <v>1.9</v>
      </c>
      <c r="D11" s="29">
        <f t="shared" si="0"/>
        <v>105.6</v>
      </c>
      <c r="E11" s="13">
        <f t="shared" si="1"/>
        <v>9.9999999999999867E-2</v>
      </c>
      <c r="I11" s="349"/>
    </row>
    <row r="12" spans="1:9" s="116" customFormat="1" ht="12.75" customHeight="1">
      <c r="A12" s="184" t="s">
        <v>15</v>
      </c>
      <c r="B12" s="185"/>
      <c r="C12" s="185"/>
      <c r="D12" s="185"/>
      <c r="E12" s="185"/>
      <c r="I12" s="349"/>
    </row>
    <row r="13" spans="1:9" s="116" customFormat="1" ht="18" customHeight="1">
      <c r="A13" s="187"/>
      <c r="B13" s="188"/>
      <c r="C13" s="188"/>
      <c r="D13" s="188"/>
      <c r="E13" s="188"/>
      <c r="I13" s="349"/>
    </row>
    <row r="14" spans="1:9" s="116" customFormat="1" ht="20.25" customHeight="1">
      <c r="A14" s="190" t="s">
        <v>0</v>
      </c>
      <c r="B14" s="192" t="s">
        <v>131</v>
      </c>
      <c r="C14" s="192" t="s">
        <v>103</v>
      </c>
      <c r="D14" s="214" t="s">
        <v>2</v>
      </c>
      <c r="E14" s="215"/>
      <c r="I14" s="349"/>
    </row>
    <row r="15" spans="1:9" s="129" customFormat="1" ht="27" customHeight="1">
      <c r="A15" s="191"/>
      <c r="B15" s="192"/>
      <c r="C15" s="192"/>
      <c r="D15" s="32" t="s">
        <v>3</v>
      </c>
      <c r="E15" s="6" t="s">
        <v>7</v>
      </c>
      <c r="I15" s="349"/>
    </row>
    <row r="16" spans="1:9" s="129" customFormat="1" ht="28.5" customHeight="1">
      <c r="A16" s="131" t="s">
        <v>10</v>
      </c>
      <c r="B16" s="19">
        <v>1.8</v>
      </c>
      <c r="C16" s="19">
        <v>1.2</v>
      </c>
      <c r="D16" s="29">
        <f>C16/B16*100</f>
        <v>66.666666666666657</v>
      </c>
      <c r="E16" s="23">
        <f>C16-B16</f>
        <v>-0.60000000000000009</v>
      </c>
      <c r="H16" s="350"/>
      <c r="I16" s="349"/>
    </row>
    <row r="17" spans="1:9" s="129" customFormat="1" ht="25.5" customHeight="1">
      <c r="A17" s="336" t="s">
        <v>11</v>
      </c>
      <c r="B17" s="19">
        <v>1.1000000000000001</v>
      </c>
      <c r="C17" s="19">
        <v>0.6</v>
      </c>
      <c r="D17" s="29">
        <f t="shared" ref="D17:D18" si="2">C17/B17*100</f>
        <v>54.54545454545454</v>
      </c>
      <c r="E17" s="23">
        <f t="shared" ref="E17:E18" si="3">C17-B17</f>
        <v>-0.50000000000000011</v>
      </c>
      <c r="H17" s="350"/>
      <c r="I17" s="349"/>
    </row>
    <row r="18" spans="1:9" s="129" customFormat="1" ht="30" customHeight="1">
      <c r="A18" s="336" t="s">
        <v>6</v>
      </c>
      <c r="B18" s="19">
        <v>0.9</v>
      </c>
      <c r="C18" s="19">
        <v>0.5</v>
      </c>
      <c r="D18" s="29">
        <f t="shared" si="2"/>
        <v>55.555555555555557</v>
      </c>
      <c r="E18" s="23">
        <f t="shared" si="3"/>
        <v>-0.4</v>
      </c>
      <c r="H18" s="350"/>
      <c r="I18" s="349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3"/>
  <sheetViews>
    <sheetView view="pageBreakPreview" zoomScale="90" zoomScaleNormal="90" zoomScaleSheetLayoutView="90" workbookViewId="0">
      <selection sqref="A1:XFD1048576"/>
    </sheetView>
  </sheetViews>
  <sheetFormatPr defaultColWidth="9.109375" defaultRowHeight="13.8"/>
  <cols>
    <col min="1" max="1" width="20.6640625" style="54" customWidth="1"/>
    <col min="2" max="2" width="11.5546875" style="54" customWidth="1"/>
    <col min="3" max="4" width="10.44140625" style="54" customWidth="1"/>
    <col min="5" max="13" width="9.6640625" style="54" customWidth="1"/>
    <col min="14" max="15" width="8" style="54" customWidth="1"/>
    <col min="16" max="16" width="9.88671875" style="54" customWidth="1"/>
    <col min="17" max="17" width="8.33203125" style="54" customWidth="1"/>
    <col min="18" max="18" width="8.109375" style="54" customWidth="1"/>
    <col min="19" max="19" width="10" style="54" customWidth="1"/>
    <col min="20" max="21" width="8" style="54" customWidth="1"/>
    <col min="22" max="22" width="8.44140625" style="54" customWidth="1"/>
    <col min="23" max="24" width="8.88671875" style="54" customWidth="1"/>
    <col min="25" max="25" width="8.6640625" style="54" customWidth="1"/>
    <col min="26" max="26" width="8.109375" style="54" customWidth="1"/>
    <col min="27" max="16384" width="9.109375" style="54"/>
  </cols>
  <sheetData>
    <row r="1" spans="1:28" s="41" customFormat="1" ht="57.75" customHeight="1">
      <c r="A1" s="40"/>
      <c r="B1" s="241" t="s">
        <v>159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B1" s="139" t="s">
        <v>33</v>
      </c>
    </row>
    <row r="2" spans="1:28" s="44" customFormat="1" ht="14.2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 t="s">
        <v>16</v>
      </c>
      <c r="N2" s="312"/>
      <c r="O2" s="312"/>
      <c r="P2" s="312"/>
      <c r="Q2" s="314"/>
      <c r="R2" s="314"/>
      <c r="S2" s="314"/>
      <c r="T2" s="314"/>
      <c r="U2" s="314"/>
      <c r="V2" s="314"/>
      <c r="X2" s="314"/>
      <c r="Y2" s="313"/>
      <c r="Z2" s="313"/>
      <c r="AA2" s="313"/>
      <c r="AB2" s="313" t="s">
        <v>16</v>
      </c>
    </row>
    <row r="3" spans="1:28" s="45" customFormat="1" ht="60" customHeight="1">
      <c r="A3" s="211"/>
      <c r="B3" s="316" t="s">
        <v>37</v>
      </c>
      <c r="C3" s="316"/>
      <c r="D3" s="316"/>
      <c r="E3" s="316" t="s">
        <v>18</v>
      </c>
      <c r="F3" s="316"/>
      <c r="G3" s="316"/>
      <c r="H3" s="316" t="s">
        <v>30</v>
      </c>
      <c r="I3" s="316"/>
      <c r="J3" s="316"/>
      <c r="K3" s="316" t="s">
        <v>21</v>
      </c>
      <c r="L3" s="316"/>
      <c r="M3" s="316"/>
      <c r="N3" s="316" t="s">
        <v>22</v>
      </c>
      <c r="O3" s="316"/>
      <c r="P3" s="316"/>
      <c r="Q3" s="317" t="s">
        <v>20</v>
      </c>
      <c r="R3" s="318"/>
      <c r="S3" s="319"/>
      <c r="T3" s="317" t="s">
        <v>38</v>
      </c>
      <c r="U3" s="318"/>
      <c r="V3" s="319"/>
      <c r="W3" s="316" t="s">
        <v>23</v>
      </c>
      <c r="X3" s="316"/>
      <c r="Y3" s="316"/>
      <c r="Z3" s="316" t="s">
        <v>29</v>
      </c>
      <c r="AA3" s="316"/>
      <c r="AB3" s="316"/>
    </row>
    <row r="4" spans="1:28" s="46" customFormat="1" ht="26.25" customHeight="1">
      <c r="A4" s="212"/>
      <c r="B4" s="136" t="s">
        <v>1</v>
      </c>
      <c r="C4" s="136" t="s">
        <v>49</v>
      </c>
      <c r="D4" s="65" t="s">
        <v>3</v>
      </c>
      <c r="E4" s="136" t="s">
        <v>1</v>
      </c>
      <c r="F4" s="136" t="s">
        <v>49</v>
      </c>
      <c r="G4" s="65" t="s">
        <v>3</v>
      </c>
      <c r="H4" s="136" t="s">
        <v>1</v>
      </c>
      <c r="I4" s="136" t="s">
        <v>49</v>
      </c>
      <c r="J4" s="65" t="s">
        <v>3</v>
      </c>
      <c r="K4" s="136" t="s">
        <v>1</v>
      </c>
      <c r="L4" s="136" t="s">
        <v>49</v>
      </c>
      <c r="M4" s="65" t="s">
        <v>3</v>
      </c>
      <c r="N4" s="136" t="s">
        <v>1</v>
      </c>
      <c r="O4" s="136" t="s">
        <v>49</v>
      </c>
      <c r="P4" s="65" t="s">
        <v>3</v>
      </c>
      <c r="Q4" s="136" t="s">
        <v>1</v>
      </c>
      <c r="R4" s="136" t="s">
        <v>49</v>
      </c>
      <c r="S4" s="65" t="s">
        <v>3</v>
      </c>
      <c r="T4" s="136" t="s">
        <v>1</v>
      </c>
      <c r="U4" s="136" t="s">
        <v>49</v>
      </c>
      <c r="V4" s="65" t="s">
        <v>3</v>
      </c>
      <c r="W4" s="136" t="s">
        <v>1</v>
      </c>
      <c r="X4" s="136" t="s">
        <v>49</v>
      </c>
      <c r="Y4" s="65" t="s">
        <v>3</v>
      </c>
      <c r="Z4" s="136" t="s">
        <v>1</v>
      </c>
      <c r="AA4" s="136" t="s">
        <v>49</v>
      </c>
      <c r="AB4" s="65" t="s">
        <v>3</v>
      </c>
    </row>
    <row r="5" spans="1:28" s="321" customFormat="1" ht="19.2" customHeight="1">
      <c r="A5" s="181" t="s">
        <v>9</v>
      </c>
      <c r="B5" s="320">
        <v>1</v>
      </c>
      <c r="C5" s="320">
        <v>2</v>
      </c>
      <c r="D5" s="320">
        <v>3</v>
      </c>
      <c r="E5" s="320">
        <v>4</v>
      </c>
      <c r="F5" s="320">
        <v>5</v>
      </c>
      <c r="G5" s="320">
        <v>6</v>
      </c>
      <c r="H5" s="320">
        <v>7</v>
      </c>
      <c r="I5" s="320">
        <v>8</v>
      </c>
      <c r="J5" s="320">
        <v>9</v>
      </c>
      <c r="K5" s="320">
        <v>10</v>
      </c>
      <c r="L5" s="320">
        <v>11</v>
      </c>
      <c r="M5" s="320">
        <v>12</v>
      </c>
      <c r="N5" s="320">
        <v>13</v>
      </c>
      <c r="O5" s="320">
        <v>14</v>
      </c>
      <c r="P5" s="320">
        <v>15</v>
      </c>
      <c r="Q5" s="320">
        <v>16</v>
      </c>
      <c r="R5" s="320">
        <v>17</v>
      </c>
      <c r="S5" s="320">
        <v>18</v>
      </c>
      <c r="T5" s="320">
        <v>19</v>
      </c>
      <c r="U5" s="320">
        <v>20</v>
      </c>
      <c r="V5" s="320">
        <v>21</v>
      </c>
      <c r="W5" s="320">
        <v>22</v>
      </c>
      <c r="X5" s="320">
        <v>23</v>
      </c>
      <c r="Y5" s="320">
        <v>24</v>
      </c>
      <c r="Z5" s="320">
        <v>25</v>
      </c>
      <c r="AA5" s="320">
        <v>26</v>
      </c>
      <c r="AB5" s="320">
        <v>27</v>
      </c>
    </row>
    <row r="6" spans="1:28" s="326" customFormat="1" ht="16.5" customHeight="1">
      <c r="A6" s="67" t="s">
        <v>8</v>
      </c>
      <c r="B6" s="323">
        <v>2767</v>
      </c>
      <c r="C6" s="323">
        <v>2921</v>
      </c>
      <c r="D6" s="324">
        <f>C6/B6*100</f>
        <v>105.56559450668594</v>
      </c>
      <c r="E6" s="323">
        <v>1998</v>
      </c>
      <c r="F6" s="323">
        <v>2084</v>
      </c>
      <c r="G6" s="324">
        <f>F6/E6*100</f>
        <v>104.30430430430431</v>
      </c>
      <c r="H6" s="323">
        <v>519</v>
      </c>
      <c r="I6" s="323">
        <v>620</v>
      </c>
      <c r="J6" s="324">
        <f>I6/H6*100</f>
        <v>119.46050096339114</v>
      </c>
      <c r="K6" s="323">
        <v>243</v>
      </c>
      <c r="L6" s="323">
        <v>232</v>
      </c>
      <c r="M6" s="324">
        <f>L6/K6*100</f>
        <v>95.473251028806587</v>
      </c>
      <c r="N6" s="323">
        <v>143</v>
      </c>
      <c r="O6" s="323">
        <v>107</v>
      </c>
      <c r="P6" s="324">
        <f>O6/N6*100</f>
        <v>74.825174825174827</v>
      </c>
      <c r="Q6" s="323">
        <v>1755</v>
      </c>
      <c r="R6" s="323">
        <v>1880</v>
      </c>
      <c r="S6" s="324">
        <f>R6/Q6*100</f>
        <v>107.12250712250713</v>
      </c>
      <c r="T6" s="323">
        <v>1803</v>
      </c>
      <c r="U6" s="323">
        <v>1138</v>
      </c>
      <c r="V6" s="324">
        <f>U6/T6*100</f>
        <v>63.117027176927344</v>
      </c>
      <c r="W6" s="323">
        <v>1125</v>
      </c>
      <c r="X6" s="323">
        <v>645</v>
      </c>
      <c r="Y6" s="324">
        <f>X6/W6*100</f>
        <v>57.333333333333336</v>
      </c>
      <c r="Z6" s="323">
        <v>897</v>
      </c>
      <c r="AA6" s="323">
        <v>528</v>
      </c>
      <c r="AB6" s="324">
        <f>AA6/Z6*100</f>
        <v>58.862876254180605</v>
      </c>
    </row>
    <row r="7" spans="1:28" s="331" customFormat="1" ht="16.5" customHeight="1">
      <c r="A7" s="327" t="s">
        <v>53</v>
      </c>
      <c r="B7" s="328">
        <v>38</v>
      </c>
      <c r="C7" s="83">
        <v>51</v>
      </c>
      <c r="D7" s="329">
        <f t="shared" ref="D7:D27" si="0">C7/B7*100</f>
        <v>134.21052631578948</v>
      </c>
      <c r="E7" s="328">
        <v>29</v>
      </c>
      <c r="F7" s="50">
        <v>43</v>
      </c>
      <c r="G7" s="329">
        <f t="shared" ref="G7:G27" si="1">F7/E7*100</f>
        <v>148.27586206896552</v>
      </c>
      <c r="H7" s="328">
        <v>16</v>
      </c>
      <c r="I7" s="328">
        <v>18</v>
      </c>
      <c r="J7" s="329">
        <f t="shared" ref="J7:J27" si="2">I7/H7*100</f>
        <v>112.5</v>
      </c>
      <c r="K7" s="328">
        <v>4</v>
      </c>
      <c r="L7" s="328">
        <v>1</v>
      </c>
      <c r="M7" s="329">
        <f t="shared" ref="M7:M27" si="3">L7/K7*100</f>
        <v>25</v>
      </c>
      <c r="N7" s="328">
        <v>4</v>
      </c>
      <c r="O7" s="328">
        <v>3</v>
      </c>
      <c r="P7" s="329">
        <f t="shared" ref="P7:P27" si="4">O7/N7*100</f>
        <v>75</v>
      </c>
      <c r="Q7" s="328">
        <v>25</v>
      </c>
      <c r="R7" s="328">
        <v>36</v>
      </c>
      <c r="S7" s="329">
        <f t="shared" ref="S7:S27" si="5">R7/Q7*100</f>
        <v>144</v>
      </c>
      <c r="T7" s="328">
        <v>17</v>
      </c>
      <c r="U7" s="328">
        <v>20</v>
      </c>
      <c r="V7" s="329">
        <f t="shared" ref="V7:V27" si="6">U7/T7*100</f>
        <v>117.64705882352942</v>
      </c>
      <c r="W7" s="328">
        <v>15</v>
      </c>
      <c r="X7" s="83">
        <v>15</v>
      </c>
      <c r="Y7" s="329">
        <f t="shared" ref="Y7:Y27" si="7">X7/W7*100</f>
        <v>100</v>
      </c>
      <c r="Z7" s="328">
        <v>13</v>
      </c>
      <c r="AA7" s="328">
        <v>13</v>
      </c>
      <c r="AB7" s="329">
        <f t="shared" ref="AB7:AB27" si="8">AA7/Z7*100</f>
        <v>100</v>
      </c>
    </row>
    <row r="8" spans="1:28" s="332" customFormat="1" ht="16.5" customHeight="1">
      <c r="A8" s="327" t="s">
        <v>133</v>
      </c>
      <c r="B8" s="328">
        <v>147</v>
      </c>
      <c r="C8" s="83">
        <v>143</v>
      </c>
      <c r="D8" s="329">
        <f t="shared" si="0"/>
        <v>97.278911564625844</v>
      </c>
      <c r="E8" s="328">
        <v>122</v>
      </c>
      <c r="F8" s="50">
        <v>121</v>
      </c>
      <c r="G8" s="329">
        <f t="shared" si="1"/>
        <v>99.180327868852459</v>
      </c>
      <c r="H8" s="328">
        <v>33</v>
      </c>
      <c r="I8" s="328">
        <v>26</v>
      </c>
      <c r="J8" s="329">
        <f t="shared" si="2"/>
        <v>78.787878787878782</v>
      </c>
      <c r="K8" s="328">
        <v>13</v>
      </c>
      <c r="L8" s="328">
        <v>12</v>
      </c>
      <c r="M8" s="329">
        <f t="shared" si="3"/>
        <v>92.307692307692307</v>
      </c>
      <c r="N8" s="328">
        <v>0</v>
      </c>
      <c r="O8" s="328">
        <v>15</v>
      </c>
      <c r="P8" s="77" t="s">
        <v>51</v>
      </c>
      <c r="Q8" s="328">
        <v>85</v>
      </c>
      <c r="R8" s="328">
        <v>117</v>
      </c>
      <c r="S8" s="329">
        <f t="shared" si="5"/>
        <v>137.64705882352942</v>
      </c>
      <c r="T8" s="328">
        <v>94</v>
      </c>
      <c r="U8" s="328">
        <v>57</v>
      </c>
      <c r="V8" s="329">
        <f t="shared" si="6"/>
        <v>60.638297872340431</v>
      </c>
      <c r="W8" s="328">
        <v>70</v>
      </c>
      <c r="X8" s="83">
        <v>37</v>
      </c>
      <c r="Y8" s="329">
        <f t="shared" si="7"/>
        <v>52.857142857142861</v>
      </c>
      <c r="Z8" s="328">
        <v>60</v>
      </c>
      <c r="AA8" s="328">
        <v>34</v>
      </c>
      <c r="AB8" s="329">
        <f t="shared" si="8"/>
        <v>56.666666666666664</v>
      </c>
    </row>
    <row r="9" spans="1:28" s="331" customFormat="1" ht="16.5" customHeight="1">
      <c r="A9" s="327" t="s">
        <v>55</v>
      </c>
      <c r="B9" s="328">
        <v>66</v>
      </c>
      <c r="C9" s="83">
        <v>71</v>
      </c>
      <c r="D9" s="329">
        <f t="shared" si="0"/>
        <v>107.57575757575756</v>
      </c>
      <c r="E9" s="328">
        <v>17</v>
      </c>
      <c r="F9" s="50">
        <v>23</v>
      </c>
      <c r="G9" s="329">
        <f t="shared" si="1"/>
        <v>135.29411764705884</v>
      </c>
      <c r="H9" s="328">
        <v>5</v>
      </c>
      <c r="I9" s="328">
        <v>12</v>
      </c>
      <c r="J9" s="329">
        <f t="shared" si="2"/>
        <v>240</v>
      </c>
      <c r="K9" s="328">
        <v>0</v>
      </c>
      <c r="L9" s="328">
        <v>3</v>
      </c>
      <c r="M9" s="77" t="s">
        <v>51</v>
      </c>
      <c r="N9" s="328">
        <v>5</v>
      </c>
      <c r="O9" s="328">
        <v>0</v>
      </c>
      <c r="P9" s="329">
        <f>O9/N9*100</f>
        <v>0</v>
      </c>
      <c r="Q9" s="328">
        <v>13</v>
      </c>
      <c r="R9" s="328">
        <v>18</v>
      </c>
      <c r="S9" s="329">
        <f t="shared" si="5"/>
        <v>138.46153846153845</v>
      </c>
      <c r="T9" s="328">
        <v>54</v>
      </c>
      <c r="U9" s="328">
        <v>51</v>
      </c>
      <c r="V9" s="329">
        <f t="shared" si="6"/>
        <v>94.444444444444443</v>
      </c>
      <c r="W9" s="328">
        <v>9</v>
      </c>
      <c r="X9" s="83">
        <v>4</v>
      </c>
      <c r="Y9" s="329">
        <f t="shared" si="7"/>
        <v>44.444444444444443</v>
      </c>
      <c r="Z9" s="328">
        <v>6</v>
      </c>
      <c r="AA9" s="328">
        <v>3</v>
      </c>
      <c r="AB9" s="329">
        <f t="shared" si="8"/>
        <v>50</v>
      </c>
    </row>
    <row r="10" spans="1:28" s="331" customFormat="1" ht="16.5" customHeight="1">
      <c r="A10" s="327" t="s">
        <v>134</v>
      </c>
      <c r="B10" s="328">
        <v>78</v>
      </c>
      <c r="C10" s="83">
        <v>81</v>
      </c>
      <c r="D10" s="329">
        <f t="shared" si="0"/>
        <v>103.84615384615385</v>
      </c>
      <c r="E10" s="328">
        <v>42</v>
      </c>
      <c r="F10" s="50">
        <v>43</v>
      </c>
      <c r="G10" s="329">
        <f t="shared" si="1"/>
        <v>102.38095238095238</v>
      </c>
      <c r="H10" s="328">
        <v>10</v>
      </c>
      <c r="I10" s="328">
        <v>13</v>
      </c>
      <c r="J10" s="329">
        <f t="shared" si="2"/>
        <v>130</v>
      </c>
      <c r="K10" s="328">
        <v>6</v>
      </c>
      <c r="L10" s="328">
        <v>3</v>
      </c>
      <c r="M10" s="329">
        <f t="shared" si="3"/>
        <v>50</v>
      </c>
      <c r="N10" s="328">
        <v>3</v>
      </c>
      <c r="O10" s="328">
        <v>2</v>
      </c>
      <c r="P10" s="329">
        <f t="shared" si="4"/>
        <v>66.666666666666657</v>
      </c>
      <c r="Q10" s="328">
        <v>39</v>
      </c>
      <c r="R10" s="328">
        <v>40</v>
      </c>
      <c r="S10" s="329">
        <f t="shared" si="5"/>
        <v>102.56410256410255</v>
      </c>
      <c r="T10" s="328">
        <v>62</v>
      </c>
      <c r="U10" s="328">
        <v>48</v>
      </c>
      <c r="V10" s="329">
        <f t="shared" si="6"/>
        <v>77.41935483870968</v>
      </c>
      <c r="W10" s="328">
        <v>28</v>
      </c>
      <c r="X10" s="83">
        <v>14</v>
      </c>
      <c r="Y10" s="329">
        <f t="shared" si="7"/>
        <v>50</v>
      </c>
      <c r="Z10" s="328">
        <v>17</v>
      </c>
      <c r="AA10" s="328">
        <v>11</v>
      </c>
      <c r="AB10" s="329">
        <f t="shared" si="8"/>
        <v>64.705882352941174</v>
      </c>
    </row>
    <row r="11" spans="1:28" s="331" customFormat="1" ht="16.5" customHeight="1">
      <c r="A11" s="327" t="s">
        <v>57</v>
      </c>
      <c r="B11" s="328">
        <v>97</v>
      </c>
      <c r="C11" s="83">
        <v>121</v>
      </c>
      <c r="D11" s="329">
        <f t="shared" si="0"/>
        <v>124.74226804123711</v>
      </c>
      <c r="E11" s="328">
        <v>51</v>
      </c>
      <c r="F11" s="50">
        <v>76</v>
      </c>
      <c r="G11" s="329">
        <f t="shared" si="1"/>
        <v>149.01960784313727</v>
      </c>
      <c r="H11" s="328">
        <v>16</v>
      </c>
      <c r="I11" s="328">
        <v>29</v>
      </c>
      <c r="J11" s="329">
        <f t="shared" si="2"/>
        <v>181.25</v>
      </c>
      <c r="K11" s="328">
        <v>6</v>
      </c>
      <c r="L11" s="328">
        <v>6</v>
      </c>
      <c r="M11" s="329">
        <f t="shared" si="3"/>
        <v>100</v>
      </c>
      <c r="N11" s="328">
        <v>4</v>
      </c>
      <c r="O11" s="328">
        <v>3</v>
      </c>
      <c r="P11" s="329">
        <f t="shared" si="4"/>
        <v>75</v>
      </c>
      <c r="Q11" s="328">
        <v>49</v>
      </c>
      <c r="R11" s="328">
        <v>71</v>
      </c>
      <c r="S11" s="329">
        <f t="shared" si="5"/>
        <v>144.89795918367346</v>
      </c>
      <c r="T11" s="328">
        <v>70</v>
      </c>
      <c r="U11" s="328">
        <v>19</v>
      </c>
      <c r="V11" s="329">
        <f t="shared" si="6"/>
        <v>27.142857142857142</v>
      </c>
      <c r="W11" s="328">
        <v>30</v>
      </c>
      <c r="X11" s="83">
        <v>16</v>
      </c>
      <c r="Y11" s="329">
        <f t="shared" si="7"/>
        <v>53.333333333333336</v>
      </c>
      <c r="Z11" s="328">
        <v>22</v>
      </c>
      <c r="AA11" s="328">
        <v>12</v>
      </c>
      <c r="AB11" s="329">
        <f t="shared" si="8"/>
        <v>54.54545454545454</v>
      </c>
    </row>
    <row r="12" spans="1:28" s="331" customFormat="1" ht="16.5" customHeight="1">
      <c r="A12" s="327" t="s">
        <v>58</v>
      </c>
      <c r="B12" s="328">
        <v>101</v>
      </c>
      <c r="C12" s="83">
        <v>76</v>
      </c>
      <c r="D12" s="329">
        <f t="shared" si="0"/>
        <v>75.247524752475243</v>
      </c>
      <c r="E12" s="328">
        <v>98</v>
      </c>
      <c r="F12" s="50">
        <v>75</v>
      </c>
      <c r="G12" s="329">
        <f t="shared" si="1"/>
        <v>76.530612244897952</v>
      </c>
      <c r="H12" s="328">
        <v>32</v>
      </c>
      <c r="I12" s="328">
        <v>16</v>
      </c>
      <c r="J12" s="329">
        <f t="shared" si="2"/>
        <v>50</v>
      </c>
      <c r="K12" s="328">
        <v>7</v>
      </c>
      <c r="L12" s="328">
        <v>3</v>
      </c>
      <c r="M12" s="329">
        <f t="shared" si="3"/>
        <v>42.857142857142854</v>
      </c>
      <c r="N12" s="328">
        <v>20</v>
      </c>
      <c r="O12" s="328">
        <v>20</v>
      </c>
      <c r="P12" s="329">
        <f t="shared" si="4"/>
        <v>100</v>
      </c>
      <c r="Q12" s="328">
        <v>91</v>
      </c>
      <c r="R12" s="328">
        <v>74</v>
      </c>
      <c r="S12" s="329">
        <f t="shared" si="5"/>
        <v>81.318681318681314</v>
      </c>
      <c r="T12" s="328">
        <v>49</v>
      </c>
      <c r="U12" s="328">
        <v>29</v>
      </c>
      <c r="V12" s="329">
        <f t="shared" si="6"/>
        <v>59.183673469387756</v>
      </c>
      <c r="W12" s="328">
        <v>49</v>
      </c>
      <c r="X12" s="83">
        <v>29</v>
      </c>
      <c r="Y12" s="329">
        <f t="shared" si="7"/>
        <v>59.183673469387756</v>
      </c>
      <c r="Z12" s="328">
        <v>33</v>
      </c>
      <c r="AA12" s="328">
        <v>23</v>
      </c>
      <c r="AB12" s="329">
        <f t="shared" si="8"/>
        <v>69.696969696969703</v>
      </c>
    </row>
    <row r="13" spans="1:28" s="331" customFormat="1" ht="16.5" customHeight="1">
      <c r="A13" s="327" t="s">
        <v>59</v>
      </c>
      <c r="B13" s="328">
        <v>185</v>
      </c>
      <c r="C13" s="83">
        <v>178</v>
      </c>
      <c r="D13" s="329">
        <f t="shared" si="0"/>
        <v>96.216216216216225</v>
      </c>
      <c r="E13" s="328">
        <v>97</v>
      </c>
      <c r="F13" s="50">
        <v>74</v>
      </c>
      <c r="G13" s="329">
        <f t="shared" si="1"/>
        <v>76.288659793814432</v>
      </c>
      <c r="H13" s="328">
        <v>33</v>
      </c>
      <c r="I13" s="328">
        <v>20</v>
      </c>
      <c r="J13" s="329">
        <f t="shared" si="2"/>
        <v>60.606060606060609</v>
      </c>
      <c r="K13" s="328">
        <v>19</v>
      </c>
      <c r="L13" s="328">
        <v>8</v>
      </c>
      <c r="M13" s="329">
        <f t="shared" si="3"/>
        <v>42.105263157894733</v>
      </c>
      <c r="N13" s="328">
        <v>17</v>
      </c>
      <c r="O13" s="328">
        <v>5</v>
      </c>
      <c r="P13" s="329">
        <f t="shared" si="4"/>
        <v>29.411764705882355</v>
      </c>
      <c r="Q13" s="328">
        <v>81</v>
      </c>
      <c r="R13" s="328">
        <v>70</v>
      </c>
      <c r="S13" s="329">
        <f t="shared" si="5"/>
        <v>86.419753086419746</v>
      </c>
      <c r="T13" s="328">
        <v>137</v>
      </c>
      <c r="U13" s="328">
        <v>120</v>
      </c>
      <c r="V13" s="329">
        <f t="shared" si="6"/>
        <v>87.591240875912419</v>
      </c>
      <c r="W13" s="328">
        <v>50</v>
      </c>
      <c r="X13" s="83">
        <v>27</v>
      </c>
      <c r="Y13" s="329">
        <f t="shared" si="7"/>
        <v>54</v>
      </c>
      <c r="Z13" s="328">
        <v>40</v>
      </c>
      <c r="AA13" s="328">
        <v>25</v>
      </c>
      <c r="AB13" s="329">
        <f t="shared" si="8"/>
        <v>62.5</v>
      </c>
    </row>
    <row r="14" spans="1:28" s="331" customFormat="1" ht="16.5" customHeight="1">
      <c r="A14" s="327" t="s">
        <v>60</v>
      </c>
      <c r="B14" s="328">
        <v>311</v>
      </c>
      <c r="C14" s="83">
        <v>304</v>
      </c>
      <c r="D14" s="329">
        <f t="shared" si="0"/>
        <v>97.749196141479104</v>
      </c>
      <c r="E14" s="328">
        <v>297</v>
      </c>
      <c r="F14" s="50">
        <v>290</v>
      </c>
      <c r="G14" s="329">
        <f t="shared" si="1"/>
        <v>97.643097643097647</v>
      </c>
      <c r="H14" s="328">
        <v>56</v>
      </c>
      <c r="I14" s="328">
        <v>70</v>
      </c>
      <c r="J14" s="329">
        <f t="shared" si="2"/>
        <v>125</v>
      </c>
      <c r="K14" s="328">
        <v>31</v>
      </c>
      <c r="L14" s="328">
        <v>36</v>
      </c>
      <c r="M14" s="329">
        <f t="shared" si="3"/>
        <v>116.12903225806453</v>
      </c>
      <c r="N14" s="328">
        <v>1</v>
      </c>
      <c r="O14" s="328">
        <v>12</v>
      </c>
      <c r="P14" s="329">
        <f t="shared" si="4"/>
        <v>1200</v>
      </c>
      <c r="Q14" s="328">
        <v>251</v>
      </c>
      <c r="R14" s="328">
        <v>266</v>
      </c>
      <c r="S14" s="329">
        <f t="shared" si="5"/>
        <v>105.97609561752988</v>
      </c>
      <c r="T14" s="328">
        <v>176</v>
      </c>
      <c r="U14" s="328">
        <v>106</v>
      </c>
      <c r="V14" s="329">
        <f t="shared" si="6"/>
        <v>60.227272727272727</v>
      </c>
      <c r="W14" s="328">
        <v>167</v>
      </c>
      <c r="X14" s="83">
        <v>92</v>
      </c>
      <c r="Y14" s="329">
        <f t="shared" si="7"/>
        <v>55.08982035928144</v>
      </c>
      <c r="Z14" s="328">
        <v>148</v>
      </c>
      <c r="AA14" s="328">
        <v>81</v>
      </c>
      <c r="AB14" s="329">
        <f t="shared" si="8"/>
        <v>54.729729729729726</v>
      </c>
    </row>
    <row r="15" spans="1:28" s="331" customFormat="1" ht="16.5" customHeight="1">
      <c r="A15" s="327" t="s">
        <v>135</v>
      </c>
      <c r="B15" s="328">
        <v>95</v>
      </c>
      <c r="C15" s="83">
        <v>96</v>
      </c>
      <c r="D15" s="329">
        <f t="shared" si="0"/>
        <v>101.05263157894737</v>
      </c>
      <c r="E15" s="328">
        <v>68</v>
      </c>
      <c r="F15" s="50">
        <v>75</v>
      </c>
      <c r="G15" s="329">
        <f t="shared" si="1"/>
        <v>110.29411764705883</v>
      </c>
      <c r="H15" s="328">
        <v>16</v>
      </c>
      <c r="I15" s="328">
        <v>40</v>
      </c>
      <c r="J15" s="329">
        <f t="shared" si="2"/>
        <v>250</v>
      </c>
      <c r="K15" s="328">
        <v>4</v>
      </c>
      <c r="L15" s="328">
        <v>6</v>
      </c>
      <c r="M15" s="329">
        <f t="shared" si="3"/>
        <v>150</v>
      </c>
      <c r="N15" s="328">
        <v>11</v>
      </c>
      <c r="O15" s="328">
        <v>5</v>
      </c>
      <c r="P15" s="329">
        <f t="shared" si="4"/>
        <v>45.454545454545453</v>
      </c>
      <c r="Q15" s="328">
        <v>59</v>
      </c>
      <c r="R15" s="328">
        <v>68</v>
      </c>
      <c r="S15" s="329">
        <f t="shared" si="5"/>
        <v>115.2542372881356</v>
      </c>
      <c r="T15" s="328">
        <v>57</v>
      </c>
      <c r="U15" s="328">
        <v>32</v>
      </c>
      <c r="V15" s="329">
        <f t="shared" si="6"/>
        <v>56.140350877192979</v>
      </c>
      <c r="W15" s="328">
        <v>41</v>
      </c>
      <c r="X15" s="83">
        <v>17</v>
      </c>
      <c r="Y15" s="329">
        <f t="shared" si="7"/>
        <v>41.463414634146339</v>
      </c>
      <c r="Z15" s="328">
        <v>28</v>
      </c>
      <c r="AA15" s="328">
        <v>14</v>
      </c>
      <c r="AB15" s="329">
        <f t="shared" si="8"/>
        <v>50</v>
      </c>
    </row>
    <row r="16" spans="1:28" s="331" customFormat="1" ht="16.5" customHeight="1">
      <c r="A16" s="327" t="s">
        <v>136</v>
      </c>
      <c r="B16" s="328">
        <v>111</v>
      </c>
      <c r="C16" s="83">
        <v>127</v>
      </c>
      <c r="D16" s="329">
        <f t="shared" si="0"/>
        <v>114.41441441441442</v>
      </c>
      <c r="E16" s="328">
        <v>55</v>
      </c>
      <c r="F16" s="50">
        <v>62</v>
      </c>
      <c r="G16" s="329">
        <f t="shared" si="1"/>
        <v>112.72727272727272</v>
      </c>
      <c r="H16" s="328">
        <v>13</v>
      </c>
      <c r="I16" s="328">
        <v>24</v>
      </c>
      <c r="J16" s="329">
        <f t="shared" si="2"/>
        <v>184.61538461538461</v>
      </c>
      <c r="K16" s="328">
        <v>9</v>
      </c>
      <c r="L16" s="328">
        <v>7</v>
      </c>
      <c r="M16" s="329">
        <f t="shared" si="3"/>
        <v>77.777777777777786</v>
      </c>
      <c r="N16" s="328">
        <v>11</v>
      </c>
      <c r="O16" s="328">
        <v>6</v>
      </c>
      <c r="P16" s="329">
        <f t="shared" si="4"/>
        <v>54.54545454545454</v>
      </c>
      <c r="Q16" s="328">
        <v>52</v>
      </c>
      <c r="R16" s="328">
        <v>58</v>
      </c>
      <c r="S16" s="329">
        <f t="shared" si="5"/>
        <v>111.53846153846155</v>
      </c>
      <c r="T16" s="328">
        <v>86</v>
      </c>
      <c r="U16" s="328">
        <v>79</v>
      </c>
      <c r="V16" s="329">
        <f t="shared" si="6"/>
        <v>91.860465116279073</v>
      </c>
      <c r="W16" s="328">
        <v>33</v>
      </c>
      <c r="X16" s="83">
        <v>19</v>
      </c>
      <c r="Y16" s="329">
        <f t="shared" si="7"/>
        <v>57.575757575757578</v>
      </c>
      <c r="Z16" s="328">
        <v>23</v>
      </c>
      <c r="AA16" s="328">
        <v>18</v>
      </c>
      <c r="AB16" s="329">
        <f t="shared" si="8"/>
        <v>78.260869565217391</v>
      </c>
    </row>
    <row r="17" spans="1:28" s="331" customFormat="1" ht="16.5" customHeight="1">
      <c r="A17" s="327" t="s">
        <v>63</v>
      </c>
      <c r="B17" s="328">
        <v>819</v>
      </c>
      <c r="C17" s="83">
        <v>883</v>
      </c>
      <c r="D17" s="329">
        <f t="shared" si="0"/>
        <v>107.81440781440782</v>
      </c>
      <c r="E17" s="328">
        <v>533</v>
      </c>
      <c r="F17" s="50">
        <v>551</v>
      </c>
      <c r="G17" s="329">
        <f t="shared" si="1"/>
        <v>103.37711069418387</v>
      </c>
      <c r="H17" s="328">
        <v>128</v>
      </c>
      <c r="I17" s="328">
        <v>133</v>
      </c>
      <c r="J17" s="329">
        <f t="shared" si="2"/>
        <v>103.90625</v>
      </c>
      <c r="K17" s="328">
        <v>69</v>
      </c>
      <c r="L17" s="328">
        <v>48</v>
      </c>
      <c r="M17" s="329">
        <f t="shared" si="3"/>
        <v>69.565217391304344</v>
      </c>
      <c r="N17" s="328">
        <v>20</v>
      </c>
      <c r="O17" s="328">
        <v>7</v>
      </c>
      <c r="P17" s="329">
        <f t="shared" si="4"/>
        <v>35</v>
      </c>
      <c r="Q17" s="328">
        <v>492</v>
      </c>
      <c r="R17" s="328">
        <v>469</v>
      </c>
      <c r="S17" s="329">
        <f t="shared" si="5"/>
        <v>95.325203252032523</v>
      </c>
      <c r="T17" s="328">
        <v>576</v>
      </c>
      <c r="U17" s="328">
        <v>268</v>
      </c>
      <c r="V17" s="329">
        <f t="shared" si="6"/>
        <v>46.527777777777779</v>
      </c>
      <c r="W17" s="328">
        <v>315</v>
      </c>
      <c r="X17" s="83">
        <v>178</v>
      </c>
      <c r="Y17" s="329">
        <f t="shared" si="7"/>
        <v>56.507936507936506</v>
      </c>
      <c r="Z17" s="328">
        <v>267</v>
      </c>
      <c r="AA17" s="328">
        <v>142</v>
      </c>
      <c r="AB17" s="329">
        <f t="shared" si="8"/>
        <v>53.183520599250933</v>
      </c>
    </row>
    <row r="18" spans="1:28" s="331" customFormat="1" ht="16.5" customHeight="1">
      <c r="A18" s="327" t="s">
        <v>64</v>
      </c>
      <c r="B18" s="328">
        <v>12</v>
      </c>
      <c r="C18" s="83">
        <v>6</v>
      </c>
      <c r="D18" s="329">
        <f t="shared" si="0"/>
        <v>50</v>
      </c>
      <c r="E18" s="328">
        <v>11</v>
      </c>
      <c r="F18" s="50">
        <v>4</v>
      </c>
      <c r="G18" s="329">
        <f t="shared" si="1"/>
        <v>36.363636363636367</v>
      </c>
      <c r="H18" s="328">
        <v>2</v>
      </c>
      <c r="I18" s="328">
        <v>3</v>
      </c>
      <c r="J18" s="329">
        <f t="shared" si="2"/>
        <v>150</v>
      </c>
      <c r="K18" s="328">
        <v>1</v>
      </c>
      <c r="L18" s="328">
        <v>1</v>
      </c>
      <c r="M18" s="329">
        <f t="shared" si="3"/>
        <v>100</v>
      </c>
      <c r="N18" s="328">
        <v>0</v>
      </c>
      <c r="O18" s="328">
        <v>0</v>
      </c>
      <c r="P18" s="77" t="s">
        <v>51</v>
      </c>
      <c r="Q18" s="328">
        <v>9</v>
      </c>
      <c r="R18" s="328">
        <v>4</v>
      </c>
      <c r="S18" s="329">
        <f t="shared" si="5"/>
        <v>44.444444444444443</v>
      </c>
      <c r="T18" s="328">
        <v>7</v>
      </c>
      <c r="U18" s="328">
        <v>3</v>
      </c>
      <c r="V18" s="329">
        <f t="shared" si="6"/>
        <v>42.857142857142854</v>
      </c>
      <c r="W18" s="328">
        <v>6</v>
      </c>
      <c r="X18" s="83">
        <v>1</v>
      </c>
      <c r="Y18" s="329">
        <f t="shared" si="7"/>
        <v>16.666666666666664</v>
      </c>
      <c r="Z18" s="328">
        <v>3</v>
      </c>
      <c r="AA18" s="328">
        <v>0</v>
      </c>
      <c r="AB18" s="329">
        <f t="shared" si="8"/>
        <v>0</v>
      </c>
    </row>
    <row r="19" spans="1:28" s="331" customFormat="1" ht="16.5" customHeight="1">
      <c r="A19" s="327" t="s">
        <v>65</v>
      </c>
      <c r="B19" s="328">
        <v>63</v>
      </c>
      <c r="C19" s="83">
        <v>61</v>
      </c>
      <c r="D19" s="329">
        <f t="shared" si="0"/>
        <v>96.825396825396822</v>
      </c>
      <c r="E19" s="328">
        <v>40</v>
      </c>
      <c r="F19" s="50">
        <v>43</v>
      </c>
      <c r="G19" s="329">
        <f t="shared" si="1"/>
        <v>107.5</v>
      </c>
      <c r="H19" s="328">
        <v>14</v>
      </c>
      <c r="I19" s="328">
        <v>15</v>
      </c>
      <c r="J19" s="329">
        <f t="shared" si="2"/>
        <v>107.14285714285714</v>
      </c>
      <c r="K19" s="328">
        <v>7</v>
      </c>
      <c r="L19" s="328">
        <v>8</v>
      </c>
      <c r="M19" s="329">
        <f t="shared" si="3"/>
        <v>114.28571428571428</v>
      </c>
      <c r="N19" s="328">
        <v>3</v>
      </c>
      <c r="O19" s="328">
        <v>4</v>
      </c>
      <c r="P19" s="329">
        <f t="shared" si="4"/>
        <v>133.33333333333331</v>
      </c>
      <c r="Q19" s="328">
        <v>38</v>
      </c>
      <c r="R19" s="328">
        <v>39</v>
      </c>
      <c r="S19" s="329">
        <f t="shared" si="5"/>
        <v>102.63157894736842</v>
      </c>
      <c r="T19" s="328">
        <v>33</v>
      </c>
      <c r="U19" s="328">
        <v>27</v>
      </c>
      <c r="V19" s="329">
        <f t="shared" si="6"/>
        <v>81.818181818181827</v>
      </c>
      <c r="W19" s="328">
        <v>19</v>
      </c>
      <c r="X19" s="83">
        <v>16</v>
      </c>
      <c r="Y19" s="329">
        <f t="shared" si="7"/>
        <v>84.210526315789465</v>
      </c>
      <c r="Z19" s="328">
        <v>14</v>
      </c>
      <c r="AA19" s="328">
        <v>11</v>
      </c>
      <c r="AB19" s="329">
        <f t="shared" si="8"/>
        <v>78.571428571428569</v>
      </c>
    </row>
    <row r="20" spans="1:28" s="331" customFormat="1" ht="16.5" customHeight="1">
      <c r="A20" s="327" t="s">
        <v>66</v>
      </c>
      <c r="B20" s="328">
        <v>201</v>
      </c>
      <c r="C20" s="83">
        <v>235</v>
      </c>
      <c r="D20" s="329">
        <f t="shared" si="0"/>
        <v>116.91542288557213</v>
      </c>
      <c r="E20" s="328">
        <v>183</v>
      </c>
      <c r="F20" s="50">
        <v>206</v>
      </c>
      <c r="G20" s="329">
        <f t="shared" si="1"/>
        <v>112.56830601092895</v>
      </c>
      <c r="H20" s="328">
        <v>58</v>
      </c>
      <c r="I20" s="328">
        <v>67</v>
      </c>
      <c r="J20" s="329">
        <f t="shared" si="2"/>
        <v>115.51724137931035</v>
      </c>
      <c r="K20" s="328">
        <v>22</v>
      </c>
      <c r="L20" s="328">
        <v>24</v>
      </c>
      <c r="M20" s="329">
        <f t="shared" si="3"/>
        <v>109.09090909090908</v>
      </c>
      <c r="N20" s="328">
        <v>19</v>
      </c>
      <c r="O20" s="328">
        <v>10</v>
      </c>
      <c r="P20" s="329">
        <f t="shared" si="4"/>
        <v>52.631578947368418</v>
      </c>
      <c r="Q20" s="328">
        <v>150</v>
      </c>
      <c r="R20" s="328">
        <v>178</v>
      </c>
      <c r="S20" s="329">
        <f t="shared" si="5"/>
        <v>118.66666666666667</v>
      </c>
      <c r="T20" s="328">
        <v>109</v>
      </c>
      <c r="U20" s="328">
        <v>72</v>
      </c>
      <c r="V20" s="329">
        <f t="shared" si="6"/>
        <v>66.055045871559642</v>
      </c>
      <c r="W20" s="328">
        <v>95</v>
      </c>
      <c r="X20" s="83">
        <v>49</v>
      </c>
      <c r="Y20" s="329">
        <f t="shared" si="7"/>
        <v>51.578947368421055</v>
      </c>
      <c r="Z20" s="328">
        <v>68</v>
      </c>
      <c r="AA20" s="328">
        <v>41</v>
      </c>
      <c r="AB20" s="329">
        <f t="shared" si="8"/>
        <v>60.294117647058819</v>
      </c>
    </row>
    <row r="21" spans="1:28" s="331" customFormat="1" ht="16.5" customHeight="1">
      <c r="A21" s="327" t="s">
        <v>67</v>
      </c>
      <c r="B21" s="328">
        <v>53</v>
      </c>
      <c r="C21" s="144">
        <v>64</v>
      </c>
      <c r="D21" s="329">
        <f t="shared" si="0"/>
        <v>120.75471698113208</v>
      </c>
      <c r="E21" s="328">
        <v>51</v>
      </c>
      <c r="F21" s="50">
        <v>61</v>
      </c>
      <c r="G21" s="329">
        <f t="shared" si="1"/>
        <v>119.6078431372549</v>
      </c>
      <c r="H21" s="328">
        <v>11</v>
      </c>
      <c r="I21" s="328">
        <v>22</v>
      </c>
      <c r="J21" s="329">
        <f t="shared" si="2"/>
        <v>200</v>
      </c>
      <c r="K21" s="328">
        <v>7</v>
      </c>
      <c r="L21" s="328">
        <v>10</v>
      </c>
      <c r="M21" s="329">
        <f t="shared" si="3"/>
        <v>142.85714285714286</v>
      </c>
      <c r="N21" s="328">
        <v>3</v>
      </c>
      <c r="O21" s="328">
        <v>3</v>
      </c>
      <c r="P21" s="329">
        <f t="shared" si="4"/>
        <v>100</v>
      </c>
      <c r="Q21" s="328">
        <v>47</v>
      </c>
      <c r="R21" s="328">
        <v>56</v>
      </c>
      <c r="S21" s="329">
        <f t="shared" si="5"/>
        <v>119.14893617021276</v>
      </c>
      <c r="T21" s="328">
        <v>28</v>
      </c>
      <c r="U21" s="328">
        <v>18</v>
      </c>
      <c r="V21" s="329">
        <f t="shared" si="6"/>
        <v>64.285714285714292</v>
      </c>
      <c r="W21" s="328">
        <v>27</v>
      </c>
      <c r="X21" s="83">
        <v>18</v>
      </c>
      <c r="Y21" s="329">
        <f t="shared" si="7"/>
        <v>66.666666666666657</v>
      </c>
      <c r="Z21" s="328">
        <v>20</v>
      </c>
      <c r="AA21" s="328">
        <v>8</v>
      </c>
      <c r="AB21" s="329">
        <f t="shared" si="8"/>
        <v>40</v>
      </c>
    </row>
    <row r="22" spans="1:28" s="331" customFormat="1" ht="16.5" customHeight="1">
      <c r="A22" s="327" t="s">
        <v>68</v>
      </c>
      <c r="B22" s="328">
        <v>20</v>
      </c>
      <c r="C22" s="83">
        <v>16</v>
      </c>
      <c r="D22" s="329">
        <f t="shared" si="0"/>
        <v>80</v>
      </c>
      <c r="E22" s="328">
        <v>12</v>
      </c>
      <c r="F22" s="50">
        <v>8</v>
      </c>
      <c r="G22" s="329">
        <f t="shared" si="1"/>
        <v>66.666666666666657</v>
      </c>
      <c r="H22" s="328">
        <v>4</v>
      </c>
      <c r="I22" s="328">
        <v>1</v>
      </c>
      <c r="J22" s="329">
        <f t="shared" si="2"/>
        <v>25</v>
      </c>
      <c r="K22" s="328">
        <v>1</v>
      </c>
      <c r="L22" s="328">
        <v>0</v>
      </c>
      <c r="M22" s="329">
        <f t="shared" si="3"/>
        <v>0</v>
      </c>
      <c r="N22" s="328">
        <v>0</v>
      </c>
      <c r="O22" s="328">
        <v>0</v>
      </c>
      <c r="P22" s="77" t="s">
        <v>51</v>
      </c>
      <c r="Q22" s="328">
        <v>11</v>
      </c>
      <c r="R22" s="328">
        <v>8</v>
      </c>
      <c r="S22" s="329">
        <f t="shared" si="5"/>
        <v>72.727272727272734</v>
      </c>
      <c r="T22" s="328">
        <v>14</v>
      </c>
      <c r="U22" s="328">
        <v>10</v>
      </c>
      <c r="V22" s="329">
        <f t="shared" si="6"/>
        <v>71.428571428571431</v>
      </c>
      <c r="W22" s="328">
        <v>6</v>
      </c>
      <c r="X22" s="83">
        <v>3</v>
      </c>
      <c r="Y22" s="329">
        <f t="shared" si="7"/>
        <v>50</v>
      </c>
      <c r="Z22" s="328">
        <v>5</v>
      </c>
      <c r="AA22" s="328">
        <v>3</v>
      </c>
      <c r="AB22" s="329">
        <f t="shared" si="8"/>
        <v>60</v>
      </c>
    </row>
    <row r="23" spans="1:28" s="331" customFormat="1" ht="16.5" customHeight="1">
      <c r="A23" s="327" t="s">
        <v>69</v>
      </c>
      <c r="B23" s="328">
        <v>98</v>
      </c>
      <c r="C23" s="83">
        <v>81</v>
      </c>
      <c r="D23" s="329">
        <f t="shared" si="0"/>
        <v>82.653061224489804</v>
      </c>
      <c r="E23" s="328">
        <v>92</v>
      </c>
      <c r="F23" s="50">
        <v>73</v>
      </c>
      <c r="G23" s="329">
        <f t="shared" si="1"/>
        <v>79.347826086956516</v>
      </c>
      <c r="H23" s="328">
        <v>22</v>
      </c>
      <c r="I23" s="328">
        <v>27</v>
      </c>
      <c r="J23" s="329">
        <f t="shared" si="2"/>
        <v>122.72727272727273</v>
      </c>
      <c r="K23" s="328">
        <v>11</v>
      </c>
      <c r="L23" s="328">
        <v>7</v>
      </c>
      <c r="M23" s="329">
        <f t="shared" si="3"/>
        <v>63.636363636363633</v>
      </c>
      <c r="N23" s="328">
        <v>5</v>
      </c>
      <c r="O23" s="328">
        <v>3</v>
      </c>
      <c r="P23" s="329">
        <f t="shared" si="4"/>
        <v>60</v>
      </c>
      <c r="Q23" s="328">
        <v>82</v>
      </c>
      <c r="R23" s="328">
        <v>64</v>
      </c>
      <c r="S23" s="329">
        <f t="shared" si="5"/>
        <v>78.048780487804876</v>
      </c>
      <c r="T23" s="328">
        <v>56</v>
      </c>
      <c r="U23" s="328">
        <v>30</v>
      </c>
      <c r="V23" s="329">
        <f t="shared" si="6"/>
        <v>53.571428571428569</v>
      </c>
      <c r="W23" s="328">
        <v>51</v>
      </c>
      <c r="X23" s="83">
        <v>25</v>
      </c>
      <c r="Y23" s="329">
        <f t="shared" si="7"/>
        <v>49.019607843137251</v>
      </c>
      <c r="Z23" s="328">
        <v>40</v>
      </c>
      <c r="AA23" s="328">
        <v>22</v>
      </c>
      <c r="AB23" s="329">
        <f t="shared" si="8"/>
        <v>55.000000000000007</v>
      </c>
    </row>
    <row r="24" spans="1:28" s="331" customFormat="1" ht="16.5" customHeight="1">
      <c r="A24" s="327" t="s">
        <v>70</v>
      </c>
      <c r="B24" s="328">
        <v>136</v>
      </c>
      <c r="C24" s="83">
        <v>140</v>
      </c>
      <c r="D24" s="329">
        <f t="shared" si="0"/>
        <v>102.94117647058823</v>
      </c>
      <c r="E24" s="328">
        <v>79</v>
      </c>
      <c r="F24" s="50">
        <v>86</v>
      </c>
      <c r="G24" s="329">
        <f t="shared" si="1"/>
        <v>108.86075949367088</v>
      </c>
      <c r="H24" s="328">
        <v>20</v>
      </c>
      <c r="I24" s="328">
        <v>20</v>
      </c>
      <c r="J24" s="329">
        <f t="shared" si="2"/>
        <v>100</v>
      </c>
      <c r="K24" s="328">
        <v>9</v>
      </c>
      <c r="L24" s="328">
        <v>7</v>
      </c>
      <c r="M24" s="329">
        <f t="shared" si="3"/>
        <v>77.777777777777786</v>
      </c>
      <c r="N24" s="328">
        <v>1</v>
      </c>
      <c r="O24" s="328">
        <v>0</v>
      </c>
      <c r="P24" s="329">
        <f t="shared" si="4"/>
        <v>0</v>
      </c>
      <c r="Q24" s="328">
        <v>70</v>
      </c>
      <c r="R24" s="328">
        <v>83</v>
      </c>
      <c r="S24" s="329">
        <f t="shared" si="5"/>
        <v>118.57142857142857</v>
      </c>
      <c r="T24" s="328">
        <v>101</v>
      </c>
      <c r="U24" s="328">
        <v>82</v>
      </c>
      <c r="V24" s="329">
        <f t="shared" si="6"/>
        <v>81.188118811881196</v>
      </c>
      <c r="W24" s="328">
        <v>51</v>
      </c>
      <c r="X24" s="83">
        <v>33</v>
      </c>
      <c r="Y24" s="329">
        <f t="shared" si="7"/>
        <v>64.705882352941174</v>
      </c>
      <c r="Z24" s="328">
        <v>40</v>
      </c>
      <c r="AA24" s="328">
        <v>25</v>
      </c>
      <c r="AB24" s="329">
        <f t="shared" si="8"/>
        <v>62.5</v>
      </c>
    </row>
    <row r="25" spans="1:28" s="331" customFormat="1" ht="16.5" customHeight="1">
      <c r="A25" s="327" t="s">
        <v>137</v>
      </c>
      <c r="B25" s="328">
        <v>12</v>
      </c>
      <c r="C25" s="83">
        <v>23</v>
      </c>
      <c r="D25" s="329">
        <f t="shared" si="0"/>
        <v>191.66666666666669</v>
      </c>
      <c r="E25" s="328">
        <v>5</v>
      </c>
      <c r="F25" s="50">
        <v>14</v>
      </c>
      <c r="G25" s="329">
        <f t="shared" si="1"/>
        <v>280</v>
      </c>
      <c r="H25" s="328">
        <v>0</v>
      </c>
      <c r="I25" s="328">
        <v>5</v>
      </c>
      <c r="J25" s="329" t="s">
        <v>51</v>
      </c>
      <c r="K25" s="328">
        <v>1</v>
      </c>
      <c r="L25" s="328">
        <v>1</v>
      </c>
      <c r="M25" s="329">
        <f t="shared" si="3"/>
        <v>100</v>
      </c>
      <c r="N25" s="328">
        <v>0</v>
      </c>
      <c r="O25" s="328">
        <v>4</v>
      </c>
      <c r="P25" s="77" t="s">
        <v>51</v>
      </c>
      <c r="Q25" s="328">
        <v>5</v>
      </c>
      <c r="R25" s="328">
        <v>12</v>
      </c>
      <c r="S25" s="329">
        <f t="shared" si="5"/>
        <v>240</v>
      </c>
      <c r="T25" s="328">
        <v>10</v>
      </c>
      <c r="U25" s="328">
        <v>12</v>
      </c>
      <c r="V25" s="329">
        <f t="shared" si="6"/>
        <v>120</v>
      </c>
      <c r="W25" s="328">
        <v>3</v>
      </c>
      <c r="X25" s="83">
        <v>4</v>
      </c>
      <c r="Y25" s="329">
        <f t="shared" si="7"/>
        <v>133.33333333333331</v>
      </c>
      <c r="Z25" s="328">
        <v>2</v>
      </c>
      <c r="AA25" s="328">
        <v>4</v>
      </c>
      <c r="AB25" s="329">
        <f t="shared" si="8"/>
        <v>200</v>
      </c>
    </row>
    <row r="26" spans="1:28" s="331" customFormat="1" ht="16.5" customHeight="1">
      <c r="A26" s="327" t="s">
        <v>72</v>
      </c>
      <c r="B26" s="328">
        <v>90</v>
      </c>
      <c r="C26" s="83">
        <v>118</v>
      </c>
      <c r="D26" s="329">
        <f t="shared" si="0"/>
        <v>131.11111111111111</v>
      </c>
      <c r="E26" s="328">
        <v>88</v>
      </c>
      <c r="F26" s="50">
        <v>117</v>
      </c>
      <c r="G26" s="329">
        <f t="shared" si="1"/>
        <v>132.95454545454547</v>
      </c>
      <c r="H26" s="328">
        <v>21</v>
      </c>
      <c r="I26" s="328">
        <v>38</v>
      </c>
      <c r="J26" s="329">
        <f t="shared" si="2"/>
        <v>180.95238095238096</v>
      </c>
      <c r="K26" s="328">
        <v>11</v>
      </c>
      <c r="L26" s="328">
        <v>29</v>
      </c>
      <c r="M26" s="329">
        <f t="shared" si="3"/>
        <v>263.63636363636363</v>
      </c>
      <c r="N26" s="328">
        <v>5</v>
      </c>
      <c r="O26" s="328">
        <v>1</v>
      </c>
      <c r="P26" s="329">
        <f t="shared" si="4"/>
        <v>20</v>
      </c>
      <c r="Q26" s="328">
        <v>81</v>
      </c>
      <c r="R26" s="328">
        <v>113</v>
      </c>
      <c r="S26" s="329">
        <f t="shared" si="5"/>
        <v>139.50617283950618</v>
      </c>
      <c r="T26" s="328">
        <v>47</v>
      </c>
      <c r="U26" s="328">
        <v>38</v>
      </c>
      <c r="V26" s="329">
        <f t="shared" si="6"/>
        <v>80.851063829787222</v>
      </c>
      <c r="W26" s="328">
        <v>45</v>
      </c>
      <c r="X26" s="83">
        <v>37</v>
      </c>
      <c r="Y26" s="329">
        <f t="shared" si="7"/>
        <v>82.222222222222214</v>
      </c>
      <c r="Z26" s="328">
        <v>37</v>
      </c>
      <c r="AA26" s="328">
        <v>29</v>
      </c>
      <c r="AB26" s="329">
        <f t="shared" si="8"/>
        <v>78.378378378378372</v>
      </c>
    </row>
    <row r="27" spans="1:28" s="331" customFormat="1" ht="16.5" customHeight="1">
      <c r="A27" s="327" t="s">
        <v>73</v>
      </c>
      <c r="B27" s="328">
        <v>34</v>
      </c>
      <c r="C27" s="83">
        <v>46</v>
      </c>
      <c r="D27" s="329">
        <f t="shared" si="0"/>
        <v>135.29411764705884</v>
      </c>
      <c r="E27" s="328">
        <v>28</v>
      </c>
      <c r="F27" s="50">
        <v>39</v>
      </c>
      <c r="G27" s="329">
        <f t="shared" si="1"/>
        <v>139.28571428571428</v>
      </c>
      <c r="H27" s="328">
        <v>9</v>
      </c>
      <c r="I27" s="328">
        <v>21</v>
      </c>
      <c r="J27" s="329">
        <f t="shared" si="2"/>
        <v>233.33333333333334</v>
      </c>
      <c r="K27" s="328">
        <v>5</v>
      </c>
      <c r="L27" s="328">
        <v>12</v>
      </c>
      <c r="M27" s="329">
        <f t="shared" si="3"/>
        <v>240</v>
      </c>
      <c r="N27" s="328">
        <v>11</v>
      </c>
      <c r="O27" s="328">
        <v>4</v>
      </c>
      <c r="P27" s="329">
        <f t="shared" si="4"/>
        <v>36.363636363636367</v>
      </c>
      <c r="Q27" s="328">
        <v>25</v>
      </c>
      <c r="R27" s="328">
        <v>36</v>
      </c>
      <c r="S27" s="329">
        <f t="shared" si="5"/>
        <v>144</v>
      </c>
      <c r="T27" s="328">
        <v>20</v>
      </c>
      <c r="U27" s="328">
        <v>17</v>
      </c>
      <c r="V27" s="329">
        <f t="shared" si="6"/>
        <v>85</v>
      </c>
      <c r="W27" s="328">
        <v>15</v>
      </c>
      <c r="X27" s="83">
        <v>11</v>
      </c>
      <c r="Y27" s="329">
        <f t="shared" si="7"/>
        <v>73.333333333333329</v>
      </c>
      <c r="Z27" s="328">
        <v>11</v>
      </c>
      <c r="AA27" s="328">
        <v>9</v>
      </c>
      <c r="AB27" s="329">
        <f t="shared" si="8"/>
        <v>81.818181818181827</v>
      </c>
    </row>
    <row r="28" spans="1:28">
      <c r="A28" s="55"/>
      <c r="B28" s="55"/>
      <c r="C28" s="55"/>
      <c r="D28" s="55"/>
      <c r="E28" s="333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84"/>
      <c r="Y28" s="56"/>
    </row>
    <row r="29" spans="1:28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4"/>
      <c r="Y29" s="56"/>
    </row>
    <row r="30" spans="1:2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84"/>
      <c r="Y30" s="56"/>
    </row>
    <row r="31" spans="1:2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31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activeCell="O14" sqref="O14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195" t="s">
        <v>77</v>
      </c>
      <c r="B1" s="195"/>
      <c r="C1" s="195"/>
      <c r="D1" s="195"/>
      <c r="E1" s="195"/>
    </row>
    <row r="2" spans="1:11" ht="23.25" customHeight="1">
      <c r="A2" s="195" t="s">
        <v>45</v>
      </c>
      <c r="B2" s="195"/>
      <c r="C2" s="195"/>
      <c r="D2" s="195"/>
      <c r="E2" s="195"/>
    </row>
    <row r="3" spans="1:11" ht="6" customHeight="1">
      <c r="A3" s="39"/>
    </row>
    <row r="4" spans="1:11" s="4" customFormat="1" ht="23.25" customHeight="1">
      <c r="A4" s="192"/>
      <c r="B4" s="196" t="s">
        <v>94</v>
      </c>
      <c r="C4" s="196" t="s">
        <v>101</v>
      </c>
      <c r="D4" s="214" t="s">
        <v>2</v>
      </c>
      <c r="E4" s="215"/>
    </row>
    <row r="5" spans="1:11" s="4" customFormat="1" ht="32.25" customHeight="1">
      <c r="A5" s="192"/>
      <c r="B5" s="197"/>
      <c r="C5" s="197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10</v>
      </c>
      <c r="B7" s="14">
        <v>25.033000000000001</v>
      </c>
      <c r="C7" s="14">
        <v>23.812999999999999</v>
      </c>
      <c r="D7" s="12">
        <f>C7/B7*100</f>
        <v>95.126433108297036</v>
      </c>
      <c r="E7" s="13">
        <f>C7-B7</f>
        <v>-1.2200000000000024</v>
      </c>
      <c r="K7" s="15"/>
    </row>
    <row r="8" spans="1:11" s="4" customFormat="1" ht="31.5" customHeight="1">
      <c r="A8" s="10" t="s">
        <v>11</v>
      </c>
      <c r="B8" s="16">
        <v>11.904999999999999</v>
      </c>
      <c r="C8" s="11">
        <v>11.67</v>
      </c>
      <c r="D8" s="12">
        <f t="shared" ref="D8:D12" si="0">C8/B8*100</f>
        <v>98.026039479210425</v>
      </c>
      <c r="E8" s="13">
        <f t="shared" ref="E8:E12" si="1">C8-B8</f>
        <v>-0.23499999999999943</v>
      </c>
      <c r="K8" s="15"/>
    </row>
    <row r="9" spans="1:11" s="4" customFormat="1" ht="54.75" customHeight="1">
      <c r="A9" s="17" t="s">
        <v>75</v>
      </c>
      <c r="B9" s="164">
        <v>4.28</v>
      </c>
      <c r="C9" s="19">
        <v>3.996</v>
      </c>
      <c r="D9" s="12">
        <f t="shared" si="0"/>
        <v>93.364485981308405</v>
      </c>
      <c r="E9" s="13">
        <f t="shared" si="1"/>
        <v>-0.28400000000000025</v>
      </c>
      <c r="K9" s="15"/>
    </row>
    <row r="10" spans="1:11" s="4" customFormat="1" ht="35.25" customHeight="1">
      <c r="A10" s="18" t="s">
        <v>12</v>
      </c>
      <c r="B10" s="19">
        <v>1.2849999999999999</v>
      </c>
      <c r="C10" s="19">
        <v>1.1619999999999999</v>
      </c>
      <c r="D10" s="177">
        <f t="shared" si="0"/>
        <v>90.42801556420234</v>
      </c>
      <c r="E10" s="13">
        <f t="shared" si="1"/>
        <v>-0.123</v>
      </c>
      <c r="K10" s="15"/>
    </row>
    <row r="11" spans="1:11" s="4" customFormat="1" ht="45.75" customHeight="1">
      <c r="A11" s="18" t="s">
        <v>13</v>
      </c>
      <c r="B11" s="19">
        <v>1.379</v>
      </c>
      <c r="C11" s="19">
        <v>1.379</v>
      </c>
      <c r="D11" s="12">
        <f t="shared" si="0"/>
        <v>100</v>
      </c>
      <c r="E11" s="13">
        <f t="shared" si="1"/>
        <v>0</v>
      </c>
      <c r="K11" s="15"/>
    </row>
    <row r="12" spans="1:11" s="4" customFormat="1" ht="55.5" customHeight="1">
      <c r="A12" s="18" t="s">
        <v>14</v>
      </c>
      <c r="B12" s="11">
        <v>10.217000000000001</v>
      </c>
      <c r="C12" s="11">
        <v>10.217000000000001</v>
      </c>
      <c r="D12" s="12">
        <f t="shared" si="0"/>
        <v>100</v>
      </c>
      <c r="E12" s="13">
        <f t="shared" si="1"/>
        <v>0</v>
      </c>
      <c r="K12" s="15" t="s">
        <v>79</v>
      </c>
    </row>
    <row r="13" spans="1:11" s="4" customFormat="1" ht="12.75" customHeight="1">
      <c r="A13" s="184" t="s">
        <v>15</v>
      </c>
      <c r="B13" s="185"/>
      <c r="C13" s="185"/>
      <c r="D13" s="185"/>
      <c r="E13" s="186"/>
      <c r="K13" s="15"/>
    </row>
    <row r="14" spans="1:11" s="4" customFormat="1" ht="15" customHeight="1">
      <c r="A14" s="187"/>
      <c r="B14" s="188"/>
      <c r="C14" s="188"/>
      <c r="D14" s="188"/>
      <c r="E14" s="189"/>
      <c r="K14" s="15"/>
    </row>
    <row r="15" spans="1:11" s="4" customFormat="1" ht="20.25" customHeight="1">
      <c r="A15" s="190" t="s">
        <v>0</v>
      </c>
      <c r="B15" s="192" t="s">
        <v>102</v>
      </c>
      <c r="C15" s="192" t="s">
        <v>103</v>
      </c>
      <c r="D15" s="214" t="s">
        <v>2</v>
      </c>
      <c r="E15" s="215"/>
      <c r="K15" s="15"/>
    </row>
    <row r="16" spans="1:11" ht="35.25" customHeight="1">
      <c r="A16" s="191"/>
      <c r="B16" s="192"/>
      <c r="C16" s="192"/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17.785</v>
      </c>
      <c r="C17" s="14">
        <v>11.237</v>
      </c>
      <c r="D17" s="24">
        <f>C17/B17*100</f>
        <v>63.182457126792237</v>
      </c>
      <c r="E17" s="25">
        <f>C17-B17</f>
        <v>-6.548</v>
      </c>
      <c r="K17" s="15"/>
    </row>
    <row r="18" spans="1:11" ht="25.5" customHeight="1">
      <c r="A18" s="1" t="s">
        <v>11</v>
      </c>
      <c r="B18" s="35">
        <v>6.6449999999999996</v>
      </c>
      <c r="C18" s="35">
        <v>3.3410000000000002</v>
      </c>
      <c r="D18" s="24">
        <f t="shared" ref="D18:D19" si="2">C18/B18*100</f>
        <v>50.278404815650866</v>
      </c>
      <c r="E18" s="25">
        <f t="shared" ref="E18:E19" si="3">C18-B18</f>
        <v>-3.3039999999999994</v>
      </c>
      <c r="K18" s="15"/>
    </row>
    <row r="19" spans="1:11" ht="43.5" customHeight="1">
      <c r="A19" s="1" t="s">
        <v>6</v>
      </c>
      <c r="B19" s="35">
        <v>5.3529999999999998</v>
      </c>
      <c r="C19" s="35">
        <v>2.56</v>
      </c>
      <c r="D19" s="24">
        <f t="shared" si="2"/>
        <v>47.823650289557264</v>
      </c>
      <c r="E19" s="25">
        <f t="shared" si="3"/>
        <v>-2.7929999999999997</v>
      </c>
      <c r="K19" s="15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penar.aa</cp:lastModifiedBy>
  <cp:lastPrinted>2021-05-14T09:41:19Z</cp:lastPrinted>
  <dcterms:created xsi:type="dcterms:W3CDTF">2020-12-10T10:35:03Z</dcterms:created>
  <dcterms:modified xsi:type="dcterms:W3CDTF">2021-08-13T13:30:35Z</dcterms:modified>
</cp:coreProperties>
</file>