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2030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'10'!$A$1:$AB$29</definedName>
    <definedName name="_xlnm.Print_Area" localSheetId="10">'11'!$A$1:$D$20</definedName>
    <definedName name="_xlnm.Print_Area" localSheetId="11">'12'!$A$1:$K$28</definedName>
    <definedName name="_xlnm.Print_Area" localSheetId="12">'13'!$A$1:$K$28</definedName>
    <definedName name="_xlnm.Print_Area" localSheetId="13">'14'!$A$1:$I$20</definedName>
    <definedName name="_xlnm.Print_Area" localSheetId="14">'15'!$A$1:$AB$29</definedName>
    <definedName name="_xlnm.Print_Area" localSheetId="15">'16'!$A$1:$AB$29</definedName>
    <definedName name="_xlnm.Print_Area" localSheetId="1">'2'!$A$1:$AB$28</definedName>
    <definedName name="_xlnm.Print_Area" localSheetId="2">'3'!$A$1:$E$17</definedName>
    <definedName name="_xlnm.Print_Area" localSheetId="3">'4'!$A$1:$AB$28</definedName>
    <definedName name="_xlnm.Print_Area" localSheetId="4">'5'!$A$1:$E$18</definedName>
    <definedName name="_xlnm.Print_Area" localSheetId="5">'6'!$A$1:$AB$29</definedName>
    <definedName name="_xlnm.Print_Area" localSheetId="6">'7'!$A$1:$E$18</definedName>
    <definedName name="_xlnm.Print_Area" localSheetId="7">'8'!$A$1:$AB$27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5"/>
  <c r="D19"/>
  <c r="D18"/>
  <c r="D13"/>
  <c r="D12"/>
  <c r="D11"/>
  <c r="D10"/>
  <c r="D9"/>
  <c r="D8"/>
  <c r="AB29" i="30"/>
  <c r="Y29"/>
  <c r="V29"/>
  <c r="S29"/>
  <c r="P29"/>
  <c r="M29"/>
  <c r="J29"/>
  <c r="G29"/>
  <c r="D29"/>
  <c r="AB28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M8"/>
  <c r="J8"/>
  <c r="G8"/>
  <c r="D8"/>
  <c r="E19" i="40"/>
  <c r="D19"/>
  <c r="E18"/>
  <c r="D18"/>
  <c r="E17"/>
  <c r="D17"/>
  <c r="E12"/>
  <c r="D12"/>
  <c r="E11"/>
  <c r="D11"/>
  <c r="E10"/>
  <c r="D10"/>
  <c r="E9"/>
  <c r="D9"/>
  <c r="E8"/>
  <c r="D8"/>
  <c r="E7"/>
  <c r="D7"/>
  <c r="AB27" i="31" l="1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M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M8"/>
  <c r="J8"/>
  <c r="G8"/>
  <c r="D8"/>
  <c r="AB7"/>
  <c r="Y7"/>
  <c r="V7"/>
  <c r="S7"/>
  <c r="P7"/>
  <c r="M7"/>
  <c r="J7"/>
  <c r="G7"/>
  <c r="D7"/>
  <c r="AB6"/>
  <c r="Y6"/>
  <c r="V6"/>
  <c r="S6"/>
  <c r="P6"/>
  <c r="M6"/>
  <c r="J6"/>
  <c r="G6"/>
  <c r="D6"/>
  <c r="E18" i="43"/>
  <c r="D18"/>
  <c r="E17"/>
  <c r="D17"/>
  <c r="E16"/>
  <c r="D16"/>
  <c r="E11"/>
  <c r="D11"/>
  <c r="E7"/>
  <c r="D7"/>
  <c r="E6"/>
  <c r="D6"/>
  <c r="J29" i="34"/>
  <c r="G29"/>
  <c r="D29"/>
  <c r="AB28"/>
  <c r="Y28"/>
  <c r="V28"/>
  <c r="S28"/>
  <c r="P28"/>
  <c r="M28"/>
  <c r="J28"/>
  <c r="G28"/>
  <c r="D28"/>
  <c r="AB27"/>
  <c r="Y27"/>
  <c r="V27"/>
  <c r="S27"/>
  <c r="M27"/>
  <c r="J27"/>
  <c r="G27"/>
  <c r="D27"/>
  <c r="AB26"/>
  <c r="Y26"/>
  <c r="V26"/>
  <c r="S26"/>
  <c r="J26"/>
  <c r="G26"/>
  <c r="D26"/>
  <c r="AB25"/>
  <c r="Y25"/>
  <c r="V25"/>
  <c r="S25"/>
  <c r="P25"/>
  <c r="M25"/>
  <c r="J25"/>
  <c r="G25"/>
  <c r="D25"/>
  <c r="V24"/>
  <c r="S24"/>
  <c r="G24"/>
  <c r="D24"/>
  <c r="S23"/>
  <c r="P23"/>
  <c r="M23"/>
  <c r="J23"/>
  <c r="G23"/>
  <c r="D23"/>
  <c r="AB21"/>
  <c r="Y21"/>
  <c r="V21"/>
  <c r="S21"/>
  <c r="J21"/>
  <c r="G21"/>
  <c r="D21"/>
  <c r="AB20"/>
  <c r="Y20"/>
  <c r="V20"/>
  <c r="S20"/>
  <c r="G20"/>
  <c r="D20"/>
  <c r="AB19"/>
  <c r="Y19"/>
  <c r="V19"/>
  <c r="S19"/>
  <c r="P19"/>
  <c r="M19"/>
  <c r="J19"/>
  <c r="G19"/>
  <c r="D19"/>
  <c r="AB18"/>
  <c r="Y18"/>
  <c r="V18"/>
  <c r="S18"/>
  <c r="J18"/>
  <c r="G18"/>
  <c r="D18"/>
  <c r="AB17"/>
  <c r="Y17"/>
  <c r="V17"/>
  <c r="S17"/>
  <c r="P17"/>
  <c r="M17"/>
  <c r="J17"/>
  <c r="G17"/>
  <c r="D17"/>
  <c r="V16"/>
  <c r="S16"/>
  <c r="M16"/>
  <c r="J16"/>
  <c r="G16"/>
  <c r="D16"/>
  <c r="AB15"/>
  <c r="Y15"/>
  <c r="V15"/>
  <c r="S15"/>
  <c r="P15"/>
  <c r="M15"/>
  <c r="J15"/>
  <c r="G15"/>
  <c r="D15"/>
  <c r="AB14"/>
  <c r="Y14"/>
  <c r="V14"/>
  <c r="S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G12"/>
  <c r="D12"/>
  <c r="AB11"/>
  <c r="Y11"/>
  <c r="V11"/>
  <c r="S11"/>
  <c r="M11"/>
  <c r="J11"/>
  <c r="G11"/>
  <c r="D11"/>
  <c r="AB10"/>
  <c r="Y10"/>
  <c r="V10"/>
  <c r="S10"/>
  <c r="M10"/>
  <c r="J10"/>
  <c r="G10"/>
  <c r="D10"/>
  <c r="AB9"/>
  <c r="Y9"/>
  <c r="V9"/>
  <c r="S9"/>
  <c r="J9"/>
  <c r="G9"/>
  <c r="D9"/>
  <c r="AA8"/>
  <c r="AB8" s="1"/>
  <c r="Z8"/>
  <c r="X8"/>
  <c r="Y8" s="1"/>
  <c r="W8"/>
  <c r="U8"/>
  <c r="V8" s="1"/>
  <c r="T8"/>
  <c r="R8"/>
  <c r="S8" s="1"/>
  <c r="Q8"/>
  <c r="O8"/>
  <c r="P8" s="1"/>
  <c r="N8"/>
  <c r="L8"/>
  <c r="M8" s="1"/>
  <c r="K8"/>
  <c r="I8"/>
  <c r="J8" s="1"/>
  <c r="H8"/>
  <c r="F8"/>
  <c r="G8" s="1"/>
  <c r="E8"/>
  <c r="C8"/>
  <c r="D8" s="1"/>
  <c r="B8"/>
  <c r="AB28" i="39" l="1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M8"/>
  <c r="J8"/>
  <c r="G8"/>
  <c r="D8"/>
  <c r="AB7"/>
  <c r="Y7"/>
  <c r="V7"/>
  <c r="S7"/>
  <c r="P7"/>
  <c r="M7"/>
  <c r="J7"/>
  <c r="G7"/>
  <c r="D7"/>
  <c r="E18" i="23"/>
  <c r="D18"/>
  <c r="E17"/>
  <c r="D17"/>
  <c r="E16"/>
  <c r="D16"/>
  <c r="E11"/>
  <c r="D11"/>
  <c r="E10"/>
  <c r="D10"/>
  <c r="E9"/>
  <c r="D9"/>
  <c r="E8"/>
  <c r="D8"/>
  <c r="E7"/>
  <c r="D7"/>
  <c r="E6"/>
  <c r="D6"/>
</calcChain>
</file>

<file path=xl/sharedStrings.xml><?xml version="1.0" encoding="utf-8"?>
<sst xmlns="http://schemas.openxmlformats.org/spreadsheetml/2006/main" count="674" uniqueCount="159">
  <si>
    <t>Показник</t>
  </si>
  <si>
    <t>2020 р.</t>
  </si>
  <si>
    <t>зміна значення</t>
  </si>
  <si>
    <t>%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</si>
  <si>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</si>
  <si>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</si>
  <si>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>Отримували допомогу по безробіттю, тис. осіб</t>
  </si>
  <si>
    <t xml:space="preserve"> + (-)                       тис. осіб</t>
  </si>
  <si>
    <t>Усього</t>
  </si>
  <si>
    <t>А</t>
  </si>
  <si>
    <t>Отримували послуги, тис. осіб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</si>
  <si>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</si>
  <si>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</si>
  <si>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</si>
  <si>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</si>
  <si>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</si>
  <si>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</si>
  <si>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</si>
  <si>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</si>
  <si>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</si>
  <si>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</si>
  <si>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</si>
  <si>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</si>
  <si>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</si>
  <si>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</si>
  <si>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</si>
  <si>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</si>
  <si>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</si>
  <si>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</si>
  <si>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</si>
  <si>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</si>
  <si>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</si>
  <si>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</si>
  <si>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</si>
  <si>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</si>
  <si>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</si>
  <si>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</si>
  <si>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</si>
  <si>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</si>
  <si>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</si>
  <si>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</si>
  <si>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</si>
  <si>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</si>
  <si>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</si>
  <si>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</si>
  <si>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</si>
  <si>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</si>
  <si>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</si>
  <si>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</si>
  <si>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t>у % 2021         до 2020</t>
  </si>
  <si>
    <t>-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</si>
  <si>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</si>
  <si>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</si>
  <si>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</si>
  <si>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</si>
  <si>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</si>
  <si>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</si>
  <si>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</si>
  <si>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</si>
  <si>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</si>
  <si>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</si>
  <si>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</si>
  <si>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</si>
  <si>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</si>
  <si>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</si>
  <si>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</si>
  <si>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</si>
  <si>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</si>
  <si>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</si>
  <si>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</si>
  <si>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</si>
  <si>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</si>
  <si>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</si>
  <si>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</si>
  <si>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Проходили професійне навчання, осіб</t>
  </si>
  <si>
    <t xml:space="preserve">Надання послуг Донецькою обласною службою зайнятості </t>
  </si>
  <si>
    <t>Надання послуг Донецькою обланою службою зайнятості громадянам</t>
  </si>
  <si>
    <t xml:space="preserve"> </t>
  </si>
  <si>
    <t>Всього отримали роботу (у т.ч. до набуття статусу безробітного)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</si>
  <si>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</si>
  <si>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</si>
  <si>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</si>
  <si>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(осіб)</t>
  </si>
  <si>
    <t>з них:</t>
  </si>
  <si>
    <t>жінки</t>
  </si>
  <si>
    <t>чоловіки</t>
  </si>
  <si>
    <t>Всього отримали роботу (у т.ч. до набуття статусу безробітного),  тис. осіб</t>
  </si>
  <si>
    <t>Проходили професійне навчання, тис.  осіб</t>
  </si>
  <si>
    <t>тис. осіб</t>
  </si>
  <si>
    <t>Надання послуг Донецькою обласною службою зайнятості громадянам</t>
  </si>
  <si>
    <t xml:space="preserve"> + (-)                            осіб</t>
  </si>
  <si>
    <t xml:space="preserve"> + (-)                        осіб</t>
  </si>
  <si>
    <t xml:space="preserve"> + (-)                       осіб</t>
  </si>
  <si>
    <t>Надання послуг Донецькою обласною службою зайнятості</t>
  </si>
  <si>
    <t>Інформація про надання послуг Донецькою обласною службою зайнятості</t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</si>
  <si>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</si>
  <si>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Бахмутський МЦЗ</t>
  </si>
  <si>
    <t>Мирноградський МЦЗ</t>
  </si>
  <si>
    <t>Покровський МЦЗ</t>
  </si>
  <si>
    <t xml:space="preserve">Лиманський МЦЗ </t>
  </si>
  <si>
    <t>Нікольський РЦЗ</t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</si>
  <si>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</si>
  <si>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січень-серпень   2020 р.</t>
  </si>
  <si>
    <t xml:space="preserve"> січень-серпень    2021 р.</t>
  </si>
  <si>
    <t xml:space="preserve">  1 вересня           2020 р.</t>
  </si>
  <si>
    <t xml:space="preserve">  1 вересня             2021 р.</t>
  </si>
  <si>
    <r>
      <t xml:space="preserve">    Надання послуг Донецькою обласною службою зайнятості особам, що мають додаткові гарантії у сприянні працевлаштуванню у січні-серпні 2020-2021 рр.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</si>
  <si>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t xml:space="preserve"> січень-серпень                     2020 р.</t>
  </si>
  <si>
    <t xml:space="preserve"> січень-серпень                         2021 р.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</si>
  <si>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</t>
    </r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</si>
  <si>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</si>
  <si>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</si>
  <si>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</si>
  <si>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</si>
  <si>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осіб</t>
    </r>
  </si>
  <si>
    <t xml:space="preserve">  1 вересня             2020 р.</t>
  </si>
  <si>
    <t xml:space="preserve">  1 вересня            2021 р.</t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</si>
  <si>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</si>
  <si>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січні-серпні 2020-2021 рр.</t>
  </si>
  <si>
    <t>Донецька обл.</t>
  </si>
  <si>
    <t>Великоновоселківський РЦЗ</t>
  </si>
  <si>
    <r>
      <t>Надання послуг Донецькою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</si>
  <si>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 січень-серпень                     2021 р.</t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</si>
  <si>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</si>
  <si>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t>Надання послуг Донецькою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січні-серпні 2020-2021 рр.</t>
  </si>
  <si>
    <t xml:space="preserve"> січень-серпень                      2020 р.</t>
  </si>
  <si>
    <t>612 осіб</t>
  </si>
  <si>
    <t>702 особи</t>
  </si>
  <si>
    <t xml:space="preserve"> +90 осіб</t>
  </si>
  <si>
    <t>271 особа</t>
  </si>
  <si>
    <t>263 особи</t>
  </si>
  <si>
    <t xml:space="preserve"> - 8 осіб</t>
  </si>
  <si>
    <t>157 осіб</t>
  </si>
  <si>
    <t>123 особи</t>
  </si>
  <si>
    <t xml:space="preserve"> - 34 особи</t>
  </si>
  <si>
    <t xml:space="preserve">  1вересня            2021 р.</t>
  </si>
  <si>
    <r>
      <t xml:space="preserve">    Надання послуг Донецькою обласною службою зайнятості</t>
    </r>
    <r>
      <rPr>
        <b/>
        <sz val="14"/>
        <rFont val="Times New Roman Cyr"/>
        <family val="1"/>
        <charset val="204"/>
      </rPr>
      <t xml:space="preserve"> внутрішньо переміщеним особам, що отримали довідку  про взяття на облік у січні-серпні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</si>
  <si>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січень-серпень     2021 р.</t>
  </si>
  <si>
    <t>Надання послуг Донецькою обласною службою зайнятості  молоді у віці до 35 років
у січні-серпні 2020-2021 рр.</t>
  </si>
  <si>
    <t>у січні-серпні 2021 року</t>
  </si>
  <si>
    <t>Станом на 01.09.2021:</t>
  </si>
  <si>
    <t>Надання послуг Донецькою обласною службою зайнятості  жінкам                                                                                                                                                                     у січні-серпні 2021 року</t>
  </si>
  <si>
    <t>Надання послуг Донецькою обласною службою зайнятості  чоловікам                                                                                                                                                                     у січні-серпні 2021 року</t>
  </si>
  <si>
    <t>Мешканці міських поселень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</si>
  <si>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</si>
  <si>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</si>
  <si>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</si>
  <si>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</si>
  <si>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</si>
  <si>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січні-серпні 2020 - 2021 рр.</t>
    </r>
  </si>
  <si>
    <t>Всього отримали роботу                               (у т.ч. до набуття статусу безробітного)</t>
  </si>
  <si>
    <t xml:space="preserve">Артемівський МЦЗ 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</si>
  <si>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січні-серпні 2020 - 2021 рр.</t>
    </r>
  </si>
  <si>
    <t xml:space="preserve"> січень-червень 2020 р.</t>
  </si>
  <si>
    <t xml:space="preserve"> січень-червень 2021 р.</t>
  </si>
  <si>
    <t xml:space="preserve">  1 липня             2020 р.</t>
  </si>
  <si>
    <t xml:space="preserve">  1 липня            2021 р.</t>
  </si>
  <si>
    <t xml:space="preserve">  1 липня            2020 р.</t>
  </si>
  <si>
    <t xml:space="preserve">  1 липня           2021 р.</t>
  </si>
</sst>
</file>

<file path=xl/styles.xml><?xml version="1.0" encoding="utf-8"?>
<styleSheet xmlns="http://schemas.openxmlformats.org/spreadsheetml/2006/main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9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family val="1"/>
      <charset val="204"/>
    </font>
    <font>
      <b/>
      <u/>
      <sz val="16"/>
      <name val="Times New Roman"/>
      <family val="1"/>
      <charset val="204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Arial Cyr"/>
    </font>
    <font>
      <b/>
      <i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14"/>
      <color rgb="FF0000FF"/>
      <name val="Times New Roman Cyr"/>
      <family val="1"/>
      <charset val="204"/>
    </font>
    <font>
      <b/>
      <sz val="14"/>
      <color rgb="FF0000FF"/>
      <name val="Times New Roman"/>
      <family val="1"/>
      <charset val="204"/>
    </font>
    <font>
      <b/>
      <i/>
      <sz val="14"/>
      <color rgb="FF0000FF"/>
      <name val="Times New Roman Cyr"/>
      <family val="1"/>
      <charset val="204"/>
    </font>
    <font>
      <i/>
      <sz val="12"/>
      <color rgb="FF0000FF"/>
      <name val="Times New Roman Cyr"/>
      <family val="1"/>
      <charset val="204"/>
    </font>
    <font>
      <b/>
      <sz val="12"/>
      <color rgb="FF0000FF"/>
      <name val="Times New Roman Cyr"/>
      <family val="1"/>
      <charset val="204"/>
    </font>
    <font>
      <b/>
      <sz val="12"/>
      <color rgb="FF0000FF"/>
      <name val="Times New Roman"/>
      <family val="1"/>
      <charset val="204"/>
    </font>
    <font>
      <b/>
      <i/>
      <sz val="12"/>
      <color rgb="FF0000FF"/>
      <name val="Times New Roman Cyr"/>
      <family val="1"/>
      <charset val="204"/>
    </font>
    <font>
      <b/>
      <sz val="12"/>
      <color rgb="FF0000FF"/>
      <name val="Times New Roman Cyr"/>
      <family val="1"/>
      <charset val="204"/>
    </font>
    <font>
      <b/>
      <i/>
      <sz val="12"/>
      <color rgb="FF0000FF"/>
      <name val="Times New Roman Cyr"/>
      <family val="1"/>
      <charset val="204"/>
    </font>
    <font>
      <i/>
      <sz val="12"/>
      <color rgb="FF0000FF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3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14" fillId="0" borderId="0"/>
    <xf numFmtId="0" fontId="18" fillId="0" borderId="0"/>
    <xf numFmtId="0" fontId="71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4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2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23" borderId="0" applyNumberFormat="0" applyBorder="0" applyAlignment="0" applyProtection="0"/>
    <xf numFmtId="0" fontId="53" fillId="32" borderId="0" applyNumberFormat="0" applyBorder="0" applyAlignment="0" applyProtection="0"/>
    <xf numFmtId="0" fontId="54" fillId="16" borderId="14" applyNumberFormat="0" applyAlignment="0" applyProtection="0"/>
    <xf numFmtId="0" fontId="55" fillId="29" borderId="15" applyNumberFormat="0" applyAlignment="0" applyProtection="0"/>
    <xf numFmtId="0" fontId="56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1" fillId="5" borderId="14" applyNumberFormat="0" applyAlignment="0" applyProtection="0"/>
    <xf numFmtId="0" fontId="62" fillId="0" borderId="19" applyNumberFormat="0" applyFill="0" applyAlignment="0" applyProtection="0"/>
    <xf numFmtId="0" fontId="63" fillId="17" borderId="0" applyNumberFormat="0" applyBorder="0" applyAlignment="0" applyProtection="0"/>
    <xf numFmtId="0" fontId="18" fillId="6" borderId="20" applyNumberFormat="0" applyFont="0" applyAlignment="0" applyProtection="0"/>
    <xf numFmtId="0" fontId="64" fillId="16" borderId="21" applyNumberFormat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36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36" borderId="0" applyNumberFormat="0" applyBorder="0" applyAlignment="0" applyProtection="0"/>
    <xf numFmtId="0" fontId="64" fillId="37" borderId="21" applyNumberFormat="0" applyAlignment="0" applyProtection="0"/>
    <xf numFmtId="0" fontId="54" fillId="37" borderId="14" applyNumberFormat="0" applyAlignment="0" applyProtection="0"/>
    <xf numFmtId="0" fontId="65" fillId="0" borderId="23" applyNumberFormat="0" applyFill="0" applyAlignment="0" applyProtection="0"/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63" fillId="38" borderId="0" applyNumberFormat="0" applyBorder="0" applyAlignment="0" applyProtection="0"/>
    <xf numFmtId="0" fontId="54" fillId="37" borderId="14" applyNumberFormat="0" applyAlignment="0" applyProtection="0"/>
    <xf numFmtId="0" fontId="69" fillId="0" borderId="22" applyNumberFormat="0" applyFill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6" fillId="0" borderId="0" applyNumberFormat="0" applyFill="0" applyBorder="0" applyAlignment="0" applyProtection="0"/>
    <xf numFmtId="0" fontId="15" fillId="39" borderId="20" applyNumberFormat="0" applyFont="0" applyAlignment="0" applyProtection="0"/>
    <xf numFmtId="0" fontId="18" fillId="39" borderId="20" applyNumberFormat="0" applyFont="0" applyAlignment="0" applyProtection="0"/>
    <xf numFmtId="0" fontId="64" fillId="37" borderId="21" applyNumberFormat="0" applyAlignment="0" applyProtection="0"/>
    <xf numFmtId="0" fontId="63" fillId="38" borderId="0" applyNumberFormat="0" applyBorder="0" applyAlignment="0" applyProtection="0"/>
    <xf numFmtId="0" fontId="71" fillId="0" borderId="0"/>
    <xf numFmtId="0" fontId="56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78" fillId="0" borderId="0"/>
  </cellStyleXfs>
  <cellXfs count="470">
    <xf numFmtId="0" fontId="0" fillId="0" borderId="0" xfId="0"/>
    <xf numFmtId="0" fontId="5" fillId="0" borderId="6" xfId="1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 wrapText="1"/>
    </xf>
    <xf numFmtId="166" fontId="5" fillId="0" borderId="6" xfId="8" applyNumberFormat="1" applyFont="1" applyFill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5" fillId="0" borderId="6" xfId="7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3" fontId="16" fillId="0" borderId="0" xfId="7" applyNumberFormat="1" applyFont="1" applyFill="1"/>
    <xf numFmtId="166" fontId="6" fillId="0" borderId="6" xfId="8" applyNumberFormat="1" applyFont="1" applyFill="1" applyBorder="1" applyAlignment="1">
      <alignment horizontal="center" vertical="center" wrapText="1"/>
    </xf>
    <xf numFmtId="165" fontId="5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166" fontId="5" fillId="0" borderId="6" xfId="9" applyNumberFormat="1" applyFont="1" applyFill="1" applyBorder="1" applyAlignment="1">
      <alignment horizontal="center" vertical="center" wrapText="1"/>
    </xf>
    <xf numFmtId="0" fontId="31" fillId="0" borderId="0" xfId="8" applyFont="1" applyAlignment="1">
      <alignment vertical="center" wrapText="1"/>
    </xf>
    <xf numFmtId="0" fontId="31" fillId="0" borderId="0" xfId="7" applyFont="1"/>
    <xf numFmtId="166" fontId="31" fillId="0" borderId="0" xfId="8" applyNumberFormat="1" applyFont="1" applyAlignment="1">
      <alignment vertical="center" wrapText="1"/>
    </xf>
    <xf numFmtId="0" fontId="35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6" fillId="0" borderId="1" xfId="12" applyFont="1" applyFill="1" applyBorder="1" applyAlignment="1">
      <alignment horizontal="center" vertical="top"/>
    </xf>
    <xf numFmtId="0" fontId="36" fillId="0" borderId="0" xfId="12" applyFont="1" applyFill="1" applyBorder="1" applyAlignment="1">
      <alignment horizontal="center" vertical="top"/>
    </xf>
    <xf numFmtId="0" fontId="37" fillId="0" borderId="0" xfId="12" applyFont="1" applyFill="1" applyAlignment="1">
      <alignment vertical="top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165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7" fillId="0" borderId="0" xfId="12" applyFont="1" applyFill="1"/>
    <xf numFmtId="0" fontId="40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39" fillId="0" borderId="0" xfId="14" applyFont="1" applyFill="1"/>
    <xf numFmtId="1" fontId="44" fillId="0" borderId="1" xfId="6" applyNumberFormat="1" applyFont="1" applyFill="1" applyBorder="1" applyAlignment="1" applyProtection="1">
      <protection locked="0"/>
    </xf>
    <xf numFmtId="1" fontId="45" fillId="0" borderId="0" xfId="6" applyNumberFormat="1" applyFont="1" applyFill="1" applyProtection="1">
      <protection locked="0"/>
    </xf>
    <xf numFmtId="1" fontId="45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65" fontId="4" fillId="0" borderId="0" xfId="6" applyNumberFormat="1" applyFont="1" applyFill="1" applyBorder="1" applyAlignment="1" applyProtection="1">
      <alignment horizontal="right"/>
      <protection locked="0"/>
    </xf>
    <xf numFmtId="1" fontId="46" fillId="0" borderId="0" xfId="16" applyNumberFormat="1" applyFont="1" applyBorder="1" applyAlignment="1" applyProtection="1">
      <protection locked="0"/>
    </xf>
    <xf numFmtId="1" fontId="2" fillId="0" borderId="0" xfId="16" applyNumberFormat="1" applyFont="1" applyAlignment="1" applyProtection="1">
      <alignment wrapText="1"/>
      <protection locked="0"/>
    </xf>
    <xf numFmtId="1" fontId="2" fillId="0" borderId="0" xfId="16" applyNumberFormat="1" applyFont="1" applyFill="1" applyAlignment="1" applyProtection="1">
      <alignment wrapText="1"/>
      <protection locked="0"/>
    </xf>
    <xf numFmtId="1" fontId="1" fillId="0" borderId="0" xfId="16" applyNumberFormat="1" applyFont="1" applyProtection="1">
      <protection locked="0"/>
    </xf>
    <xf numFmtId="1" fontId="5" fillId="0" borderId="0" xfId="16" applyNumberFormat="1" applyFont="1" applyAlignment="1" applyProtection="1">
      <alignment horizontal="center" vertical="center" wrapText="1"/>
      <protection locked="0"/>
    </xf>
    <xf numFmtId="1" fontId="5" fillId="0" borderId="0" xfId="16" applyNumberFormat="1" applyFont="1" applyFill="1" applyAlignment="1" applyProtection="1">
      <alignment horizontal="center" vertical="center" wrapText="1"/>
      <protection locked="0"/>
    </xf>
    <xf numFmtId="1" fontId="1" fillId="2" borderId="0" xfId="16" applyNumberFormat="1" applyFont="1" applyFill="1" applyBorder="1" applyAlignment="1" applyProtection="1">
      <alignment horizontal="center" vertical="center" wrapText="1"/>
    </xf>
    <xf numFmtId="1" fontId="1" fillId="0" borderId="0" xfId="16" applyNumberFormat="1" applyFont="1" applyFill="1" applyBorder="1" applyAlignment="1" applyProtection="1">
      <alignment horizontal="center" vertical="center" wrapText="1"/>
    </xf>
    <xf numFmtId="1" fontId="45" fillId="0" borderId="0" xfId="16" applyNumberFormat="1" applyFont="1" applyProtection="1">
      <protection locked="0"/>
    </xf>
    <xf numFmtId="1" fontId="45" fillId="0" borderId="0" xfId="16" applyNumberFormat="1" applyFont="1" applyBorder="1" applyAlignment="1" applyProtection="1">
      <protection locked="0"/>
    </xf>
    <xf numFmtId="1" fontId="1" fillId="0" borderId="0" xfId="16" applyNumberFormat="1" applyFont="1" applyBorder="1" applyAlignment="1" applyProtection="1">
      <protection locked="0"/>
    </xf>
    <xf numFmtId="165" fontId="11" fillId="2" borderId="0" xfId="16" applyNumberFormat="1" applyFont="1" applyFill="1" applyBorder="1" applyAlignment="1" applyProtection="1">
      <alignment horizontal="center" vertical="center"/>
    </xf>
    <xf numFmtId="1" fontId="4" fillId="0" borderId="0" xfId="16" applyNumberFormat="1" applyFont="1" applyFill="1" applyBorder="1" applyAlignment="1" applyProtection="1">
      <alignment horizontal="right"/>
      <protection locked="0"/>
    </xf>
    <xf numFmtId="1" fontId="4" fillId="0" borderId="0" xfId="16" applyNumberFormat="1" applyFont="1" applyBorder="1" applyAlignment="1" applyProtection="1">
      <alignment horizontal="right"/>
      <protection locked="0"/>
    </xf>
    <xf numFmtId="1" fontId="4" fillId="0" borderId="0" xfId="16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11" fillId="0" borderId="0" xfId="16" applyNumberFormat="1" applyFont="1" applyAlignment="1" applyProtection="1">
      <alignment horizontal="right"/>
      <protection locked="0"/>
    </xf>
    <xf numFmtId="1" fontId="10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/>
      <protection locked="0"/>
    </xf>
    <xf numFmtId="1" fontId="1" fillId="0" borderId="0" xfId="16" applyNumberFormat="1" applyFont="1" applyBorder="1" applyAlignment="1" applyProtection="1">
      <alignment horizontal="center" vertical="center"/>
      <protection locked="0"/>
    </xf>
    <xf numFmtId="0" fontId="47" fillId="0" borderId="0" xfId="12" applyFont="1" applyFill="1" applyBorder="1"/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5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0" fontId="26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" fontId="11" fillId="0" borderId="0" xfId="16" applyNumberFormat="1" applyFont="1" applyFill="1" applyAlignment="1" applyProtection="1">
      <alignment horizontal="right" vertical="top"/>
      <protection locked="0"/>
    </xf>
    <xf numFmtId="1" fontId="41" fillId="0" borderId="1" xfId="6" applyNumberFormat="1" applyFont="1" applyFill="1" applyBorder="1" applyAlignment="1" applyProtection="1">
      <alignment horizontal="center"/>
      <protection locked="0"/>
    </xf>
    <xf numFmtId="0" fontId="20" fillId="0" borderId="0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3" fontId="30" fillId="0" borderId="0" xfId="12" applyNumberFormat="1" applyFont="1" applyFill="1" applyAlignment="1">
      <alignment vertical="center"/>
    </xf>
    <xf numFmtId="0" fontId="72" fillId="0" borderId="3" xfId="12" applyFont="1" applyFill="1" applyBorder="1" applyAlignment="1">
      <alignment horizontal="left" vertical="center"/>
    </xf>
    <xf numFmtId="165" fontId="72" fillId="0" borderId="6" xfId="12" applyNumberFormat="1" applyFont="1" applyFill="1" applyBorder="1" applyAlignment="1">
      <alignment horizontal="center" vertical="center"/>
    </xf>
    <xf numFmtId="3" fontId="72" fillId="0" borderId="0" xfId="12" applyNumberFormat="1" applyFont="1" applyFill="1" applyAlignment="1">
      <alignment vertical="center"/>
    </xf>
    <xf numFmtId="0" fontId="72" fillId="0" borderId="0" xfId="12" applyFont="1" applyFill="1" applyAlignment="1">
      <alignment vertical="center"/>
    </xf>
    <xf numFmtId="0" fontId="73" fillId="0" borderId="0" xfId="12" applyFont="1" applyFill="1"/>
    <xf numFmtId="1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/>
    </xf>
    <xf numFmtId="166" fontId="5" fillId="2" borderId="6" xfId="7" applyNumberFormat="1" applyFont="1" applyFill="1" applyBorder="1" applyAlignment="1">
      <alignment horizontal="center" vertical="center" wrapText="1"/>
    </xf>
    <xf numFmtId="1" fontId="75" fillId="0" borderId="0" xfId="6" applyNumberFormat="1" applyFont="1" applyFill="1" applyAlignment="1" applyProtection="1">
      <alignment vertical="center"/>
      <protection locked="0"/>
    </xf>
    <xf numFmtId="0" fontId="27" fillId="0" borderId="6" xfId="12" applyFont="1" applyFill="1" applyBorder="1" applyAlignment="1">
      <alignment horizontal="center" vertical="center" wrapText="1"/>
    </xf>
    <xf numFmtId="1" fontId="27" fillId="0" borderId="6" xfId="12" applyNumberFormat="1" applyFont="1" applyFill="1" applyBorder="1" applyAlignment="1">
      <alignment horizontal="center" vertical="center" wrapText="1"/>
    </xf>
    <xf numFmtId="1" fontId="4" fillId="0" borderId="0" xfId="6" applyNumberFormat="1" applyFont="1" applyFill="1" applyProtection="1">
      <protection locked="0"/>
    </xf>
    <xf numFmtId="0" fontId="1" fillId="0" borderId="0" xfId="7" applyFont="1" applyFill="1" applyAlignment="1">
      <alignment horizontal="center"/>
    </xf>
    <xf numFmtId="0" fontId="16" fillId="0" borderId="0" xfId="7" applyFont="1" applyFill="1" applyAlignment="1">
      <alignment horizontal="center"/>
    </xf>
    <xf numFmtId="3" fontId="16" fillId="0" borderId="0" xfId="7" applyNumberFormat="1" applyFont="1" applyFill="1" applyAlignment="1">
      <alignment horizontal="center"/>
    </xf>
    <xf numFmtId="49" fontId="3" fillId="0" borderId="6" xfId="7" applyNumberFormat="1" applyFont="1" applyBorder="1" applyAlignment="1">
      <alignment horizontal="center" vertical="center" wrapText="1"/>
    </xf>
    <xf numFmtId="0" fontId="77" fillId="0" borderId="0" xfId="8" applyFont="1" applyFill="1" applyAlignment="1">
      <alignment horizontal="right" vertical="center" wrapText="1"/>
    </xf>
    <xf numFmtId="166" fontId="6" fillId="2" borderId="6" xfId="7" applyNumberFormat="1" applyFont="1" applyFill="1" applyBorder="1" applyAlignment="1">
      <alignment horizontal="center" vertical="center" wrapText="1"/>
    </xf>
    <xf numFmtId="3" fontId="72" fillId="0" borderId="6" xfId="12" applyNumberFormat="1" applyFont="1" applyFill="1" applyBorder="1" applyAlignment="1">
      <alignment horizontal="center" vertical="center"/>
    </xf>
    <xf numFmtId="3" fontId="17" fillId="0" borderId="6" xfId="13" applyNumberFormat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7" applyNumberFormat="1" applyFont="1" applyBorder="1" applyAlignment="1">
      <alignment horizontal="center" vertical="center" wrapText="1"/>
    </xf>
    <xf numFmtId="0" fontId="79" fillId="0" borderId="1" xfId="12" applyFont="1" applyFill="1" applyBorder="1" applyAlignment="1">
      <alignment horizontal="center" vertical="top"/>
    </xf>
    <xf numFmtId="0" fontId="80" fillId="0" borderId="0" xfId="12" applyFont="1" applyFill="1" applyAlignment="1">
      <alignment vertical="top"/>
    </xf>
    <xf numFmtId="0" fontId="79" fillId="0" borderId="0" xfId="12" applyFont="1" applyFill="1" applyBorder="1" applyAlignment="1">
      <alignment horizontal="center" vertical="top"/>
    </xf>
    <xf numFmtId="0" fontId="80" fillId="0" borderId="0" xfId="12" applyFont="1" applyFill="1" applyAlignment="1">
      <alignment horizontal="center" vertical="top"/>
    </xf>
    <xf numFmtId="0" fontId="24" fillId="0" borderId="0" xfId="12" applyFont="1" applyFill="1" applyAlignment="1">
      <alignment vertical="center" wrapText="1"/>
    </xf>
    <xf numFmtId="0" fontId="37" fillId="0" borderId="0" xfId="12" applyFont="1" applyFill="1" applyAlignment="1">
      <alignment vertical="center"/>
    </xf>
    <xf numFmtId="3" fontId="39" fillId="0" borderId="6" xfId="12" applyNumberFormat="1" applyFont="1" applyFill="1" applyBorder="1" applyAlignment="1">
      <alignment horizontal="center" vertical="center"/>
    </xf>
    <xf numFmtId="0" fontId="39" fillId="0" borderId="0" xfId="12" applyFont="1" applyFill="1"/>
    <xf numFmtId="0" fontId="39" fillId="0" borderId="0" xfId="12" applyFont="1" applyFill="1" applyAlignment="1">
      <alignment horizontal="center" vertical="top"/>
    </xf>
    <xf numFmtId="0" fontId="28" fillId="0" borderId="0" xfId="12" applyFont="1" applyFill="1"/>
    <xf numFmtId="0" fontId="5" fillId="0" borderId="6" xfId="1" applyFont="1" applyFill="1" applyBorder="1" applyAlignment="1">
      <alignment vertical="center" wrapText="1"/>
    </xf>
    <xf numFmtId="165" fontId="11" fillId="0" borderId="0" xfId="8" applyNumberFormat="1" applyFont="1" applyFill="1" applyAlignment="1">
      <alignment vertical="center" wrapText="1"/>
    </xf>
    <xf numFmtId="166" fontId="1" fillId="0" borderId="0" xfId="7" applyNumberFormat="1" applyFont="1" applyFill="1"/>
    <xf numFmtId="0" fontId="74" fillId="0" borderId="6" xfId="1" applyFont="1" applyFill="1" applyBorder="1" applyAlignment="1">
      <alignment horizontal="center" vertical="center"/>
    </xf>
    <xf numFmtId="0" fontId="74" fillId="0" borderId="6" xfId="1" applyFont="1" applyFill="1" applyBorder="1" applyAlignment="1">
      <alignment horizontal="center" vertic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82" fillId="0" borderId="39" xfId="12" applyFont="1" applyFill="1" applyBorder="1" applyAlignment="1">
      <alignment horizontal="center" vertical="center" wrapText="1"/>
    </xf>
    <xf numFmtId="1" fontId="82" fillId="0" borderId="36" xfId="12" applyNumberFormat="1" applyFont="1" applyFill="1" applyBorder="1" applyAlignment="1">
      <alignment horizontal="center" vertical="center" wrapText="1"/>
    </xf>
    <xf numFmtId="1" fontId="82" fillId="0" borderId="6" xfId="12" applyNumberFormat="1" applyFont="1" applyFill="1" applyBorder="1" applyAlignment="1">
      <alignment horizontal="center" vertical="center" wrapText="1"/>
    </xf>
    <xf numFmtId="1" fontId="82" fillId="0" borderId="37" xfId="12" applyNumberFormat="1" applyFont="1" applyFill="1" applyBorder="1" applyAlignment="1">
      <alignment horizontal="center" vertical="center" wrapText="1"/>
    </xf>
    <xf numFmtId="1" fontId="82" fillId="0" borderId="4" xfId="12" applyNumberFormat="1" applyFont="1" applyFill="1" applyBorder="1" applyAlignment="1">
      <alignment horizontal="center" vertical="center" wrapText="1"/>
    </xf>
    <xf numFmtId="1" fontId="82" fillId="0" borderId="3" xfId="12" applyNumberFormat="1" applyFont="1" applyFill="1" applyBorder="1" applyAlignment="1">
      <alignment horizontal="center" vertical="center" wrapText="1"/>
    </xf>
    <xf numFmtId="0" fontId="82" fillId="0" borderId="0" xfId="12" applyFont="1" applyFill="1" applyAlignment="1">
      <alignment vertical="center" wrapText="1"/>
    </xf>
    <xf numFmtId="0" fontId="83" fillId="0" borderId="40" xfId="12" applyFont="1" applyFill="1" applyBorder="1" applyAlignment="1">
      <alignment horizontal="left" vertical="center"/>
    </xf>
    <xf numFmtId="165" fontId="11" fillId="0" borderId="0" xfId="16" applyNumberFormat="1" applyFont="1" applyBorder="1" applyAlignment="1" applyProtection="1">
      <alignment horizontal="center" vertical="center"/>
    </xf>
    <xf numFmtId="0" fontId="81" fillId="0" borderId="39" xfId="12" applyFont="1" applyFill="1" applyBorder="1"/>
    <xf numFmtId="3" fontId="26" fillId="0" borderId="0" xfId="12" applyNumberFormat="1" applyFont="1" applyFill="1" applyAlignment="1">
      <alignment horizontal="center" vertical="center"/>
    </xf>
    <xf numFmtId="0" fontId="81" fillId="0" borderId="0" xfId="12" applyFont="1" applyFill="1"/>
    <xf numFmtId="0" fontId="81" fillId="0" borderId="41" xfId="12" applyFont="1" applyFill="1" applyBorder="1"/>
    <xf numFmtId="0" fontId="26" fillId="0" borderId="0" xfId="12" applyFont="1" applyFill="1"/>
    <xf numFmtId="165" fontId="11" fillId="0" borderId="0" xfId="16" applyNumberFormat="1" applyFont="1" applyFill="1" applyBorder="1" applyAlignment="1" applyProtection="1">
      <alignment horizontal="center" vertical="center"/>
    </xf>
    <xf numFmtId="3" fontId="39" fillId="0" borderId="36" xfId="12" applyNumberFormat="1" applyFont="1" applyFill="1" applyBorder="1" applyAlignment="1">
      <alignment horizontal="center" vertical="center"/>
    </xf>
    <xf numFmtId="3" fontId="39" fillId="0" borderId="42" xfId="12" applyNumberFormat="1" applyFont="1" applyFill="1" applyBorder="1" applyAlignment="1">
      <alignment horizontal="center" vertical="center"/>
    </xf>
    <xf numFmtId="3" fontId="39" fillId="0" borderId="43" xfId="12" applyNumberFormat="1" applyFont="1" applyFill="1" applyBorder="1" applyAlignment="1">
      <alignment horizontal="center" vertical="center"/>
    </xf>
    <xf numFmtId="1" fontId="5" fillId="0" borderId="4" xfId="7" applyNumberFormat="1" applyFont="1" applyBorder="1" applyAlignment="1">
      <alignment horizontal="center" vertical="center" wrapText="1"/>
    </xf>
    <xf numFmtId="166" fontId="6" fillId="0" borderId="6" xfId="8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166" fontId="6" fillId="2" borderId="6" xfId="7" applyNumberFormat="1" applyFont="1" applyFill="1" applyBorder="1" applyAlignment="1">
      <alignment horizontal="center" vertical="center"/>
    </xf>
    <xf numFmtId="1" fontId="10" fillId="0" borderId="49" xfId="6" applyNumberFormat="1" applyFont="1" applyFill="1" applyBorder="1" applyAlignment="1" applyProtection="1">
      <alignment horizontal="center" vertical="center"/>
      <protection locked="0"/>
    </xf>
    <xf numFmtId="1" fontId="41" fillId="0" borderId="50" xfId="6" applyNumberFormat="1" applyFont="1" applyFill="1" applyBorder="1" applyAlignment="1" applyProtection="1">
      <alignment horizontal="center" vertical="center"/>
      <protection locked="0"/>
    </xf>
    <xf numFmtId="1" fontId="10" fillId="0" borderId="12" xfId="6" applyNumberFormat="1" applyFont="1" applyFill="1" applyBorder="1" applyAlignment="1" applyProtection="1">
      <alignment horizontal="center" vertical="center"/>
      <protection locked="0"/>
    </xf>
    <xf numFmtId="1" fontId="41" fillId="0" borderId="8" xfId="6" applyNumberFormat="1" applyFont="1" applyFill="1" applyBorder="1" applyAlignment="1" applyProtection="1">
      <alignment horizontal="center" vertical="center"/>
      <protection locked="0"/>
    </xf>
    <xf numFmtId="1" fontId="75" fillId="0" borderId="39" xfId="6" applyNumberFormat="1" applyFont="1" applyFill="1" applyBorder="1" applyAlignment="1" applyProtection="1">
      <alignment horizontal="center"/>
    </xf>
    <xf numFmtId="1" fontId="75" fillId="0" borderId="36" xfId="6" applyNumberFormat="1" applyFont="1" applyFill="1" applyBorder="1" applyAlignment="1" applyProtection="1">
      <alignment horizontal="center"/>
    </xf>
    <xf numFmtId="1" fontId="75" fillId="0" borderId="6" xfId="6" applyNumberFormat="1" applyFont="1" applyFill="1" applyBorder="1" applyAlignment="1" applyProtection="1">
      <alignment horizontal="center"/>
    </xf>
    <xf numFmtId="1" fontId="75" fillId="0" borderId="37" xfId="6" applyNumberFormat="1" applyFont="1" applyFill="1" applyBorder="1" applyAlignment="1" applyProtection="1">
      <alignment horizontal="center"/>
    </xf>
    <xf numFmtId="1" fontId="75" fillId="0" borderId="4" xfId="6" applyNumberFormat="1" applyFont="1" applyFill="1" applyBorder="1" applyAlignment="1" applyProtection="1">
      <alignment horizontal="center"/>
    </xf>
    <xf numFmtId="1" fontId="75" fillId="0" borderId="3" xfId="6" applyNumberFormat="1" applyFont="1" applyFill="1" applyBorder="1" applyAlignment="1" applyProtection="1">
      <alignment horizontal="center"/>
    </xf>
    <xf numFmtId="1" fontId="75" fillId="0" borderId="0" xfId="6" applyNumberFormat="1" applyFont="1" applyFill="1" applyProtection="1">
      <protection locked="0"/>
    </xf>
    <xf numFmtId="3" fontId="84" fillId="0" borderId="51" xfId="129" applyNumberFormat="1" applyFont="1" applyFill="1" applyBorder="1" applyAlignment="1" applyProtection="1">
      <alignment horizontal="center" vertical="center"/>
      <protection locked="0"/>
    </xf>
    <xf numFmtId="165" fontId="85" fillId="0" borderId="52" xfId="12" applyNumberFormat="1" applyFont="1" applyFill="1" applyBorder="1" applyAlignment="1">
      <alignment horizontal="center" vertical="center"/>
    </xf>
    <xf numFmtId="3" fontId="84" fillId="0" borderId="53" xfId="129" applyNumberFormat="1" applyFont="1" applyFill="1" applyBorder="1" applyAlignment="1" applyProtection="1">
      <alignment horizontal="center" vertical="center"/>
      <protection locked="0"/>
    </xf>
    <xf numFmtId="165" fontId="86" fillId="0" borderId="50" xfId="12" applyNumberFormat="1" applyFont="1" applyFill="1" applyBorder="1" applyAlignment="1">
      <alignment horizontal="center" vertical="center"/>
    </xf>
    <xf numFmtId="165" fontId="86" fillId="0" borderId="54" xfId="12" applyNumberFormat="1" applyFont="1" applyFill="1" applyBorder="1" applyAlignment="1">
      <alignment horizontal="center" vertical="center"/>
    </xf>
    <xf numFmtId="3" fontId="81" fillId="0" borderId="36" xfId="12" applyNumberFormat="1" applyFont="1" applyFill="1" applyBorder="1" applyAlignment="1">
      <alignment horizontal="center" vertical="center"/>
    </xf>
    <xf numFmtId="3" fontId="81" fillId="0" borderId="6" xfId="12" applyNumberFormat="1" applyFont="1" applyFill="1" applyBorder="1" applyAlignment="1">
      <alignment horizontal="center" vertical="center"/>
    </xf>
    <xf numFmtId="3" fontId="81" fillId="0" borderId="42" xfId="12" applyNumberFormat="1" applyFont="1" applyFill="1" applyBorder="1" applyAlignment="1">
      <alignment horizontal="center" vertical="center"/>
    </xf>
    <xf numFmtId="3" fontId="81" fillId="0" borderId="43" xfId="12" applyNumberFormat="1" applyFont="1" applyFill="1" applyBorder="1" applyAlignment="1">
      <alignment horizontal="center" vertical="center"/>
    </xf>
    <xf numFmtId="0" fontId="26" fillId="0" borderId="36" xfId="12" applyFont="1" applyFill="1" applyBorder="1" applyAlignment="1">
      <alignment horizontal="center" vertical="center" wrapText="1"/>
    </xf>
    <xf numFmtId="0" fontId="26" fillId="0" borderId="4" xfId="12" applyFont="1" applyFill="1" applyBorder="1" applyAlignment="1">
      <alignment horizontal="center" vertical="center" wrapText="1"/>
    </xf>
    <xf numFmtId="1" fontId="82" fillId="0" borderId="42" xfId="12" applyNumberFormat="1" applyFont="1" applyFill="1" applyBorder="1" applyAlignment="1">
      <alignment horizontal="center" vertical="center" wrapText="1"/>
    </xf>
    <xf numFmtId="1" fontId="82" fillId="0" borderId="43" xfId="12" applyNumberFormat="1" applyFont="1" applyFill="1" applyBorder="1" applyAlignment="1">
      <alignment horizontal="center" vertical="center" wrapText="1"/>
    </xf>
    <xf numFmtId="1" fontId="82" fillId="0" borderId="44" xfId="12" applyNumberFormat="1" applyFont="1" applyFill="1" applyBorder="1" applyAlignment="1">
      <alignment horizontal="center" vertical="center" wrapText="1"/>
    </xf>
    <xf numFmtId="0" fontId="87" fillId="0" borderId="40" xfId="12" applyFont="1" applyFill="1" applyBorder="1" applyAlignment="1">
      <alignment horizontal="left" vertical="center"/>
    </xf>
    <xf numFmtId="3" fontId="88" fillId="0" borderId="51" xfId="129" applyNumberFormat="1" applyFont="1" applyFill="1" applyBorder="1" applyAlignment="1" applyProtection="1">
      <alignment horizontal="center" vertical="center"/>
      <protection locked="0"/>
    </xf>
    <xf numFmtId="165" fontId="89" fillId="0" borderId="52" xfId="12" applyNumberFormat="1" applyFont="1" applyFill="1" applyBorder="1" applyAlignment="1">
      <alignment horizontal="center" vertical="center"/>
    </xf>
    <xf numFmtId="3" fontId="88" fillId="0" borderId="53" xfId="129" applyNumberFormat="1" applyFont="1" applyFill="1" applyBorder="1" applyAlignment="1" applyProtection="1">
      <alignment horizontal="center" vertical="center"/>
      <protection locked="0"/>
    </xf>
    <xf numFmtId="165" fontId="5" fillId="0" borderId="6" xfId="6" applyNumberFormat="1" applyFont="1" applyFill="1" applyBorder="1" applyAlignment="1" applyProtection="1">
      <alignment horizontal="center" vertical="center"/>
    </xf>
    <xf numFmtId="0" fontId="22" fillId="0" borderId="58" xfId="15" applyFont="1" applyFill="1" applyBorder="1" applyAlignment="1">
      <alignment horizontal="center" vertical="center"/>
    </xf>
    <xf numFmtId="1" fontId="74" fillId="0" borderId="4" xfId="15" applyNumberFormat="1" applyFont="1" applyFill="1" applyBorder="1" applyAlignment="1">
      <alignment horizontal="center" vertical="center"/>
    </xf>
    <xf numFmtId="1" fontId="74" fillId="0" borderId="6" xfId="15" applyNumberFormat="1" applyFont="1" applyFill="1" applyBorder="1" applyAlignment="1">
      <alignment horizontal="center" vertical="center"/>
    </xf>
    <xf numFmtId="1" fontId="74" fillId="0" borderId="3" xfId="15" applyNumberFormat="1" applyFont="1" applyFill="1" applyBorder="1" applyAlignment="1">
      <alignment horizontal="center" vertical="center"/>
    </xf>
    <xf numFmtId="1" fontId="74" fillId="0" borderId="36" xfId="15" applyNumberFormat="1" applyFont="1" applyFill="1" applyBorder="1" applyAlignment="1">
      <alignment horizontal="center" vertical="center"/>
    </xf>
    <xf numFmtId="1" fontId="74" fillId="0" borderId="37" xfId="15" applyNumberFormat="1" applyFont="1" applyFill="1" applyBorder="1" applyAlignment="1">
      <alignment horizontal="center" vertical="center"/>
    </xf>
    <xf numFmtId="0" fontId="90" fillId="0" borderId="40" xfId="12" applyFont="1" applyFill="1" applyBorder="1" applyAlignment="1">
      <alignment horizontal="left" vertical="center"/>
    </xf>
    <xf numFmtId="165" fontId="91" fillId="0" borderId="59" xfId="12" applyNumberFormat="1" applyFont="1" applyFill="1" applyBorder="1" applyAlignment="1">
      <alignment horizontal="center" vertical="center"/>
    </xf>
    <xf numFmtId="165" fontId="91" fillId="0" borderId="52" xfId="12" applyNumberFormat="1" applyFont="1" applyFill="1" applyBorder="1" applyAlignment="1">
      <alignment horizontal="center" vertical="center"/>
    </xf>
    <xf numFmtId="0" fontId="4" fillId="0" borderId="58" xfId="15" applyFont="1" applyFill="1" applyBorder="1" applyAlignment="1">
      <alignment horizontal="left"/>
    </xf>
    <xf numFmtId="3" fontId="73" fillId="0" borderId="36" xfId="12" applyNumberFormat="1" applyFont="1" applyFill="1" applyBorder="1" applyAlignment="1">
      <alignment horizontal="center" vertical="center"/>
    </xf>
    <xf numFmtId="3" fontId="73" fillId="0" borderId="6" xfId="12" applyNumberFormat="1" applyFont="1" applyFill="1" applyBorder="1" applyAlignment="1">
      <alignment horizontal="center" vertical="center"/>
    </xf>
    <xf numFmtId="165" fontId="92" fillId="0" borderId="50" xfId="12" applyNumberFormat="1" applyFont="1" applyFill="1" applyBorder="1" applyAlignment="1">
      <alignment horizontal="center" vertical="center"/>
    </xf>
    <xf numFmtId="0" fontId="4" fillId="0" borderId="60" xfId="15" applyFont="1" applyFill="1" applyBorder="1" applyAlignment="1">
      <alignment horizontal="left"/>
    </xf>
    <xf numFmtId="3" fontId="73" fillId="0" borderId="42" xfId="12" applyNumberFormat="1" applyFont="1" applyFill="1" applyBorder="1" applyAlignment="1">
      <alignment horizontal="center" vertical="center"/>
    </xf>
    <xf numFmtId="3" fontId="73" fillId="0" borderId="43" xfId="12" applyNumberFormat="1" applyFont="1" applyFill="1" applyBorder="1" applyAlignment="1">
      <alignment horizontal="center" vertical="center"/>
    </xf>
    <xf numFmtId="165" fontId="92" fillId="0" borderId="54" xfId="12" applyNumberFormat="1" applyFont="1" applyFill="1" applyBorder="1" applyAlignment="1">
      <alignment horizontal="center" vertical="center"/>
    </xf>
    <xf numFmtId="3" fontId="88" fillId="0" borderId="6" xfId="129" applyNumberFormat="1" applyFont="1" applyFill="1" applyBorder="1" applyAlignment="1" applyProtection="1">
      <alignment horizontal="center" vertical="center"/>
      <protection locked="0"/>
    </xf>
    <xf numFmtId="0" fontId="93" fillId="0" borderId="6" xfId="0" applyFont="1" applyFill="1" applyBorder="1"/>
    <xf numFmtId="3" fontId="4" fillId="0" borderId="6" xfId="15" applyNumberFormat="1" applyFont="1" applyFill="1" applyBorder="1" applyAlignment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/>
      <protection locked="0"/>
    </xf>
    <xf numFmtId="3" fontId="4" fillId="0" borderId="6" xfId="6" applyNumberFormat="1" applyFont="1" applyFill="1" applyBorder="1" applyAlignment="1" applyProtection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 vertic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/>
    </xf>
    <xf numFmtId="1" fontId="4" fillId="0" borderId="0" xfId="6" applyNumberFormat="1" applyFont="1" applyFill="1" applyAlignment="1" applyProtection="1">
      <alignment vertical="center"/>
      <protection locked="0"/>
    </xf>
    <xf numFmtId="1" fontId="11" fillId="0" borderId="36" xfId="6" applyNumberFormat="1" applyFont="1" applyFill="1" applyBorder="1" applyAlignment="1" applyProtection="1">
      <alignment horizontal="center" vertical="center"/>
    </xf>
    <xf numFmtId="1" fontId="11" fillId="0" borderId="37" xfId="6" applyNumberFormat="1" applyFont="1" applyFill="1" applyBorder="1" applyAlignment="1" applyProtection="1">
      <alignment horizontal="center" vertical="center"/>
    </xf>
    <xf numFmtId="3" fontId="88" fillId="0" borderId="36" xfId="129" applyNumberFormat="1" applyFont="1" applyFill="1" applyBorder="1" applyAlignment="1" applyProtection="1">
      <alignment horizontal="center" vertical="center"/>
      <protection locked="0"/>
    </xf>
    <xf numFmtId="3" fontId="88" fillId="0" borderId="37" xfId="129" applyNumberFormat="1" applyFont="1" applyFill="1" applyBorder="1" applyAlignment="1" applyProtection="1">
      <alignment horizontal="center" vertical="center"/>
      <protection locked="0"/>
    </xf>
    <xf numFmtId="0" fontId="93" fillId="0" borderId="36" xfId="0" applyFont="1" applyFill="1" applyBorder="1"/>
    <xf numFmtId="3" fontId="4" fillId="0" borderId="37" xfId="6" applyNumberFormat="1" applyFont="1" applyFill="1" applyBorder="1" applyAlignment="1" applyProtection="1">
      <alignment horizontal="center"/>
      <protection locked="0"/>
    </xf>
    <xf numFmtId="0" fontId="93" fillId="0" borderId="42" xfId="0" applyFont="1" applyFill="1" applyBorder="1"/>
    <xf numFmtId="3" fontId="4" fillId="0" borderId="43" xfId="15" applyNumberFormat="1" applyFont="1" applyFill="1" applyBorder="1" applyAlignment="1">
      <alignment horizontal="center" vertical="center"/>
    </xf>
    <xf numFmtId="3" fontId="4" fillId="0" borderId="43" xfId="6" applyNumberFormat="1" applyFont="1" applyFill="1" applyBorder="1" applyAlignment="1" applyProtection="1">
      <alignment horizontal="center"/>
      <protection locked="0"/>
    </xf>
    <xf numFmtId="3" fontId="4" fillId="0" borderId="43" xfId="6" applyNumberFormat="1" applyFont="1" applyFill="1" applyBorder="1" applyAlignment="1" applyProtection="1">
      <alignment horizontal="center" vertical="center"/>
    </xf>
    <xf numFmtId="3" fontId="4" fillId="0" borderId="44" xfId="6" applyNumberFormat="1" applyFont="1" applyFill="1" applyBorder="1" applyAlignment="1" applyProtection="1">
      <alignment horizontal="center"/>
      <protection locked="0"/>
    </xf>
    <xf numFmtId="0" fontId="74" fillId="0" borderId="6" xfId="9" applyFont="1" applyFill="1" applyBorder="1" applyAlignment="1">
      <alignment horizontal="center" vertical="center"/>
    </xf>
    <xf numFmtId="0" fontId="74" fillId="0" borderId="6" xfId="9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center" vertical="center" wrapText="1"/>
    </xf>
    <xf numFmtId="165" fontId="7" fillId="0" borderId="6" xfId="7" applyNumberFormat="1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165" fontId="7" fillId="0" borderId="0" xfId="7" applyNumberFormat="1" applyFont="1" applyFill="1" applyBorder="1" applyAlignment="1">
      <alignment horizontal="center" vertical="center" wrapText="1"/>
    </xf>
    <xf numFmtId="166" fontId="11" fillId="0" borderId="0" xfId="8" applyNumberFormat="1" applyFont="1" applyFill="1" applyAlignment="1">
      <alignment vertical="center" wrapText="1"/>
    </xf>
    <xf numFmtId="0" fontId="7" fillId="0" borderId="6" xfId="9" applyFont="1" applyFill="1" applyBorder="1" applyAlignment="1">
      <alignment horizontal="center" vertical="center"/>
    </xf>
    <xf numFmtId="166" fontId="31" fillId="0" borderId="0" xfId="7" applyNumberFormat="1" applyFont="1"/>
    <xf numFmtId="166" fontId="7" fillId="0" borderId="6" xfId="9" applyNumberFormat="1" applyFont="1" applyFill="1" applyBorder="1" applyAlignment="1">
      <alignment horizontal="center" vertical="center"/>
    </xf>
    <xf numFmtId="165" fontId="7" fillId="0" borderId="0" xfId="9" applyNumberFormat="1" applyFont="1" applyFill="1" applyBorder="1" applyAlignment="1">
      <alignment horizontal="center" vertical="center"/>
    </xf>
    <xf numFmtId="0" fontId="5" fillId="0" borderId="6" xfId="9" applyFont="1" applyFill="1" applyBorder="1" applyAlignment="1">
      <alignment vertical="center" wrapText="1"/>
    </xf>
    <xf numFmtId="0" fontId="7" fillId="0" borderId="0" xfId="9" applyFont="1" applyFill="1" applyBorder="1" applyAlignment="1">
      <alignment horizontal="center" vertical="center"/>
    </xf>
    <xf numFmtId="1" fontId="44" fillId="0" borderId="0" xfId="16" applyNumberFormat="1" applyFont="1" applyBorder="1" applyAlignment="1" applyProtection="1">
      <protection locked="0"/>
    </xf>
    <xf numFmtId="1" fontId="1" fillId="0" borderId="0" xfId="16" applyNumberFormat="1" applyFont="1" applyFill="1" applyBorder="1" applyAlignment="1" applyProtection="1">
      <alignment horizontal="center"/>
      <protection locked="0"/>
    </xf>
    <xf numFmtId="1" fontId="44" fillId="0" borderId="0" xfId="16" applyNumberFormat="1" applyFont="1" applyFill="1" applyBorder="1" applyAlignment="1" applyProtection="1">
      <protection locked="0"/>
    </xf>
    <xf numFmtId="1" fontId="10" fillId="0" borderId="0" xfId="16" applyNumberFormat="1" applyFont="1" applyFill="1" applyBorder="1" applyAlignment="1" applyProtection="1">
      <alignment horizontal="center"/>
      <protection locked="0"/>
    </xf>
    <xf numFmtId="1" fontId="10" fillId="2" borderId="49" xfId="16" applyNumberFormat="1" applyFont="1" applyFill="1" applyBorder="1" applyAlignment="1" applyProtection="1">
      <alignment horizontal="center" vertical="center"/>
      <protection locked="0"/>
    </xf>
    <xf numFmtId="1" fontId="1" fillId="2" borderId="50" xfId="16" applyNumberFormat="1" applyFont="1" applyFill="1" applyBorder="1" applyAlignment="1" applyProtection="1">
      <alignment horizontal="center" vertical="center"/>
      <protection locked="0"/>
    </xf>
    <xf numFmtId="1" fontId="10" fillId="2" borderId="12" xfId="16" applyNumberFormat="1" applyFont="1" applyFill="1" applyBorder="1" applyAlignment="1" applyProtection="1">
      <alignment horizontal="center" vertical="center"/>
      <protection locked="0"/>
    </xf>
    <xf numFmtId="1" fontId="1" fillId="2" borderId="8" xfId="16" applyNumberFormat="1" applyFont="1" applyFill="1" applyBorder="1" applyAlignment="1" applyProtection="1">
      <alignment horizontal="center" vertical="center"/>
      <protection locked="0"/>
    </xf>
    <xf numFmtId="1" fontId="94" fillId="0" borderId="39" xfId="16" applyNumberFormat="1" applyFont="1" applyFill="1" applyBorder="1" applyAlignment="1" applyProtection="1">
      <alignment horizontal="center"/>
    </xf>
    <xf numFmtId="1" fontId="94" fillId="2" borderId="36" xfId="16" applyNumberFormat="1" applyFont="1" applyFill="1" applyBorder="1" applyAlignment="1" applyProtection="1">
      <alignment horizontal="center"/>
    </xf>
    <xf numFmtId="1" fontId="94" fillId="2" borderId="6" xfId="16" applyNumberFormat="1" applyFont="1" applyFill="1" applyBorder="1" applyAlignment="1" applyProtection="1">
      <alignment horizontal="center"/>
    </xf>
    <xf numFmtId="1" fontId="94" fillId="2" borderId="37" xfId="16" applyNumberFormat="1" applyFont="1" applyFill="1" applyBorder="1" applyAlignment="1" applyProtection="1">
      <alignment horizontal="center"/>
    </xf>
    <xf numFmtId="1" fontId="94" fillId="2" borderId="4" xfId="16" applyNumberFormat="1" applyFont="1" applyFill="1" applyBorder="1" applyAlignment="1" applyProtection="1">
      <alignment horizontal="center"/>
    </xf>
    <xf numFmtId="1" fontId="94" fillId="2" borderId="3" xfId="16" applyNumberFormat="1" applyFont="1" applyFill="1" applyBorder="1" applyAlignment="1" applyProtection="1">
      <alignment horizontal="center"/>
    </xf>
    <xf numFmtId="1" fontId="94" fillId="2" borderId="0" xfId="16" applyNumberFormat="1" applyFont="1" applyFill="1" applyBorder="1" applyAlignment="1" applyProtection="1">
      <alignment horizontal="center"/>
    </xf>
    <xf numFmtId="1" fontId="94" fillId="0" borderId="0" xfId="16" applyNumberFormat="1" applyFont="1" applyFill="1" applyBorder="1" applyAlignment="1" applyProtection="1">
      <alignment horizontal="center"/>
    </xf>
    <xf numFmtId="1" fontId="94" fillId="0" borderId="0" xfId="16" applyNumberFormat="1" applyFont="1" applyProtection="1">
      <protection locked="0"/>
    </xf>
    <xf numFmtId="0" fontId="81" fillId="0" borderId="38" xfId="12" applyFont="1" applyFill="1" applyBorder="1" applyAlignment="1">
      <alignment vertical="center"/>
    </xf>
    <xf numFmtId="3" fontId="4" fillId="2" borderId="49" xfId="16" applyNumberFormat="1" applyFont="1" applyFill="1" applyBorder="1" applyAlignment="1" applyProtection="1">
      <alignment horizontal="center"/>
      <protection locked="0"/>
    </xf>
    <xf numFmtId="3" fontId="4" fillId="2" borderId="5" xfId="16" applyNumberFormat="1" applyFont="1" applyFill="1" applyBorder="1" applyAlignment="1" applyProtection="1">
      <alignment horizontal="center"/>
      <protection locked="0"/>
    </xf>
    <xf numFmtId="3" fontId="4" fillId="2" borderId="12" xfId="16" applyNumberFormat="1" applyFont="1" applyFill="1" applyBorder="1" applyAlignment="1" applyProtection="1">
      <alignment horizontal="center"/>
      <protection locked="0"/>
    </xf>
    <xf numFmtId="0" fontId="81" fillId="0" borderId="39" xfId="12" applyFont="1" applyFill="1" applyBorder="1" applyAlignment="1">
      <alignment vertical="center"/>
    </xf>
    <xf numFmtId="3" fontId="4" fillId="2" borderId="36" xfId="16" applyNumberFormat="1" applyFont="1" applyFill="1" applyBorder="1" applyAlignment="1" applyProtection="1">
      <alignment horizontal="center"/>
      <protection locked="0"/>
    </xf>
    <xf numFmtId="3" fontId="4" fillId="2" borderId="6" xfId="16" applyNumberFormat="1" applyFont="1" applyFill="1" applyBorder="1" applyAlignment="1" applyProtection="1">
      <alignment horizontal="center"/>
      <protection locked="0"/>
    </xf>
    <xf numFmtId="3" fontId="4" fillId="2" borderId="4" xfId="16" applyNumberFormat="1" applyFont="1" applyFill="1" applyBorder="1" applyAlignment="1" applyProtection="1">
      <alignment horizontal="center"/>
      <protection locked="0"/>
    </xf>
    <xf numFmtId="0" fontId="81" fillId="0" borderId="41" xfId="12" applyFont="1" applyFill="1" applyBorder="1" applyAlignment="1">
      <alignment vertical="center"/>
    </xf>
    <xf numFmtId="1" fontId="4" fillId="0" borderId="42" xfId="16" applyNumberFormat="1" applyFont="1" applyFill="1" applyBorder="1" applyAlignment="1" applyProtection="1">
      <alignment horizontal="center"/>
      <protection locked="0"/>
    </xf>
    <xf numFmtId="1" fontId="4" fillId="0" borderId="43" xfId="16" applyNumberFormat="1" applyFont="1" applyFill="1" applyBorder="1" applyAlignment="1" applyProtection="1">
      <alignment horizontal="center"/>
      <protection locked="0"/>
    </xf>
    <xf numFmtId="1" fontId="4" fillId="0" borderId="63" xfId="16" applyNumberFormat="1" applyFont="1" applyFill="1" applyBorder="1" applyAlignment="1" applyProtection="1">
      <alignment horizontal="center"/>
      <protection locked="0"/>
    </xf>
    <xf numFmtId="1" fontId="46" fillId="0" borderId="0" xfId="16" applyNumberFormat="1" applyFont="1" applyFill="1" applyBorder="1" applyAlignment="1" applyProtection="1">
      <protection locked="0"/>
    </xf>
    <xf numFmtId="1" fontId="1" fillId="0" borderId="0" xfId="16" applyNumberFormat="1" applyFont="1" applyFill="1" applyProtection="1">
      <protection locked="0"/>
    </xf>
    <xf numFmtId="1" fontId="11" fillId="0" borderId="0" xfId="16" applyNumberFormat="1" applyFont="1" applyFill="1" applyAlignment="1" applyProtection="1">
      <alignment horizontal="right"/>
      <protection locked="0"/>
    </xf>
    <xf numFmtId="1" fontId="13" fillId="0" borderId="26" xfId="16" applyNumberFormat="1" applyFont="1" applyFill="1" applyBorder="1" applyAlignment="1" applyProtection="1">
      <protection locked="0"/>
    </xf>
    <xf numFmtId="1" fontId="45" fillId="0" borderId="0" xfId="16" applyNumberFormat="1" applyFont="1" applyFill="1" applyProtection="1">
      <protection locked="0"/>
    </xf>
    <xf numFmtId="1" fontId="13" fillId="0" borderId="35" xfId="16" applyNumberFormat="1" applyFont="1" applyFill="1" applyBorder="1" applyAlignment="1" applyProtection="1">
      <protection locked="0"/>
    </xf>
    <xf numFmtId="1" fontId="45" fillId="0" borderId="0" xfId="16" applyNumberFormat="1" applyFont="1" applyFill="1" applyBorder="1" applyAlignment="1" applyProtection="1">
      <protection locked="0"/>
    </xf>
    <xf numFmtId="1" fontId="13" fillId="0" borderId="38" xfId="16" applyNumberFormat="1" applyFont="1" applyFill="1" applyBorder="1" applyAlignment="1" applyProtection="1">
      <protection locked="0"/>
    </xf>
    <xf numFmtId="1" fontId="10" fillId="0" borderId="49" xfId="16" applyNumberFormat="1" applyFont="1" applyFill="1" applyBorder="1" applyAlignment="1" applyProtection="1">
      <alignment horizontal="center" vertical="center"/>
      <protection locked="0"/>
    </xf>
    <xf numFmtId="1" fontId="10" fillId="0" borderId="5" xfId="16" applyNumberFormat="1" applyFont="1" applyFill="1" applyBorder="1" applyAlignment="1" applyProtection="1">
      <alignment horizontal="center" vertical="center"/>
      <protection locked="0"/>
    </xf>
    <xf numFmtId="1" fontId="1" fillId="0" borderId="50" xfId="16" applyNumberFormat="1" applyFont="1" applyFill="1" applyBorder="1" applyAlignment="1" applyProtection="1">
      <alignment horizontal="center" vertical="center"/>
      <protection locked="0"/>
    </xf>
    <xf numFmtId="1" fontId="10" fillId="0" borderId="12" xfId="16" applyNumberFormat="1" applyFont="1" applyFill="1" applyBorder="1" applyAlignment="1" applyProtection="1">
      <alignment horizontal="center" vertical="center"/>
      <protection locked="0"/>
    </xf>
    <xf numFmtId="1" fontId="1" fillId="0" borderId="8" xfId="16" applyNumberFormat="1" applyFont="1" applyFill="1" applyBorder="1" applyAlignment="1" applyProtection="1">
      <alignment horizontal="center" vertical="center"/>
      <protection locked="0"/>
    </xf>
    <xf numFmtId="1" fontId="1" fillId="0" borderId="0" xfId="16" applyNumberFormat="1" applyFont="1" applyFill="1" applyBorder="1" applyAlignment="1" applyProtection="1">
      <alignment horizontal="center" vertical="center"/>
      <protection locked="0"/>
    </xf>
    <xf numFmtId="1" fontId="1" fillId="0" borderId="0" xfId="16" applyNumberFormat="1" applyFont="1" applyFill="1" applyBorder="1" applyAlignment="1" applyProtection="1">
      <protection locked="0"/>
    </xf>
    <xf numFmtId="1" fontId="94" fillId="0" borderId="36" xfId="16" applyNumberFormat="1" applyFont="1" applyFill="1" applyBorder="1" applyAlignment="1" applyProtection="1">
      <alignment horizontal="center"/>
    </xf>
    <xf numFmtId="1" fontId="94" fillId="0" borderId="6" xfId="16" applyNumberFormat="1" applyFont="1" applyFill="1" applyBorder="1" applyAlignment="1" applyProtection="1">
      <alignment horizontal="center"/>
    </xf>
    <xf numFmtId="1" fontId="94" fillId="0" borderId="37" xfId="16" applyNumberFormat="1" applyFont="1" applyFill="1" applyBorder="1" applyAlignment="1" applyProtection="1">
      <alignment horizontal="center"/>
    </xf>
    <xf numFmtId="1" fontId="94" fillId="0" borderId="4" xfId="16" applyNumberFormat="1" applyFont="1" applyFill="1" applyBorder="1" applyAlignment="1" applyProtection="1">
      <alignment horizontal="center"/>
    </xf>
    <xf numFmtId="1" fontId="94" fillId="0" borderId="3" xfId="16" applyNumberFormat="1" applyFont="1" applyFill="1" applyBorder="1" applyAlignment="1" applyProtection="1">
      <alignment horizontal="center"/>
    </xf>
    <xf numFmtId="1" fontId="94" fillId="0" borderId="0" xfId="16" applyNumberFormat="1" applyFont="1" applyFill="1" applyProtection="1">
      <protection locked="0"/>
    </xf>
    <xf numFmtId="3" fontId="4" fillId="0" borderId="49" xfId="16" applyNumberFormat="1" applyFont="1" applyFill="1" applyBorder="1" applyAlignment="1" applyProtection="1">
      <alignment horizontal="center"/>
      <protection locked="0"/>
    </xf>
    <xf numFmtId="3" fontId="4" fillId="0" borderId="5" xfId="16" applyNumberFormat="1" applyFont="1" applyFill="1" applyBorder="1" applyAlignment="1" applyProtection="1">
      <alignment horizontal="center"/>
      <protection locked="0"/>
    </xf>
    <xf numFmtId="3" fontId="4" fillId="0" borderId="12" xfId="16" applyNumberFormat="1" applyFont="1" applyFill="1" applyBorder="1" applyAlignment="1" applyProtection="1">
      <alignment horizontal="center"/>
      <protection locked="0"/>
    </xf>
    <xf numFmtId="3" fontId="4" fillId="0" borderId="36" xfId="16" applyNumberFormat="1" applyFont="1" applyFill="1" applyBorder="1" applyAlignment="1" applyProtection="1">
      <alignment horizontal="center"/>
      <protection locked="0"/>
    </xf>
    <xf numFmtId="3" fontId="4" fillId="0" borderId="6" xfId="16" applyNumberFormat="1" applyFont="1" applyFill="1" applyBorder="1" applyAlignment="1" applyProtection="1">
      <alignment horizontal="center"/>
      <protection locked="0"/>
    </xf>
    <xf numFmtId="3" fontId="4" fillId="0" borderId="4" xfId="16" applyNumberFormat="1" applyFont="1" applyFill="1" applyBorder="1" applyAlignment="1" applyProtection="1">
      <alignment horizontal="center"/>
      <protection locked="0"/>
    </xf>
    <xf numFmtId="3" fontId="4" fillId="0" borderId="43" xfId="16" applyNumberFormat="1" applyFont="1" applyFill="1" applyBorder="1" applyAlignment="1" applyProtection="1">
      <alignment horizontal="center"/>
      <protection locked="0"/>
    </xf>
    <xf numFmtId="3" fontId="4" fillId="0" borderId="42" xfId="16" applyNumberFormat="1" applyFont="1" applyFill="1" applyBorder="1" applyAlignment="1" applyProtection="1">
      <alignment horizontal="center"/>
      <protection locked="0"/>
    </xf>
    <xf numFmtId="3" fontId="4" fillId="0" borderId="63" xfId="16" applyNumberFormat="1" applyFont="1" applyFill="1" applyBorder="1" applyAlignment="1" applyProtection="1">
      <alignment horizontal="center"/>
      <protection locked="0"/>
    </xf>
    <xf numFmtId="1" fontId="4" fillId="0" borderId="0" xfId="16" applyNumberFormat="1" applyFont="1" applyFill="1" applyBorder="1" applyAlignment="1" applyProtection="1">
      <alignment horizontal="left" wrapText="1" shrinkToFit="1"/>
      <protection locked="0"/>
    </xf>
    <xf numFmtId="1" fontId="94" fillId="0" borderId="58" xfId="16" applyNumberFormat="1" applyFont="1" applyFill="1" applyBorder="1" applyAlignment="1" applyProtection="1">
      <alignment horizontal="center"/>
    </xf>
    <xf numFmtId="0" fontId="81" fillId="0" borderId="57" xfId="12" applyFont="1" applyFill="1" applyBorder="1" applyAlignment="1">
      <alignment vertical="center"/>
    </xf>
    <xf numFmtId="0" fontId="81" fillId="0" borderId="58" xfId="12" applyFont="1" applyFill="1" applyBorder="1" applyAlignment="1">
      <alignment vertical="center"/>
    </xf>
    <xf numFmtId="3" fontId="11" fillId="0" borderId="0" xfId="16" applyNumberFormat="1" applyFont="1" applyBorder="1" applyAlignment="1" applyProtection="1">
      <alignment horizontal="center" vertical="center"/>
    </xf>
    <xf numFmtId="0" fontId="81" fillId="0" borderId="60" xfId="12" applyFont="1" applyFill="1" applyBorder="1" applyAlignment="1">
      <alignment vertical="center"/>
    </xf>
    <xf numFmtId="0" fontId="19" fillId="0" borderId="0" xfId="7" applyFont="1" applyFill="1" applyAlignment="1">
      <alignment horizontal="center" vertical="top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49" fontId="39" fillId="0" borderId="6" xfId="12" applyNumberFormat="1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3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42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37" fillId="0" borderId="27" xfId="12" applyFont="1" applyFill="1" applyBorder="1" applyAlignment="1">
      <alignment horizontal="center" vertical="center" wrapText="1"/>
    </xf>
    <xf numFmtId="0" fontId="37" fillId="0" borderId="28" xfId="12" applyFont="1" applyFill="1" applyBorder="1" applyAlignment="1">
      <alignment horizontal="center" vertical="center" wrapText="1"/>
    </xf>
    <xf numFmtId="0" fontId="37" fillId="0" borderId="29" xfId="12" applyFont="1" applyFill="1" applyBorder="1" applyAlignment="1">
      <alignment horizontal="center" vertical="center" wrapText="1"/>
    </xf>
    <xf numFmtId="0" fontId="39" fillId="0" borderId="36" xfId="12" applyFont="1" applyFill="1" applyBorder="1" applyAlignment="1">
      <alignment horizontal="center" vertical="center" wrapText="1"/>
    </xf>
    <xf numFmtId="0" fontId="39" fillId="0" borderId="6" xfId="12" applyFont="1" applyFill="1" applyBorder="1" applyAlignment="1">
      <alignment horizontal="center" vertical="center" wrapText="1"/>
    </xf>
    <xf numFmtId="0" fontId="28" fillId="0" borderId="37" xfId="12" applyFont="1" applyFill="1" applyBorder="1" applyAlignment="1">
      <alignment horizontal="center" vertical="center" wrapText="1"/>
    </xf>
    <xf numFmtId="0" fontId="42" fillId="0" borderId="0" xfId="12" applyFont="1" applyFill="1" applyBorder="1" applyAlignment="1">
      <alignment horizontal="center" vertical="top" wrapText="1"/>
    </xf>
    <xf numFmtId="0" fontId="28" fillId="0" borderId="3" xfId="12" applyFont="1" applyFill="1" applyBorder="1" applyAlignment="1">
      <alignment horizontal="center" vertical="center" wrapText="1"/>
    </xf>
    <xf numFmtId="0" fontId="37" fillId="0" borderId="32" xfId="12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horizontal="center" vertical="center" wrapText="1"/>
    </xf>
    <xf numFmtId="0" fontId="37" fillId="0" borderId="33" xfId="12" applyFont="1" applyFill="1" applyBorder="1" applyAlignment="1">
      <alignment horizontal="center" vertical="center" wrapText="1"/>
    </xf>
    <xf numFmtId="0" fontId="37" fillId="0" borderId="34" xfId="12" applyFont="1" applyFill="1" applyBorder="1" applyAlignment="1">
      <alignment horizontal="center" vertical="center" wrapText="1"/>
    </xf>
    <xf numFmtId="0" fontId="37" fillId="0" borderId="30" xfId="12" applyFont="1" applyFill="1" applyBorder="1" applyAlignment="1">
      <alignment horizontal="center" vertical="center" wrapText="1"/>
    </xf>
    <xf numFmtId="0" fontId="37" fillId="0" borderId="31" xfId="12" applyFont="1" applyFill="1" applyBorder="1" applyAlignment="1">
      <alignment horizontal="center" vertical="center" wrapText="1"/>
    </xf>
    <xf numFmtId="0" fontId="24" fillId="0" borderId="26" xfId="12" applyFont="1" applyFill="1" applyBorder="1" applyAlignment="1">
      <alignment horizontal="center" vertical="center" wrapText="1"/>
    </xf>
    <xf numFmtId="0" fontId="24" fillId="0" borderId="35" xfId="12" applyFont="1" applyFill="1" applyBorder="1" applyAlignment="1">
      <alignment horizontal="center" vertical="center" wrapText="1"/>
    </xf>
    <xf numFmtId="0" fontId="24" fillId="0" borderId="38" xfId="12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26" xfId="6" applyNumberFormat="1" applyFont="1" applyFill="1" applyBorder="1" applyAlignment="1" applyProtection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</xf>
    <xf numFmtId="1" fontId="12" fillId="0" borderId="46" xfId="6" applyNumberFormat="1" applyFont="1" applyFill="1" applyBorder="1" applyAlignment="1" applyProtection="1">
      <alignment horizontal="center" vertical="center" wrapText="1"/>
    </xf>
    <xf numFmtId="1" fontId="12" fillId="0" borderId="35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47" xfId="6" applyNumberFormat="1" applyFont="1" applyFill="1" applyBorder="1" applyAlignment="1" applyProtection="1">
      <alignment horizontal="center" vertical="center" wrapText="1"/>
    </xf>
    <xf numFmtId="1" fontId="12" fillId="0" borderId="3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48" xfId="6" applyNumberFormat="1" applyFont="1" applyFill="1" applyBorder="1" applyAlignment="1" applyProtection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6" applyNumberFormat="1" applyFont="1" applyFill="1" applyBorder="1" applyAlignment="1" applyProtection="1">
      <alignment horizontal="center"/>
      <protection locked="0"/>
    </xf>
    <xf numFmtId="1" fontId="13" fillId="0" borderId="35" xfId="6" applyNumberFormat="1" applyFont="1" applyFill="1" applyBorder="1" applyAlignment="1" applyProtection="1">
      <alignment horizontal="center"/>
      <protection locked="0"/>
    </xf>
    <xf numFmtId="1" fontId="13" fillId="0" borderId="38" xfId="6" applyNumberFormat="1" applyFont="1" applyFill="1" applyBorder="1" applyAlignment="1" applyProtection="1">
      <alignment horizontal="center"/>
      <protection locked="0"/>
    </xf>
    <xf numFmtId="0" fontId="37" fillId="0" borderId="26" xfId="12" applyFont="1" applyFill="1" applyBorder="1" applyAlignment="1">
      <alignment horizontal="center" vertical="center" wrapText="1"/>
    </xf>
    <xf numFmtId="0" fontId="37" fillId="0" borderId="45" xfId="12" applyFont="1" applyFill="1" applyBorder="1" applyAlignment="1">
      <alignment horizontal="center" vertical="center" wrapText="1"/>
    </xf>
    <xf numFmtId="0" fontId="37" fillId="0" borderId="46" xfId="12" applyFont="1" applyFill="1" applyBorder="1" applyAlignment="1">
      <alignment horizontal="center" vertical="center" wrapText="1"/>
    </xf>
    <xf numFmtId="0" fontId="37" fillId="0" borderId="35" xfId="12" applyFont="1" applyFill="1" applyBorder="1" applyAlignment="1">
      <alignment horizontal="center" vertical="center" wrapText="1"/>
    </xf>
    <xf numFmtId="0" fontId="37" fillId="0" borderId="0" xfId="12" applyFont="1" applyFill="1" applyBorder="1" applyAlignment="1">
      <alignment horizontal="center" vertical="center" wrapText="1"/>
    </xf>
    <xf numFmtId="0" fontId="37" fillId="0" borderId="47" xfId="12" applyFont="1" applyFill="1" applyBorder="1" applyAlignment="1">
      <alignment horizontal="center" vertical="center" wrapText="1"/>
    </xf>
    <xf numFmtId="0" fontId="37" fillId="0" borderId="38" xfId="12" applyFont="1" applyFill="1" applyBorder="1" applyAlignment="1">
      <alignment horizontal="center" vertical="center" wrapText="1"/>
    </xf>
    <xf numFmtId="0" fontId="37" fillId="0" borderId="1" xfId="12" applyFont="1" applyFill="1" applyBorder="1" applyAlignment="1">
      <alignment horizontal="center" vertical="center" wrapText="1"/>
    </xf>
    <xf numFmtId="0" fontId="37" fillId="0" borderId="48" xfId="12" applyFont="1" applyFill="1" applyBorder="1" applyAlignment="1">
      <alignment horizontal="center" vertical="center" wrapText="1"/>
    </xf>
    <xf numFmtId="1" fontId="12" fillId="0" borderId="27" xfId="6" applyNumberFormat="1" applyFont="1" applyFill="1" applyBorder="1" applyAlignment="1" applyProtection="1">
      <alignment horizontal="center" vertical="center" wrapText="1"/>
    </xf>
    <xf numFmtId="1" fontId="12" fillId="0" borderId="28" xfId="6" applyNumberFormat="1" applyFont="1" applyFill="1" applyBorder="1" applyAlignment="1" applyProtection="1">
      <alignment horizontal="center" vertical="center" wrapText="1"/>
    </xf>
    <xf numFmtId="1" fontId="12" fillId="0" borderId="29" xfId="6" applyNumberFormat="1" applyFont="1" applyFill="1" applyBorder="1" applyAlignment="1" applyProtection="1">
      <alignment horizontal="center" vertical="center" wrapText="1"/>
    </xf>
    <xf numFmtId="1" fontId="12" fillId="0" borderId="36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7" xfId="6" applyNumberFormat="1" applyFont="1" applyFill="1" applyBorder="1" applyAlignment="1" applyProtection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7" applyFont="1" applyFill="1" applyAlignment="1">
      <alignment horizontal="center" vertical="top" wrapText="1"/>
    </xf>
    <xf numFmtId="0" fontId="9" fillId="0" borderId="1" xfId="8" applyFont="1" applyFill="1" applyBorder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horizontal="center" vertical="top" wrapText="1"/>
    </xf>
    <xf numFmtId="1" fontId="12" fillId="0" borderId="26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6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5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7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8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55" xfId="6" applyNumberFormat="1" applyFont="1" applyFill="1" applyBorder="1" applyAlignment="1" applyProtection="1">
      <alignment horizontal="center"/>
      <protection locked="0"/>
    </xf>
    <xf numFmtId="1" fontId="13" fillId="0" borderId="56" xfId="6" applyNumberFormat="1" applyFont="1" applyFill="1" applyBorder="1" applyAlignment="1" applyProtection="1">
      <alignment horizontal="center"/>
      <protection locked="0"/>
    </xf>
    <xf numFmtId="1" fontId="13" fillId="0" borderId="57" xfId="6" applyNumberFormat="1" applyFont="1" applyFill="1" applyBorder="1" applyAlignment="1" applyProtection="1">
      <alignment horizontal="center"/>
      <protection locked="0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76" fillId="0" borderId="0" xfId="8" applyFont="1" applyFill="1" applyAlignment="1">
      <alignment horizontal="center" vertical="top" wrapText="1"/>
    </xf>
    <xf numFmtId="1" fontId="76" fillId="0" borderId="0" xfId="6" applyNumberFormat="1" applyFont="1" applyFill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1" xfId="6" applyNumberFormat="1" applyFont="1" applyFill="1" applyBorder="1" applyAlignment="1" applyProtection="1">
      <alignment horizontal="center"/>
      <protection locked="0"/>
    </xf>
    <xf numFmtId="1" fontId="13" fillId="0" borderId="62" xfId="6" applyNumberFormat="1" applyFont="1" applyFill="1" applyBorder="1" applyAlignment="1" applyProtection="1">
      <alignment horizontal="center"/>
      <protection locked="0"/>
    </xf>
    <xf numFmtId="1" fontId="1" fillId="0" borderId="28" xfId="6" applyNumberFormat="1" applyFont="1" applyFill="1" applyBorder="1" applyAlignment="1" applyProtection="1">
      <alignment horizontal="center" vertical="center" wrapText="1"/>
    </xf>
    <xf numFmtId="1" fontId="1" fillId="0" borderId="28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29" xfId="6" applyNumberFormat="1" applyFont="1" applyFill="1" applyBorder="1" applyAlignment="1" applyProtection="1">
      <alignment horizontal="center" vertical="center" wrapText="1"/>
    </xf>
    <xf numFmtId="1" fontId="1" fillId="0" borderId="37" xfId="6" applyNumberFormat="1" applyFont="1" applyFill="1" applyBorder="1" applyAlignment="1" applyProtection="1">
      <alignment horizontal="center" vertical="center" wrapText="1"/>
    </xf>
    <xf numFmtId="0" fontId="51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1" fontId="12" fillId="0" borderId="45" xfId="16" applyNumberFormat="1" applyFont="1" applyFill="1" applyBorder="1" applyAlignment="1" applyProtection="1">
      <alignment horizontal="center" vertical="center" wrapText="1"/>
    </xf>
    <xf numFmtId="1" fontId="12" fillId="0" borderId="46" xfId="16" applyNumberFormat="1" applyFont="1" applyFill="1" applyBorder="1" applyAlignment="1" applyProtection="1">
      <alignment horizontal="center" vertical="center" wrapText="1"/>
    </xf>
    <xf numFmtId="1" fontId="12" fillId="0" borderId="1" xfId="16" applyNumberFormat="1" applyFont="1" applyFill="1" applyBorder="1" applyAlignment="1" applyProtection="1">
      <alignment horizontal="center" vertical="center" wrapText="1"/>
    </xf>
    <xf numFmtId="1" fontId="12" fillId="0" borderId="48" xfId="16" applyNumberFormat="1" applyFont="1" applyFill="1" applyBorder="1" applyAlignment="1" applyProtection="1">
      <alignment horizontal="center" vertical="center" wrapText="1"/>
    </xf>
    <xf numFmtId="1" fontId="3" fillId="0" borderId="0" xfId="16" applyNumberFormat="1" applyFont="1" applyFill="1" applyAlignment="1" applyProtection="1">
      <alignment horizontal="center" vertical="center" wrapText="1"/>
      <protection locked="0"/>
    </xf>
    <xf numFmtId="1" fontId="12" fillId="0" borderId="26" xfId="16" applyNumberFormat="1" applyFont="1" applyFill="1" applyBorder="1" applyAlignment="1" applyProtection="1">
      <alignment horizontal="center" vertical="center" wrapText="1"/>
    </xf>
    <xf numFmtId="1" fontId="12" fillId="0" borderId="38" xfId="16" applyNumberFormat="1" applyFont="1" applyFill="1" applyBorder="1" applyAlignment="1" applyProtection="1">
      <alignment horizontal="center" vertical="center" wrapText="1"/>
    </xf>
    <xf numFmtId="1" fontId="12" fillId="0" borderId="27" xfId="16" applyNumberFormat="1" applyFont="1" applyFill="1" applyBorder="1" applyAlignment="1" applyProtection="1">
      <alignment horizontal="center" vertical="center" wrapText="1"/>
    </xf>
    <xf numFmtId="1" fontId="12" fillId="0" borderId="28" xfId="16" applyNumberFormat="1" applyFont="1" applyFill="1" applyBorder="1" applyAlignment="1" applyProtection="1">
      <alignment horizontal="center" vertical="center" wrapText="1"/>
    </xf>
    <xf numFmtId="1" fontId="12" fillId="0" borderId="29" xfId="16" applyNumberFormat="1" applyFont="1" applyFill="1" applyBorder="1" applyAlignment="1" applyProtection="1">
      <alignment horizontal="center" vertical="center" wrapText="1"/>
    </xf>
    <xf numFmtId="1" fontId="12" fillId="0" borderId="36" xfId="16" applyNumberFormat="1" applyFont="1" applyFill="1" applyBorder="1" applyAlignment="1" applyProtection="1">
      <alignment horizontal="center" vertical="center" wrapText="1"/>
    </xf>
    <xf numFmtId="1" fontId="12" fillId="0" borderId="6" xfId="16" applyNumberFormat="1" applyFont="1" applyFill="1" applyBorder="1" applyAlignment="1" applyProtection="1">
      <alignment horizontal="center" vertical="center" wrapText="1"/>
    </xf>
    <xf numFmtId="1" fontId="12" fillId="0" borderId="37" xfId="16" applyNumberFormat="1" applyFont="1" applyFill="1" applyBorder="1" applyAlignment="1" applyProtection="1">
      <alignment horizontal="center" vertical="center" wrapText="1"/>
    </xf>
    <xf numFmtId="1" fontId="13" fillId="0" borderId="55" xfId="16" applyNumberFormat="1" applyFont="1" applyBorder="1" applyAlignment="1" applyProtection="1">
      <alignment horizontal="center"/>
      <protection locked="0"/>
    </xf>
    <xf numFmtId="1" fontId="13" fillId="0" borderId="56" xfId="16" applyNumberFormat="1" applyFont="1" applyBorder="1" applyAlignment="1" applyProtection="1">
      <alignment horizontal="center"/>
      <protection locked="0"/>
    </xf>
    <xf numFmtId="1" fontId="13" fillId="0" borderId="57" xfId="16" applyNumberFormat="1" applyFont="1" applyBorder="1" applyAlignment="1" applyProtection="1">
      <alignment horizontal="center"/>
      <protection locked="0"/>
    </xf>
    <xf numFmtId="1" fontId="3" fillId="0" borderId="0" xfId="16" applyNumberFormat="1" applyFont="1" applyAlignment="1" applyProtection="1">
      <alignment horizontal="center" vertical="center" wrapText="1"/>
      <protection locked="0"/>
    </xf>
    <xf numFmtId="1" fontId="12" fillId="2" borderId="45" xfId="16" applyNumberFormat="1" applyFont="1" applyFill="1" applyBorder="1" applyAlignment="1" applyProtection="1">
      <alignment horizontal="center" vertical="center" wrapText="1"/>
    </xf>
    <xf numFmtId="1" fontId="12" fillId="2" borderId="46" xfId="16" applyNumberFormat="1" applyFont="1" applyFill="1" applyBorder="1" applyAlignment="1" applyProtection="1">
      <alignment horizontal="center" vertical="center" wrapText="1"/>
    </xf>
    <xf numFmtId="1" fontId="12" fillId="2" borderId="1" xfId="16" applyNumberFormat="1" applyFont="1" applyFill="1" applyBorder="1" applyAlignment="1" applyProtection="1">
      <alignment horizontal="center" vertical="center" wrapText="1"/>
    </xf>
    <xf numFmtId="1" fontId="12" fillId="2" borderId="48" xfId="16" applyNumberFormat="1" applyFont="1" applyFill="1" applyBorder="1" applyAlignment="1" applyProtection="1">
      <alignment horizontal="center" vertical="center" wrapText="1"/>
    </xf>
    <xf numFmtId="1" fontId="12" fillId="2" borderId="26" xfId="16" applyNumberFormat="1" applyFont="1" applyFill="1" applyBorder="1" applyAlignment="1" applyProtection="1">
      <alignment horizontal="center" vertical="center" wrapText="1"/>
    </xf>
    <xf numFmtId="1" fontId="12" fillId="2" borderId="38" xfId="16" applyNumberFormat="1" applyFont="1" applyFill="1" applyBorder="1" applyAlignment="1" applyProtection="1">
      <alignment horizontal="center" vertical="center" wrapText="1"/>
    </xf>
    <xf numFmtId="1" fontId="12" fillId="2" borderId="64" xfId="16" applyNumberFormat="1" applyFont="1" applyFill="1" applyBorder="1" applyAlignment="1" applyProtection="1">
      <alignment horizontal="center" vertical="center" wrapText="1"/>
    </xf>
    <xf numFmtId="1" fontId="12" fillId="2" borderId="8" xfId="16" applyNumberFormat="1" applyFont="1" applyFill="1" applyBorder="1" applyAlignment="1" applyProtection="1">
      <alignment horizontal="center" vertical="center" wrapText="1"/>
    </xf>
  </cellXfs>
  <cellStyles count="130">
    <cellStyle name=" 1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20% – Акцентування1" xfId="30"/>
    <cellStyle name="20% – Акцентування2" xfId="31"/>
    <cellStyle name="20% – Акцентування3" xfId="32"/>
    <cellStyle name="20% – Акцентування4" xfId="33"/>
    <cellStyle name="20% – Акцентування5" xfId="34"/>
    <cellStyle name="20% – Акцентування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40% – Акцентування1" xfId="48"/>
    <cellStyle name="40% – Акцентування2" xfId="49"/>
    <cellStyle name="40% – Акцентування3" xfId="50"/>
    <cellStyle name="40% – Акцентування4" xfId="51"/>
    <cellStyle name="40% – Акцентування5" xfId="52"/>
    <cellStyle name="40% – Акцентування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60% – Акцентування1" xfId="66"/>
    <cellStyle name="60% – Акцентування2" xfId="67"/>
    <cellStyle name="60% – Акцентування3" xfId="68"/>
    <cellStyle name="60% – Акцентування4" xfId="69"/>
    <cellStyle name="60% – Акцентування5" xfId="70"/>
    <cellStyle name="60% – Акцентування6" xfId="71"/>
    <cellStyle name="Accent1" xfId="72"/>
    <cellStyle name="Accent2" xfId="73"/>
    <cellStyle name="Accent3" xfId="74"/>
    <cellStyle name="Accent4" xfId="75"/>
    <cellStyle name="Accent5" xfId="76"/>
    <cellStyle name="Accent6" xfId="77"/>
    <cellStyle name="Bad" xfId="78"/>
    <cellStyle name="Calculation" xfId="79"/>
    <cellStyle name="Check Cell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te" xfId="90"/>
    <cellStyle name="Output" xfId="91"/>
    <cellStyle name="Title" xfId="92"/>
    <cellStyle name="Total" xfId="93"/>
    <cellStyle name="Warning Text" xfId="94"/>
    <cellStyle name="Акцент1 2" xfId="95"/>
    <cellStyle name="Акцент2 2" xfId="96"/>
    <cellStyle name="Акцент3 2" xfId="97"/>
    <cellStyle name="Акцент4 2" xfId="98"/>
    <cellStyle name="Акцент5 2" xfId="99"/>
    <cellStyle name="Акцент6 2" xfId="100"/>
    <cellStyle name="Акцентування1" xfId="101"/>
    <cellStyle name="Акцентування2" xfId="102"/>
    <cellStyle name="Акцентування3" xfId="103"/>
    <cellStyle name="Акцентування4" xfId="104"/>
    <cellStyle name="Акцентування5" xfId="105"/>
    <cellStyle name="Акцентування6" xfId="106"/>
    <cellStyle name="Вывод 2" xfId="107"/>
    <cellStyle name="Вычисление 2" xfId="108"/>
    <cellStyle name="Заголовок 1 2" xfId="109"/>
    <cellStyle name="Заголовок 2 2" xfId="110"/>
    <cellStyle name="Заголовок 3 2" xfId="111"/>
    <cellStyle name="Заголовок 4 2" xfId="112"/>
    <cellStyle name="Звичайний 2 3" xfId="11"/>
    <cellStyle name="Звичайний 3 2" xfId="4"/>
    <cellStyle name="Итог 2" xfId="113"/>
    <cellStyle name="Нейтральный 2" xfId="114"/>
    <cellStyle name="Обчислення" xfId="115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29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Обычный_Укомплектування_11_2013" xfId="15"/>
    <cellStyle name="Підсумок" xfId="116"/>
    <cellStyle name="Плохой 2" xfId="117"/>
    <cellStyle name="Поганий" xfId="118"/>
    <cellStyle name="Пояснение 2" xfId="119"/>
    <cellStyle name="Примечание 2" xfId="120"/>
    <cellStyle name="Примітка" xfId="121"/>
    <cellStyle name="Результат" xfId="122"/>
    <cellStyle name="Середній" xfId="123"/>
    <cellStyle name="Стиль 1" xfId="124"/>
    <cellStyle name="Текст пояснення" xfId="125"/>
    <cellStyle name="Тысячи [0]_Анализ" xfId="126"/>
    <cellStyle name="Тысячи_Анализ" xfId="127"/>
    <cellStyle name="ФинᎰнсовый_Лист1 (3)_1" xfId="128"/>
  </cellStyles>
  <dxfs count="0"/>
  <tableStyles count="0" defaultTableStyle="TableStyleMedium2" defaultPivotStyle="PivotStyleLight16"/>
  <colors>
    <mruColors>
      <color rgb="FFFFCCCC"/>
      <color rgb="FFFF7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84395" y="454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67275" y="3848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867275" y="3848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905375" y="438340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80" zoomScaleNormal="70" zoomScaleSheetLayoutView="80" workbookViewId="0">
      <selection sqref="A1:XFD1048576"/>
    </sheetView>
  </sheetViews>
  <sheetFormatPr defaultColWidth="8" defaultRowHeight="12.75"/>
  <cols>
    <col min="1" max="1" width="61.28515625" style="3" customWidth="1"/>
    <col min="2" max="3" width="24.42578125" style="25" customWidth="1"/>
    <col min="4" max="5" width="11.5703125" style="3" customWidth="1"/>
    <col min="6" max="16384" width="8" style="3"/>
  </cols>
  <sheetData>
    <row r="1" spans="1:11" ht="78" customHeight="1">
      <c r="A1" s="330" t="s">
        <v>73</v>
      </c>
      <c r="B1" s="330"/>
      <c r="C1" s="330"/>
      <c r="D1" s="330"/>
      <c r="E1" s="330"/>
    </row>
    <row r="2" spans="1:11" ht="17.25" customHeight="1">
      <c r="A2" s="330"/>
      <c r="B2" s="330"/>
      <c r="C2" s="330"/>
      <c r="D2" s="330"/>
      <c r="E2" s="330"/>
    </row>
    <row r="3" spans="1:11" s="4" customFormat="1" ht="23.25" customHeight="1">
      <c r="A3" s="325" t="s">
        <v>0</v>
      </c>
      <c r="B3" s="331" t="s">
        <v>102</v>
      </c>
      <c r="C3" s="331" t="s">
        <v>103</v>
      </c>
      <c r="D3" s="328" t="s">
        <v>2</v>
      </c>
      <c r="E3" s="329"/>
    </row>
    <row r="4" spans="1:11" s="4" customFormat="1" ht="27.75" customHeight="1">
      <c r="A4" s="326"/>
      <c r="B4" s="332"/>
      <c r="C4" s="332"/>
      <c r="D4" s="5" t="s">
        <v>3</v>
      </c>
      <c r="E4" s="6" t="s">
        <v>4</v>
      </c>
    </row>
    <row r="5" spans="1:11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>
      <c r="A6" s="10" t="s">
        <v>10</v>
      </c>
      <c r="B6" s="11">
        <v>11.795999999999999</v>
      </c>
      <c r="C6" s="11">
        <v>11.321</v>
      </c>
      <c r="D6" s="12">
        <f>C6/B6*100</f>
        <v>95.973211258053581</v>
      </c>
      <c r="E6" s="13">
        <f>C6-B6</f>
        <v>-0.47499999999999964</v>
      </c>
      <c r="K6" s="15"/>
    </row>
    <row r="7" spans="1:11" s="4" customFormat="1" ht="31.5" customHeight="1">
      <c r="A7" s="10" t="s">
        <v>11</v>
      </c>
      <c r="B7" s="11">
        <v>6.3129999999999997</v>
      </c>
      <c r="C7" s="11">
        <v>6.6369999999999996</v>
      </c>
      <c r="D7" s="12">
        <f t="shared" ref="D7:D11" si="0">C7/B7*100</f>
        <v>105.13226675114842</v>
      </c>
      <c r="E7" s="13">
        <f t="shared" ref="E7:E11" si="1">C7-B7</f>
        <v>0.32399999999999984</v>
      </c>
      <c r="K7" s="15"/>
    </row>
    <row r="8" spans="1:11" s="4" customFormat="1" ht="45" customHeight="1">
      <c r="A8" s="16" t="s">
        <v>86</v>
      </c>
      <c r="B8" s="11">
        <v>1.3839999999999999</v>
      </c>
      <c r="C8" s="11">
        <v>1.4530000000000001</v>
      </c>
      <c r="D8" s="12">
        <f t="shared" si="0"/>
        <v>104.98554913294799</v>
      </c>
      <c r="E8" s="113">
        <f t="shared" si="1"/>
        <v>6.9000000000000172E-2</v>
      </c>
      <c r="K8" s="15"/>
    </row>
    <row r="9" spans="1:11" s="4" customFormat="1" ht="35.25" customHeight="1">
      <c r="A9" s="17" t="s">
        <v>74</v>
      </c>
      <c r="B9" s="112">
        <v>638</v>
      </c>
      <c r="C9" s="112">
        <v>526</v>
      </c>
      <c r="D9" s="12">
        <f t="shared" si="0"/>
        <v>82.445141065830711</v>
      </c>
      <c r="E9" s="113">
        <f t="shared" si="1"/>
        <v>-112</v>
      </c>
      <c r="K9" s="15"/>
    </row>
    <row r="10" spans="1:11" s="4" customFormat="1" ht="45.75" customHeight="1">
      <c r="A10" s="17" t="s">
        <v>41</v>
      </c>
      <c r="B10" s="112">
        <v>1198</v>
      </c>
      <c r="C10" s="112">
        <v>856</v>
      </c>
      <c r="D10" s="12">
        <f t="shared" si="0"/>
        <v>71.45242070116862</v>
      </c>
      <c r="E10" s="113">
        <f t="shared" si="1"/>
        <v>-342</v>
      </c>
      <c r="K10" s="15"/>
    </row>
    <row r="11" spans="1:11" s="4" customFormat="1" ht="55.5" customHeight="1">
      <c r="A11" s="17" t="s">
        <v>14</v>
      </c>
      <c r="B11" s="11">
        <v>5.7240000000000002</v>
      </c>
      <c r="C11" s="11">
        <v>5.9690000000000003</v>
      </c>
      <c r="D11" s="12">
        <f t="shared" si="0"/>
        <v>104.28022361984625</v>
      </c>
      <c r="E11" s="13">
        <f t="shared" si="1"/>
        <v>0.24500000000000011</v>
      </c>
      <c r="K11" s="15"/>
    </row>
    <row r="12" spans="1:11" s="4" customFormat="1" ht="12.75" customHeight="1">
      <c r="A12" s="319" t="s">
        <v>15</v>
      </c>
      <c r="B12" s="320"/>
      <c r="C12" s="320"/>
      <c r="D12" s="320"/>
      <c r="E12" s="321"/>
      <c r="K12" s="15"/>
    </row>
    <row r="13" spans="1:11" s="4" customFormat="1" ht="15" customHeight="1">
      <c r="A13" s="322"/>
      <c r="B13" s="323"/>
      <c r="C13" s="323"/>
      <c r="D13" s="323"/>
      <c r="E13" s="324"/>
      <c r="K13" s="15"/>
    </row>
    <row r="14" spans="1:11" s="4" customFormat="1" ht="24" customHeight="1">
      <c r="A14" s="325" t="s">
        <v>0</v>
      </c>
      <c r="B14" s="327" t="s">
        <v>104</v>
      </c>
      <c r="C14" s="327" t="s">
        <v>105</v>
      </c>
      <c r="D14" s="328" t="s">
        <v>2</v>
      </c>
      <c r="E14" s="329"/>
      <c r="K14" s="15"/>
    </row>
    <row r="15" spans="1:11" ht="35.25" customHeight="1">
      <c r="A15" s="326"/>
      <c r="B15" s="327"/>
      <c r="C15" s="327"/>
      <c r="D15" s="5" t="s">
        <v>3</v>
      </c>
      <c r="E15" s="6" t="s">
        <v>7</v>
      </c>
      <c r="K15" s="15"/>
    </row>
    <row r="16" spans="1:11" ht="24" customHeight="1">
      <c r="A16" s="10" t="s">
        <v>10</v>
      </c>
      <c r="B16" s="19">
        <v>7.8860000000000001</v>
      </c>
      <c r="C16" s="19">
        <v>5.3310000000000004</v>
      </c>
      <c r="D16" s="20">
        <f>C16/B16*100</f>
        <v>67.600811564798377</v>
      </c>
      <c r="E16" s="21">
        <f>C16-B16</f>
        <v>-2.5549999999999997</v>
      </c>
      <c r="K16" s="15"/>
    </row>
    <row r="17" spans="1:11" ht="25.5" customHeight="1">
      <c r="A17" s="1" t="s">
        <v>11</v>
      </c>
      <c r="B17" s="2">
        <v>2.9420000000000002</v>
      </c>
      <c r="C17" s="2">
        <v>2.2869999999999999</v>
      </c>
      <c r="D17" s="20">
        <f t="shared" ref="D17:D18" si="2">C17/B17*100</f>
        <v>77.736233854520734</v>
      </c>
      <c r="E17" s="21">
        <f t="shared" ref="E17:E18" si="3">C17-B17</f>
        <v>-0.65500000000000025</v>
      </c>
      <c r="K17" s="15"/>
    </row>
    <row r="18" spans="1:11" ht="30" customHeight="1">
      <c r="A18" s="1" t="s">
        <v>6</v>
      </c>
      <c r="B18" s="2">
        <v>2.3759999999999999</v>
      </c>
      <c r="C18" s="2">
        <v>1.9530000000000001</v>
      </c>
      <c r="D18" s="20">
        <f t="shared" si="2"/>
        <v>82.196969696969703</v>
      </c>
      <c r="E18" s="21">
        <f t="shared" si="3"/>
        <v>-0.42299999999999982</v>
      </c>
      <c r="K18" s="15"/>
    </row>
    <row r="19" spans="1:11" ht="19.5">
      <c r="C19" s="26"/>
      <c r="D19" s="114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9"/>
  <sheetViews>
    <sheetView view="pageBreakPreview" zoomScale="82" zoomScaleNormal="85" zoomScaleSheetLayoutView="82" workbookViewId="0">
      <selection activeCell="T3" sqref="T3:V5"/>
    </sheetView>
  </sheetViews>
  <sheetFormatPr defaultRowHeight="15.75"/>
  <cols>
    <col min="1" max="1" width="21.28515625" style="61" customWidth="1"/>
    <col min="2" max="3" width="10.7109375" style="61" customWidth="1"/>
    <col min="4" max="4" width="7.7109375" style="61" customWidth="1"/>
    <col min="5" max="6" width="10.140625" style="60" customWidth="1"/>
    <col min="7" max="7" width="7.140625" style="62" customWidth="1"/>
    <col min="8" max="9" width="10.7109375" style="60" customWidth="1"/>
    <col min="10" max="10" width="7.140625" style="62" customWidth="1"/>
    <col min="11" max="11" width="8.140625" style="60" customWidth="1"/>
    <col min="12" max="12" width="7.5703125" style="60" customWidth="1"/>
    <col min="13" max="13" width="7" style="62" customWidth="1"/>
    <col min="14" max="15" width="9" style="62" customWidth="1"/>
    <col min="16" max="16" width="7.7109375" style="62" customWidth="1"/>
    <col min="17" max="17" width="8.5703125" style="60" customWidth="1"/>
    <col min="18" max="18" width="9.28515625" style="60" customWidth="1"/>
    <col min="19" max="19" width="7.28515625" style="62" bestFit="1" customWidth="1"/>
    <col min="20" max="21" width="8.7109375" style="60" customWidth="1"/>
    <col min="22" max="22" width="6.42578125" style="62" customWidth="1"/>
    <col min="23" max="23" width="9.140625" style="60" customWidth="1"/>
    <col min="24" max="24" width="9.5703125" style="60" customWidth="1"/>
    <col min="25" max="25" width="6.42578125" style="62" customWidth="1"/>
    <col min="26" max="26" width="7.42578125" style="60" customWidth="1"/>
    <col min="27" max="27" width="8.7109375" style="60" customWidth="1"/>
    <col min="28" max="28" width="6.7109375" style="62" customWidth="1"/>
    <col min="29" max="31" width="9.140625" style="60"/>
    <col min="32" max="32" width="10.85546875" style="60" bestFit="1" customWidth="1"/>
    <col min="33" max="253" width="9.140625" style="60"/>
    <col min="254" max="254" width="18.7109375" style="60" customWidth="1"/>
    <col min="255" max="256" width="9.42578125" style="60" customWidth="1"/>
    <col min="257" max="257" width="7.7109375" style="60" customWidth="1"/>
    <col min="258" max="258" width="9.28515625" style="60" customWidth="1"/>
    <col min="259" max="259" width="9.85546875" style="60" customWidth="1"/>
    <col min="260" max="260" width="7.140625" style="60" customWidth="1"/>
    <col min="261" max="261" width="8.5703125" style="60" customWidth="1"/>
    <col min="262" max="262" width="8.85546875" style="60" customWidth="1"/>
    <col min="263" max="263" width="7.140625" style="60" customWidth="1"/>
    <col min="264" max="264" width="9" style="60" customWidth="1"/>
    <col min="265" max="265" width="8.7109375" style="60" customWidth="1"/>
    <col min="266" max="266" width="6.5703125" style="60" customWidth="1"/>
    <col min="267" max="267" width="8.140625" style="60" customWidth="1"/>
    <col min="268" max="268" width="7.5703125" style="60" customWidth="1"/>
    <col min="269" max="269" width="7" style="60" customWidth="1"/>
    <col min="270" max="271" width="8.7109375" style="60" customWidth="1"/>
    <col min="272" max="272" width="7.28515625" style="60" customWidth="1"/>
    <col min="273" max="273" width="8.140625" style="60" customWidth="1"/>
    <col min="274" max="274" width="8.7109375" style="60" customWidth="1"/>
    <col min="275" max="275" width="6.42578125" style="60" customWidth="1"/>
    <col min="276" max="277" width="9.28515625" style="60" customWidth="1"/>
    <col min="278" max="278" width="6.42578125" style="60" customWidth="1"/>
    <col min="279" max="280" width="9.5703125" style="60" customWidth="1"/>
    <col min="281" max="281" width="6.42578125" style="60" customWidth="1"/>
    <col min="282" max="283" width="9.5703125" style="60" customWidth="1"/>
    <col min="284" max="284" width="6.7109375" style="60" customWidth="1"/>
    <col min="285" max="287" width="9.140625" style="60"/>
    <col min="288" max="288" width="10.85546875" style="60" bestFit="1" customWidth="1"/>
    <col min="289" max="509" width="9.140625" style="60"/>
    <col min="510" max="510" width="18.7109375" style="60" customWidth="1"/>
    <col min="511" max="512" width="9.42578125" style="60" customWidth="1"/>
    <col min="513" max="513" width="7.7109375" style="60" customWidth="1"/>
    <col min="514" max="514" width="9.28515625" style="60" customWidth="1"/>
    <col min="515" max="515" width="9.85546875" style="60" customWidth="1"/>
    <col min="516" max="516" width="7.140625" style="60" customWidth="1"/>
    <col min="517" max="517" width="8.5703125" style="60" customWidth="1"/>
    <col min="518" max="518" width="8.85546875" style="60" customWidth="1"/>
    <col min="519" max="519" width="7.140625" style="60" customWidth="1"/>
    <col min="520" max="520" width="9" style="60" customWidth="1"/>
    <col min="521" max="521" width="8.7109375" style="60" customWidth="1"/>
    <col min="522" max="522" width="6.5703125" style="60" customWidth="1"/>
    <col min="523" max="523" width="8.140625" style="60" customWidth="1"/>
    <col min="524" max="524" width="7.5703125" style="60" customWidth="1"/>
    <col min="525" max="525" width="7" style="60" customWidth="1"/>
    <col min="526" max="527" width="8.7109375" style="60" customWidth="1"/>
    <col min="528" max="528" width="7.28515625" style="60" customWidth="1"/>
    <col min="529" max="529" width="8.140625" style="60" customWidth="1"/>
    <col min="530" max="530" width="8.7109375" style="60" customWidth="1"/>
    <col min="531" max="531" width="6.42578125" style="60" customWidth="1"/>
    <col min="532" max="533" width="9.28515625" style="60" customWidth="1"/>
    <col min="534" max="534" width="6.42578125" style="60" customWidth="1"/>
    <col min="535" max="536" width="9.5703125" style="60" customWidth="1"/>
    <col min="537" max="537" width="6.42578125" style="60" customWidth="1"/>
    <col min="538" max="539" width="9.5703125" style="60" customWidth="1"/>
    <col min="540" max="540" width="6.7109375" style="60" customWidth="1"/>
    <col min="541" max="543" width="9.140625" style="60"/>
    <col min="544" max="544" width="10.85546875" style="60" bestFit="1" customWidth="1"/>
    <col min="545" max="765" width="9.140625" style="60"/>
    <col min="766" max="766" width="18.7109375" style="60" customWidth="1"/>
    <col min="767" max="768" width="9.42578125" style="60" customWidth="1"/>
    <col min="769" max="769" width="7.7109375" style="60" customWidth="1"/>
    <col min="770" max="770" width="9.28515625" style="60" customWidth="1"/>
    <col min="771" max="771" width="9.85546875" style="60" customWidth="1"/>
    <col min="772" max="772" width="7.140625" style="60" customWidth="1"/>
    <col min="773" max="773" width="8.5703125" style="60" customWidth="1"/>
    <col min="774" max="774" width="8.85546875" style="60" customWidth="1"/>
    <col min="775" max="775" width="7.140625" style="60" customWidth="1"/>
    <col min="776" max="776" width="9" style="60" customWidth="1"/>
    <col min="777" max="777" width="8.7109375" style="60" customWidth="1"/>
    <col min="778" max="778" width="6.5703125" style="60" customWidth="1"/>
    <col min="779" max="779" width="8.140625" style="60" customWidth="1"/>
    <col min="780" max="780" width="7.5703125" style="60" customWidth="1"/>
    <col min="781" max="781" width="7" style="60" customWidth="1"/>
    <col min="782" max="783" width="8.7109375" style="60" customWidth="1"/>
    <col min="784" max="784" width="7.28515625" style="60" customWidth="1"/>
    <col min="785" max="785" width="8.140625" style="60" customWidth="1"/>
    <col min="786" max="786" width="8.7109375" style="60" customWidth="1"/>
    <col min="787" max="787" width="6.42578125" style="60" customWidth="1"/>
    <col min="788" max="789" width="9.28515625" style="60" customWidth="1"/>
    <col min="790" max="790" width="6.42578125" style="60" customWidth="1"/>
    <col min="791" max="792" width="9.5703125" style="60" customWidth="1"/>
    <col min="793" max="793" width="6.42578125" style="60" customWidth="1"/>
    <col min="794" max="795" width="9.5703125" style="60" customWidth="1"/>
    <col min="796" max="796" width="6.7109375" style="60" customWidth="1"/>
    <col min="797" max="799" width="9.140625" style="60"/>
    <col min="800" max="800" width="10.85546875" style="60" bestFit="1" customWidth="1"/>
    <col min="801" max="1021" width="9.140625" style="60"/>
    <col min="1022" max="1022" width="18.7109375" style="60" customWidth="1"/>
    <col min="1023" max="1024" width="9.42578125" style="60" customWidth="1"/>
    <col min="1025" max="1025" width="7.7109375" style="60" customWidth="1"/>
    <col min="1026" max="1026" width="9.28515625" style="60" customWidth="1"/>
    <col min="1027" max="1027" width="9.85546875" style="60" customWidth="1"/>
    <col min="1028" max="1028" width="7.140625" style="60" customWidth="1"/>
    <col min="1029" max="1029" width="8.5703125" style="60" customWidth="1"/>
    <col min="1030" max="1030" width="8.85546875" style="60" customWidth="1"/>
    <col min="1031" max="1031" width="7.140625" style="60" customWidth="1"/>
    <col min="1032" max="1032" width="9" style="60" customWidth="1"/>
    <col min="1033" max="1033" width="8.7109375" style="60" customWidth="1"/>
    <col min="1034" max="1034" width="6.5703125" style="60" customWidth="1"/>
    <col min="1035" max="1035" width="8.140625" style="60" customWidth="1"/>
    <col min="1036" max="1036" width="7.5703125" style="60" customWidth="1"/>
    <col min="1037" max="1037" width="7" style="60" customWidth="1"/>
    <col min="1038" max="1039" width="8.7109375" style="60" customWidth="1"/>
    <col min="1040" max="1040" width="7.28515625" style="60" customWidth="1"/>
    <col min="1041" max="1041" width="8.140625" style="60" customWidth="1"/>
    <col min="1042" max="1042" width="8.7109375" style="60" customWidth="1"/>
    <col min="1043" max="1043" width="6.42578125" style="60" customWidth="1"/>
    <col min="1044" max="1045" width="9.28515625" style="60" customWidth="1"/>
    <col min="1046" max="1046" width="6.42578125" style="60" customWidth="1"/>
    <col min="1047" max="1048" width="9.5703125" style="60" customWidth="1"/>
    <col min="1049" max="1049" width="6.42578125" style="60" customWidth="1"/>
    <col min="1050" max="1051" width="9.5703125" style="60" customWidth="1"/>
    <col min="1052" max="1052" width="6.7109375" style="60" customWidth="1"/>
    <col min="1053" max="1055" width="9.140625" style="60"/>
    <col min="1056" max="1056" width="10.85546875" style="60" bestFit="1" customWidth="1"/>
    <col min="1057" max="1277" width="9.140625" style="60"/>
    <col min="1278" max="1278" width="18.7109375" style="60" customWidth="1"/>
    <col min="1279" max="1280" width="9.42578125" style="60" customWidth="1"/>
    <col min="1281" max="1281" width="7.7109375" style="60" customWidth="1"/>
    <col min="1282" max="1282" width="9.28515625" style="60" customWidth="1"/>
    <col min="1283" max="1283" width="9.85546875" style="60" customWidth="1"/>
    <col min="1284" max="1284" width="7.140625" style="60" customWidth="1"/>
    <col min="1285" max="1285" width="8.5703125" style="60" customWidth="1"/>
    <col min="1286" max="1286" width="8.85546875" style="60" customWidth="1"/>
    <col min="1287" max="1287" width="7.140625" style="60" customWidth="1"/>
    <col min="1288" max="1288" width="9" style="60" customWidth="1"/>
    <col min="1289" max="1289" width="8.7109375" style="60" customWidth="1"/>
    <col min="1290" max="1290" width="6.5703125" style="60" customWidth="1"/>
    <col min="1291" max="1291" width="8.140625" style="60" customWidth="1"/>
    <col min="1292" max="1292" width="7.5703125" style="60" customWidth="1"/>
    <col min="1293" max="1293" width="7" style="60" customWidth="1"/>
    <col min="1294" max="1295" width="8.7109375" style="60" customWidth="1"/>
    <col min="1296" max="1296" width="7.28515625" style="60" customWidth="1"/>
    <col min="1297" max="1297" width="8.140625" style="60" customWidth="1"/>
    <col min="1298" max="1298" width="8.7109375" style="60" customWidth="1"/>
    <col min="1299" max="1299" width="6.42578125" style="60" customWidth="1"/>
    <col min="1300" max="1301" width="9.28515625" style="60" customWidth="1"/>
    <col min="1302" max="1302" width="6.42578125" style="60" customWidth="1"/>
    <col min="1303" max="1304" width="9.5703125" style="60" customWidth="1"/>
    <col min="1305" max="1305" width="6.42578125" style="60" customWidth="1"/>
    <col min="1306" max="1307" width="9.5703125" style="60" customWidth="1"/>
    <col min="1308" max="1308" width="6.7109375" style="60" customWidth="1"/>
    <col min="1309" max="1311" width="9.140625" style="60"/>
    <col min="1312" max="1312" width="10.85546875" style="60" bestFit="1" customWidth="1"/>
    <col min="1313" max="1533" width="9.140625" style="60"/>
    <col min="1534" max="1534" width="18.7109375" style="60" customWidth="1"/>
    <col min="1535" max="1536" width="9.42578125" style="60" customWidth="1"/>
    <col min="1537" max="1537" width="7.7109375" style="60" customWidth="1"/>
    <col min="1538" max="1538" width="9.28515625" style="60" customWidth="1"/>
    <col min="1539" max="1539" width="9.85546875" style="60" customWidth="1"/>
    <col min="1540" max="1540" width="7.140625" style="60" customWidth="1"/>
    <col min="1541" max="1541" width="8.5703125" style="60" customWidth="1"/>
    <col min="1542" max="1542" width="8.85546875" style="60" customWidth="1"/>
    <col min="1543" max="1543" width="7.140625" style="60" customWidth="1"/>
    <col min="1544" max="1544" width="9" style="60" customWidth="1"/>
    <col min="1545" max="1545" width="8.7109375" style="60" customWidth="1"/>
    <col min="1546" max="1546" width="6.5703125" style="60" customWidth="1"/>
    <col min="1547" max="1547" width="8.140625" style="60" customWidth="1"/>
    <col min="1548" max="1548" width="7.5703125" style="60" customWidth="1"/>
    <col min="1549" max="1549" width="7" style="60" customWidth="1"/>
    <col min="1550" max="1551" width="8.7109375" style="60" customWidth="1"/>
    <col min="1552" max="1552" width="7.28515625" style="60" customWidth="1"/>
    <col min="1553" max="1553" width="8.140625" style="60" customWidth="1"/>
    <col min="1554" max="1554" width="8.7109375" style="60" customWidth="1"/>
    <col min="1555" max="1555" width="6.42578125" style="60" customWidth="1"/>
    <col min="1556" max="1557" width="9.28515625" style="60" customWidth="1"/>
    <col min="1558" max="1558" width="6.42578125" style="60" customWidth="1"/>
    <col min="1559" max="1560" width="9.5703125" style="60" customWidth="1"/>
    <col min="1561" max="1561" width="6.42578125" style="60" customWidth="1"/>
    <col min="1562" max="1563" width="9.5703125" style="60" customWidth="1"/>
    <col min="1564" max="1564" width="6.7109375" style="60" customWidth="1"/>
    <col min="1565" max="1567" width="9.140625" style="60"/>
    <col min="1568" max="1568" width="10.85546875" style="60" bestFit="1" customWidth="1"/>
    <col min="1569" max="1789" width="9.140625" style="60"/>
    <col min="1790" max="1790" width="18.7109375" style="60" customWidth="1"/>
    <col min="1791" max="1792" width="9.42578125" style="60" customWidth="1"/>
    <col min="1793" max="1793" width="7.7109375" style="60" customWidth="1"/>
    <col min="1794" max="1794" width="9.28515625" style="60" customWidth="1"/>
    <col min="1795" max="1795" width="9.85546875" style="60" customWidth="1"/>
    <col min="1796" max="1796" width="7.140625" style="60" customWidth="1"/>
    <col min="1797" max="1797" width="8.5703125" style="60" customWidth="1"/>
    <col min="1798" max="1798" width="8.85546875" style="60" customWidth="1"/>
    <col min="1799" max="1799" width="7.140625" style="60" customWidth="1"/>
    <col min="1800" max="1800" width="9" style="60" customWidth="1"/>
    <col min="1801" max="1801" width="8.7109375" style="60" customWidth="1"/>
    <col min="1802" max="1802" width="6.5703125" style="60" customWidth="1"/>
    <col min="1803" max="1803" width="8.140625" style="60" customWidth="1"/>
    <col min="1804" max="1804" width="7.5703125" style="60" customWidth="1"/>
    <col min="1805" max="1805" width="7" style="60" customWidth="1"/>
    <col min="1806" max="1807" width="8.7109375" style="60" customWidth="1"/>
    <col min="1808" max="1808" width="7.28515625" style="60" customWidth="1"/>
    <col min="1809" max="1809" width="8.140625" style="60" customWidth="1"/>
    <col min="1810" max="1810" width="8.7109375" style="60" customWidth="1"/>
    <col min="1811" max="1811" width="6.42578125" style="60" customWidth="1"/>
    <col min="1812" max="1813" width="9.28515625" style="60" customWidth="1"/>
    <col min="1814" max="1814" width="6.42578125" style="60" customWidth="1"/>
    <col min="1815" max="1816" width="9.5703125" style="60" customWidth="1"/>
    <col min="1817" max="1817" width="6.42578125" style="60" customWidth="1"/>
    <col min="1818" max="1819" width="9.5703125" style="60" customWidth="1"/>
    <col min="1820" max="1820" width="6.7109375" style="60" customWidth="1"/>
    <col min="1821" max="1823" width="9.140625" style="60"/>
    <col min="1824" max="1824" width="10.85546875" style="60" bestFit="1" customWidth="1"/>
    <col min="1825" max="2045" width="9.140625" style="60"/>
    <col min="2046" max="2046" width="18.7109375" style="60" customWidth="1"/>
    <col min="2047" max="2048" width="9.42578125" style="60" customWidth="1"/>
    <col min="2049" max="2049" width="7.7109375" style="60" customWidth="1"/>
    <col min="2050" max="2050" width="9.28515625" style="60" customWidth="1"/>
    <col min="2051" max="2051" width="9.85546875" style="60" customWidth="1"/>
    <col min="2052" max="2052" width="7.140625" style="60" customWidth="1"/>
    <col min="2053" max="2053" width="8.5703125" style="60" customWidth="1"/>
    <col min="2054" max="2054" width="8.85546875" style="60" customWidth="1"/>
    <col min="2055" max="2055" width="7.140625" style="60" customWidth="1"/>
    <col min="2056" max="2056" width="9" style="60" customWidth="1"/>
    <col min="2057" max="2057" width="8.7109375" style="60" customWidth="1"/>
    <col min="2058" max="2058" width="6.5703125" style="60" customWidth="1"/>
    <col min="2059" max="2059" width="8.140625" style="60" customWidth="1"/>
    <col min="2060" max="2060" width="7.5703125" style="60" customWidth="1"/>
    <col min="2061" max="2061" width="7" style="60" customWidth="1"/>
    <col min="2062" max="2063" width="8.7109375" style="60" customWidth="1"/>
    <col min="2064" max="2064" width="7.28515625" style="60" customWidth="1"/>
    <col min="2065" max="2065" width="8.140625" style="60" customWidth="1"/>
    <col min="2066" max="2066" width="8.7109375" style="60" customWidth="1"/>
    <col min="2067" max="2067" width="6.42578125" style="60" customWidth="1"/>
    <col min="2068" max="2069" width="9.28515625" style="60" customWidth="1"/>
    <col min="2070" max="2070" width="6.42578125" style="60" customWidth="1"/>
    <col min="2071" max="2072" width="9.5703125" style="60" customWidth="1"/>
    <col min="2073" max="2073" width="6.42578125" style="60" customWidth="1"/>
    <col min="2074" max="2075" width="9.5703125" style="60" customWidth="1"/>
    <col min="2076" max="2076" width="6.7109375" style="60" customWidth="1"/>
    <col min="2077" max="2079" width="9.140625" style="60"/>
    <col min="2080" max="2080" width="10.85546875" style="60" bestFit="1" customWidth="1"/>
    <col min="2081" max="2301" width="9.140625" style="60"/>
    <col min="2302" max="2302" width="18.7109375" style="60" customWidth="1"/>
    <col min="2303" max="2304" width="9.42578125" style="60" customWidth="1"/>
    <col min="2305" max="2305" width="7.7109375" style="60" customWidth="1"/>
    <col min="2306" max="2306" width="9.28515625" style="60" customWidth="1"/>
    <col min="2307" max="2307" width="9.85546875" style="60" customWidth="1"/>
    <col min="2308" max="2308" width="7.140625" style="60" customWidth="1"/>
    <col min="2309" max="2309" width="8.5703125" style="60" customWidth="1"/>
    <col min="2310" max="2310" width="8.85546875" style="60" customWidth="1"/>
    <col min="2311" max="2311" width="7.140625" style="60" customWidth="1"/>
    <col min="2312" max="2312" width="9" style="60" customWidth="1"/>
    <col min="2313" max="2313" width="8.7109375" style="60" customWidth="1"/>
    <col min="2314" max="2314" width="6.5703125" style="60" customWidth="1"/>
    <col min="2315" max="2315" width="8.140625" style="60" customWidth="1"/>
    <col min="2316" max="2316" width="7.5703125" style="60" customWidth="1"/>
    <col min="2317" max="2317" width="7" style="60" customWidth="1"/>
    <col min="2318" max="2319" width="8.7109375" style="60" customWidth="1"/>
    <col min="2320" max="2320" width="7.28515625" style="60" customWidth="1"/>
    <col min="2321" max="2321" width="8.140625" style="60" customWidth="1"/>
    <col min="2322" max="2322" width="8.7109375" style="60" customWidth="1"/>
    <col min="2323" max="2323" width="6.42578125" style="60" customWidth="1"/>
    <col min="2324" max="2325" width="9.28515625" style="60" customWidth="1"/>
    <col min="2326" max="2326" width="6.42578125" style="60" customWidth="1"/>
    <col min="2327" max="2328" width="9.5703125" style="60" customWidth="1"/>
    <col min="2329" max="2329" width="6.42578125" style="60" customWidth="1"/>
    <col min="2330" max="2331" width="9.5703125" style="60" customWidth="1"/>
    <col min="2332" max="2332" width="6.7109375" style="60" customWidth="1"/>
    <col min="2333" max="2335" width="9.140625" style="60"/>
    <col min="2336" max="2336" width="10.85546875" style="60" bestFit="1" customWidth="1"/>
    <col min="2337" max="2557" width="9.140625" style="60"/>
    <col min="2558" max="2558" width="18.7109375" style="60" customWidth="1"/>
    <col min="2559" max="2560" width="9.42578125" style="60" customWidth="1"/>
    <col min="2561" max="2561" width="7.7109375" style="60" customWidth="1"/>
    <col min="2562" max="2562" width="9.28515625" style="60" customWidth="1"/>
    <col min="2563" max="2563" width="9.85546875" style="60" customWidth="1"/>
    <col min="2564" max="2564" width="7.140625" style="60" customWidth="1"/>
    <col min="2565" max="2565" width="8.5703125" style="60" customWidth="1"/>
    <col min="2566" max="2566" width="8.85546875" style="60" customWidth="1"/>
    <col min="2567" max="2567" width="7.140625" style="60" customWidth="1"/>
    <col min="2568" max="2568" width="9" style="60" customWidth="1"/>
    <col min="2569" max="2569" width="8.7109375" style="60" customWidth="1"/>
    <col min="2570" max="2570" width="6.5703125" style="60" customWidth="1"/>
    <col min="2571" max="2571" width="8.140625" style="60" customWidth="1"/>
    <col min="2572" max="2572" width="7.5703125" style="60" customWidth="1"/>
    <col min="2573" max="2573" width="7" style="60" customWidth="1"/>
    <col min="2574" max="2575" width="8.7109375" style="60" customWidth="1"/>
    <col min="2576" max="2576" width="7.28515625" style="60" customWidth="1"/>
    <col min="2577" max="2577" width="8.140625" style="60" customWidth="1"/>
    <col min="2578" max="2578" width="8.7109375" style="60" customWidth="1"/>
    <col min="2579" max="2579" width="6.42578125" style="60" customWidth="1"/>
    <col min="2580" max="2581" width="9.28515625" style="60" customWidth="1"/>
    <col min="2582" max="2582" width="6.42578125" style="60" customWidth="1"/>
    <col min="2583" max="2584" width="9.5703125" style="60" customWidth="1"/>
    <col min="2585" max="2585" width="6.42578125" style="60" customWidth="1"/>
    <col min="2586" max="2587" width="9.5703125" style="60" customWidth="1"/>
    <col min="2588" max="2588" width="6.7109375" style="60" customWidth="1"/>
    <col min="2589" max="2591" width="9.140625" style="60"/>
    <col min="2592" max="2592" width="10.85546875" style="60" bestFit="1" customWidth="1"/>
    <col min="2593" max="2813" width="9.140625" style="60"/>
    <col min="2814" max="2814" width="18.7109375" style="60" customWidth="1"/>
    <col min="2815" max="2816" width="9.42578125" style="60" customWidth="1"/>
    <col min="2817" max="2817" width="7.7109375" style="60" customWidth="1"/>
    <col min="2818" max="2818" width="9.28515625" style="60" customWidth="1"/>
    <col min="2819" max="2819" width="9.85546875" style="60" customWidth="1"/>
    <col min="2820" max="2820" width="7.140625" style="60" customWidth="1"/>
    <col min="2821" max="2821" width="8.5703125" style="60" customWidth="1"/>
    <col min="2822" max="2822" width="8.85546875" style="60" customWidth="1"/>
    <col min="2823" max="2823" width="7.140625" style="60" customWidth="1"/>
    <col min="2824" max="2824" width="9" style="60" customWidth="1"/>
    <col min="2825" max="2825" width="8.7109375" style="60" customWidth="1"/>
    <col min="2826" max="2826" width="6.5703125" style="60" customWidth="1"/>
    <col min="2827" max="2827" width="8.140625" style="60" customWidth="1"/>
    <col min="2828" max="2828" width="7.5703125" style="60" customWidth="1"/>
    <col min="2829" max="2829" width="7" style="60" customWidth="1"/>
    <col min="2830" max="2831" width="8.7109375" style="60" customWidth="1"/>
    <col min="2832" max="2832" width="7.28515625" style="60" customWidth="1"/>
    <col min="2833" max="2833" width="8.140625" style="60" customWidth="1"/>
    <col min="2834" max="2834" width="8.7109375" style="60" customWidth="1"/>
    <col min="2835" max="2835" width="6.42578125" style="60" customWidth="1"/>
    <col min="2836" max="2837" width="9.28515625" style="60" customWidth="1"/>
    <col min="2838" max="2838" width="6.42578125" style="60" customWidth="1"/>
    <col min="2839" max="2840" width="9.5703125" style="60" customWidth="1"/>
    <col min="2841" max="2841" width="6.42578125" style="60" customWidth="1"/>
    <col min="2842" max="2843" width="9.5703125" style="60" customWidth="1"/>
    <col min="2844" max="2844" width="6.7109375" style="60" customWidth="1"/>
    <col min="2845" max="2847" width="9.140625" style="60"/>
    <col min="2848" max="2848" width="10.85546875" style="60" bestFit="1" customWidth="1"/>
    <col min="2849" max="3069" width="9.140625" style="60"/>
    <col min="3070" max="3070" width="18.7109375" style="60" customWidth="1"/>
    <col min="3071" max="3072" width="9.42578125" style="60" customWidth="1"/>
    <col min="3073" max="3073" width="7.7109375" style="60" customWidth="1"/>
    <col min="3074" max="3074" width="9.28515625" style="60" customWidth="1"/>
    <col min="3075" max="3075" width="9.85546875" style="60" customWidth="1"/>
    <col min="3076" max="3076" width="7.140625" style="60" customWidth="1"/>
    <col min="3077" max="3077" width="8.5703125" style="60" customWidth="1"/>
    <col min="3078" max="3078" width="8.85546875" style="60" customWidth="1"/>
    <col min="3079" max="3079" width="7.140625" style="60" customWidth="1"/>
    <col min="3080" max="3080" width="9" style="60" customWidth="1"/>
    <col min="3081" max="3081" width="8.7109375" style="60" customWidth="1"/>
    <col min="3082" max="3082" width="6.5703125" style="60" customWidth="1"/>
    <col min="3083" max="3083" width="8.140625" style="60" customWidth="1"/>
    <col min="3084" max="3084" width="7.5703125" style="60" customWidth="1"/>
    <col min="3085" max="3085" width="7" style="60" customWidth="1"/>
    <col min="3086" max="3087" width="8.7109375" style="60" customWidth="1"/>
    <col min="3088" max="3088" width="7.28515625" style="60" customWidth="1"/>
    <col min="3089" max="3089" width="8.140625" style="60" customWidth="1"/>
    <col min="3090" max="3090" width="8.7109375" style="60" customWidth="1"/>
    <col min="3091" max="3091" width="6.42578125" style="60" customWidth="1"/>
    <col min="3092" max="3093" width="9.28515625" style="60" customWidth="1"/>
    <col min="3094" max="3094" width="6.42578125" style="60" customWidth="1"/>
    <col min="3095" max="3096" width="9.5703125" style="60" customWidth="1"/>
    <col min="3097" max="3097" width="6.42578125" style="60" customWidth="1"/>
    <col min="3098" max="3099" width="9.5703125" style="60" customWidth="1"/>
    <col min="3100" max="3100" width="6.7109375" style="60" customWidth="1"/>
    <col min="3101" max="3103" width="9.140625" style="60"/>
    <col min="3104" max="3104" width="10.85546875" style="60" bestFit="1" customWidth="1"/>
    <col min="3105" max="3325" width="9.140625" style="60"/>
    <col min="3326" max="3326" width="18.7109375" style="60" customWidth="1"/>
    <col min="3327" max="3328" width="9.42578125" style="60" customWidth="1"/>
    <col min="3329" max="3329" width="7.7109375" style="60" customWidth="1"/>
    <col min="3330" max="3330" width="9.28515625" style="60" customWidth="1"/>
    <col min="3331" max="3331" width="9.85546875" style="60" customWidth="1"/>
    <col min="3332" max="3332" width="7.140625" style="60" customWidth="1"/>
    <col min="3333" max="3333" width="8.5703125" style="60" customWidth="1"/>
    <col min="3334" max="3334" width="8.85546875" style="60" customWidth="1"/>
    <col min="3335" max="3335" width="7.140625" style="60" customWidth="1"/>
    <col min="3336" max="3336" width="9" style="60" customWidth="1"/>
    <col min="3337" max="3337" width="8.7109375" style="60" customWidth="1"/>
    <col min="3338" max="3338" width="6.5703125" style="60" customWidth="1"/>
    <col min="3339" max="3339" width="8.140625" style="60" customWidth="1"/>
    <col min="3340" max="3340" width="7.5703125" style="60" customWidth="1"/>
    <col min="3341" max="3341" width="7" style="60" customWidth="1"/>
    <col min="3342" max="3343" width="8.7109375" style="60" customWidth="1"/>
    <col min="3344" max="3344" width="7.28515625" style="60" customWidth="1"/>
    <col min="3345" max="3345" width="8.140625" style="60" customWidth="1"/>
    <col min="3346" max="3346" width="8.7109375" style="60" customWidth="1"/>
    <col min="3347" max="3347" width="6.42578125" style="60" customWidth="1"/>
    <col min="3348" max="3349" width="9.28515625" style="60" customWidth="1"/>
    <col min="3350" max="3350" width="6.42578125" style="60" customWidth="1"/>
    <col min="3351" max="3352" width="9.5703125" style="60" customWidth="1"/>
    <col min="3353" max="3353" width="6.42578125" style="60" customWidth="1"/>
    <col min="3354" max="3355" width="9.5703125" style="60" customWidth="1"/>
    <col min="3356" max="3356" width="6.7109375" style="60" customWidth="1"/>
    <col min="3357" max="3359" width="9.140625" style="60"/>
    <col min="3360" max="3360" width="10.85546875" style="60" bestFit="1" customWidth="1"/>
    <col min="3361" max="3581" width="9.140625" style="60"/>
    <col min="3582" max="3582" width="18.7109375" style="60" customWidth="1"/>
    <col min="3583" max="3584" width="9.42578125" style="60" customWidth="1"/>
    <col min="3585" max="3585" width="7.7109375" style="60" customWidth="1"/>
    <col min="3586" max="3586" width="9.28515625" style="60" customWidth="1"/>
    <col min="3587" max="3587" width="9.85546875" style="60" customWidth="1"/>
    <col min="3588" max="3588" width="7.140625" style="60" customWidth="1"/>
    <col min="3589" max="3589" width="8.5703125" style="60" customWidth="1"/>
    <col min="3590" max="3590" width="8.85546875" style="60" customWidth="1"/>
    <col min="3591" max="3591" width="7.140625" style="60" customWidth="1"/>
    <col min="3592" max="3592" width="9" style="60" customWidth="1"/>
    <col min="3593" max="3593" width="8.7109375" style="60" customWidth="1"/>
    <col min="3594" max="3594" width="6.5703125" style="60" customWidth="1"/>
    <col min="3595" max="3595" width="8.140625" style="60" customWidth="1"/>
    <col min="3596" max="3596" width="7.5703125" style="60" customWidth="1"/>
    <col min="3597" max="3597" width="7" style="60" customWidth="1"/>
    <col min="3598" max="3599" width="8.7109375" style="60" customWidth="1"/>
    <col min="3600" max="3600" width="7.28515625" style="60" customWidth="1"/>
    <col min="3601" max="3601" width="8.140625" style="60" customWidth="1"/>
    <col min="3602" max="3602" width="8.7109375" style="60" customWidth="1"/>
    <col min="3603" max="3603" width="6.42578125" style="60" customWidth="1"/>
    <col min="3604" max="3605" width="9.28515625" style="60" customWidth="1"/>
    <col min="3606" max="3606" width="6.42578125" style="60" customWidth="1"/>
    <col min="3607" max="3608" width="9.5703125" style="60" customWidth="1"/>
    <col min="3609" max="3609" width="6.42578125" style="60" customWidth="1"/>
    <col min="3610" max="3611" width="9.5703125" style="60" customWidth="1"/>
    <col min="3612" max="3612" width="6.7109375" style="60" customWidth="1"/>
    <col min="3613" max="3615" width="9.140625" style="60"/>
    <col min="3616" max="3616" width="10.85546875" style="60" bestFit="1" customWidth="1"/>
    <col min="3617" max="3837" width="9.140625" style="60"/>
    <col min="3838" max="3838" width="18.7109375" style="60" customWidth="1"/>
    <col min="3839" max="3840" width="9.42578125" style="60" customWidth="1"/>
    <col min="3841" max="3841" width="7.7109375" style="60" customWidth="1"/>
    <col min="3842" max="3842" width="9.28515625" style="60" customWidth="1"/>
    <col min="3843" max="3843" width="9.85546875" style="60" customWidth="1"/>
    <col min="3844" max="3844" width="7.140625" style="60" customWidth="1"/>
    <col min="3845" max="3845" width="8.5703125" style="60" customWidth="1"/>
    <col min="3846" max="3846" width="8.85546875" style="60" customWidth="1"/>
    <col min="3847" max="3847" width="7.140625" style="60" customWidth="1"/>
    <col min="3848" max="3848" width="9" style="60" customWidth="1"/>
    <col min="3849" max="3849" width="8.7109375" style="60" customWidth="1"/>
    <col min="3850" max="3850" width="6.5703125" style="60" customWidth="1"/>
    <col min="3851" max="3851" width="8.140625" style="60" customWidth="1"/>
    <col min="3852" max="3852" width="7.5703125" style="60" customWidth="1"/>
    <col min="3853" max="3853" width="7" style="60" customWidth="1"/>
    <col min="3854" max="3855" width="8.7109375" style="60" customWidth="1"/>
    <col min="3856" max="3856" width="7.28515625" style="60" customWidth="1"/>
    <col min="3857" max="3857" width="8.140625" style="60" customWidth="1"/>
    <col min="3858" max="3858" width="8.7109375" style="60" customWidth="1"/>
    <col min="3859" max="3859" width="6.42578125" style="60" customWidth="1"/>
    <col min="3860" max="3861" width="9.28515625" style="60" customWidth="1"/>
    <col min="3862" max="3862" width="6.42578125" style="60" customWidth="1"/>
    <col min="3863" max="3864" width="9.5703125" style="60" customWidth="1"/>
    <col min="3865" max="3865" width="6.42578125" style="60" customWidth="1"/>
    <col min="3866" max="3867" width="9.5703125" style="60" customWidth="1"/>
    <col min="3868" max="3868" width="6.7109375" style="60" customWidth="1"/>
    <col min="3869" max="3871" width="9.140625" style="60"/>
    <col min="3872" max="3872" width="10.85546875" style="60" bestFit="1" customWidth="1"/>
    <col min="3873" max="4093" width="9.140625" style="60"/>
    <col min="4094" max="4094" width="18.7109375" style="60" customWidth="1"/>
    <col min="4095" max="4096" width="9.42578125" style="60" customWidth="1"/>
    <col min="4097" max="4097" width="7.7109375" style="60" customWidth="1"/>
    <col min="4098" max="4098" width="9.28515625" style="60" customWidth="1"/>
    <col min="4099" max="4099" width="9.85546875" style="60" customWidth="1"/>
    <col min="4100" max="4100" width="7.140625" style="60" customWidth="1"/>
    <col min="4101" max="4101" width="8.5703125" style="60" customWidth="1"/>
    <col min="4102" max="4102" width="8.85546875" style="60" customWidth="1"/>
    <col min="4103" max="4103" width="7.140625" style="60" customWidth="1"/>
    <col min="4104" max="4104" width="9" style="60" customWidth="1"/>
    <col min="4105" max="4105" width="8.7109375" style="60" customWidth="1"/>
    <col min="4106" max="4106" width="6.5703125" style="60" customWidth="1"/>
    <col min="4107" max="4107" width="8.140625" style="60" customWidth="1"/>
    <col min="4108" max="4108" width="7.5703125" style="60" customWidth="1"/>
    <col min="4109" max="4109" width="7" style="60" customWidth="1"/>
    <col min="4110" max="4111" width="8.7109375" style="60" customWidth="1"/>
    <col min="4112" max="4112" width="7.28515625" style="60" customWidth="1"/>
    <col min="4113" max="4113" width="8.140625" style="60" customWidth="1"/>
    <col min="4114" max="4114" width="8.7109375" style="60" customWidth="1"/>
    <col min="4115" max="4115" width="6.42578125" style="60" customWidth="1"/>
    <col min="4116" max="4117" width="9.28515625" style="60" customWidth="1"/>
    <col min="4118" max="4118" width="6.42578125" style="60" customWidth="1"/>
    <col min="4119" max="4120" width="9.5703125" style="60" customWidth="1"/>
    <col min="4121" max="4121" width="6.42578125" style="60" customWidth="1"/>
    <col min="4122" max="4123" width="9.5703125" style="60" customWidth="1"/>
    <col min="4124" max="4124" width="6.7109375" style="60" customWidth="1"/>
    <col min="4125" max="4127" width="9.140625" style="60"/>
    <col min="4128" max="4128" width="10.85546875" style="60" bestFit="1" customWidth="1"/>
    <col min="4129" max="4349" width="9.140625" style="60"/>
    <col min="4350" max="4350" width="18.7109375" style="60" customWidth="1"/>
    <col min="4351" max="4352" width="9.42578125" style="60" customWidth="1"/>
    <col min="4353" max="4353" width="7.7109375" style="60" customWidth="1"/>
    <col min="4354" max="4354" width="9.28515625" style="60" customWidth="1"/>
    <col min="4355" max="4355" width="9.85546875" style="60" customWidth="1"/>
    <col min="4356" max="4356" width="7.140625" style="60" customWidth="1"/>
    <col min="4357" max="4357" width="8.5703125" style="60" customWidth="1"/>
    <col min="4358" max="4358" width="8.85546875" style="60" customWidth="1"/>
    <col min="4359" max="4359" width="7.140625" style="60" customWidth="1"/>
    <col min="4360" max="4360" width="9" style="60" customWidth="1"/>
    <col min="4361" max="4361" width="8.7109375" style="60" customWidth="1"/>
    <col min="4362" max="4362" width="6.5703125" style="60" customWidth="1"/>
    <col min="4363" max="4363" width="8.140625" style="60" customWidth="1"/>
    <col min="4364" max="4364" width="7.5703125" style="60" customWidth="1"/>
    <col min="4365" max="4365" width="7" style="60" customWidth="1"/>
    <col min="4366" max="4367" width="8.7109375" style="60" customWidth="1"/>
    <col min="4368" max="4368" width="7.28515625" style="60" customWidth="1"/>
    <col min="4369" max="4369" width="8.140625" style="60" customWidth="1"/>
    <col min="4370" max="4370" width="8.7109375" style="60" customWidth="1"/>
    <col min="4371" max="4371" width="6.42578125" style="60" customWidth="1"/>
    <col min="4372" max="4373" width="9.28515625" style="60" customWidth="1"/>
    <col min="4374" max="4374" width="6.42578125" style="60" customWidth="1"/>
    <col min="4375" max="4376" width="9.5703125" style="60" customWidth="1"/>
    <col min="4377" max="4377" width="6.42578125" style="60" customWidth="1"/>
    <col min="4378" max="4379" width="9.5703125" style="60" customWidth="1"/>
    <col min="4380" max="4380" width="6.7109375" style="60" customWidth="1"/>
    <col min="4381" max="4383" width="9.140625" style="60"/>
    <col min="4384" max="4384" width="10.85546875" style="60" bestFit="1" customWidth="1"/>
    <col min="4385" max="4605" width="9.140625" style="60"/>
    <col min="4606" max="4606" width="18.7109375" style="60" customWidth="1"/>
    <col min="4607" max="4608" width="9.42578125" style="60" customWidth="1"/>
    <col min="4609" max="4609" width="7.7109375" style="60" customWidth="1"/>
    <col min="4610" max="4610" width="9.28515625" style="60" customWidth="1"/>
    <col min="4611" max="4611" width="9.85546875" style="60" customWidth="1"/>
    <col min="4612" max="4612" width="7.140625" style="60" customWidth="1"/>
    <col min="4613" max="4613" width="8.5703125" style="60" customWidth="1"/>
    <col min="4614" max="4614" width="8.85546875" style="60" customWidth="1"/>
    <col min="4615" max="4615" width="7.140625" style="60" customWidth="1"/>
    <col min="4616" max="4616" width="9" style="60" customWidth="1"/>
    <col min="4617" max="4617" width="8.7109375" style="60" customWidth="1"/>
    <col min="4618" max="4618" width="6.5703125" style="60" customWidth="1"/>
    <col min="4619" max="4619" width="8.140625" style="60" customWidth="1"/>
    <col min="4620" max="4620" width="7.5703125" style="60" customWidth="1"/>
    <col min="4621" max="4621" width="7" style="60" customWidth="1"/>
    <col min="4622" max="4623" width="8.7109375" style="60" customWidth="1"/>
    <col min="4624" max="4624" width="7.28515625" style="60" customWidth="1"/>
    <col min="4625" max="4625" width="8.140625" style="60" customWidth="1"/>
    <col min="4626" max="4626" width="8.7109375" style="60" customWidth="1"/>
    <col min="4627" max="4627" width="6.42578125" style="60" customWidth="1"/>
    <col min="4628" max="4629" width="9.28515625" style="60" customWidth="1"/>
    <col min="4630" max="4630" width="6.42578125" style="60" customWidth="1"/>
    <col min="4631" max="4632" width="9.5703125" style="60" customWidth="1"/>
    <col min="4633" max="4633" width="6.42578125" style="60" customWidth="1"/>
    <col min="4634" max="4635" width="9.5703125" style="60" customWidth="1"/>
    <col min="4636" max="4636" width="6.7109375" style="60" customWidth="1"/>
    <col min="4637" max="4639" width="9.140625" style="60"/>
    <col min="4640" max="4640" width="10.85546875" style="60" bestFit="1" customWidth="1"/>
    <col min="4641" max="4861" width="9.140625" style="60"/>
    <col min="4862" max="4862" width="18.7109375" style="60" customWidth="1"/>
    <col min="4863" max="4864" width="9.42578125" style="60" customWidth="1"/>
    <col min="4865" max="4865" width="7.7109375" style="60" customWidth="1"/>
    <col min="4866" max="4866" width="9.28515625" style="60" customWidth="1"/>
    <col min="4867" max="4867" width="9.85546875" style="60" customWidth="1"/>
    <col min="4868" max="4868" width="7.140625" style="60" customWidth="1"/>
    <col min="4869" max="4869" width="8.5703125" style="60" customWidth="1"/>
    <col min="4870" max="4870" width="8.85546875" style="60" customWidth="1"/>
    <col min="4871" max="4871" width="7.140625" style="60" customWidth="1"/>
    <col min="4872" max="4872" width="9" style="60" customWidth="1"/>
    <col min="4873" max="4873" width="8.7109375" style="60" customWidth="1"/>
    <col min="4874" max="4874" width="6.5703125" style="60" customWidth="1"/>
    <col min="4875" max="4875" width="8.140625" style="60" customWidth="1"/>
    <col min="4876" max="4876" width="7.5703125" style="60" customWidth="1"/>
    <col min="4877" max="4877" width="7" style="60" customWidth="1"/>
    <col min="4878" max="4879" width="8.7109375" style="60" customWidth="1"/>
    <col min="4880" max="4880" width="7.28515625" style="60" customWidth="1"/>
    <col min="4881" max="4881" width="8.140625" style="60" customWidth="1"/>
    <col min="4882" max="4882" width="8.7109375" style="60" customWidth="1"/>
    <col min="4883" max="4883" width="6.42578125" style="60" customWidth="1"/>
    <col min="4884" max="4885" width="9.28515625" style="60" customWidth="1"/>
    <col min="4886" max="4886" width="6.42578125" style="60" customWidth="1"/>
    <col min="4887" max="4888" width="9.5703125" style="60" customWidth="1"/>
    <col min="4889" max="4889" width="6.42578125" style="60" customWidth="1"/>
    <col min="4890" max="4891" width="9.5703125" style="60" customWidth="1"/>
    <col min="4892" max="4892" width="6.7109375" style="60" customWidth="1"/>
    <col min="4893" max="4895" width="9.140625" style="60"/>
    <col min="4896" max="4896" width="10.85546875" style="60" bestFit="1" customWidth="1"/>
    <col min="4897" max="5117" width="9.140625" style="60"/>
    <col min="5118" max="5118" width="18.7109375" style="60" customWidth="1"/>
    <col min="5119" max="5120" width="9.42578125" style="60" customWidth="1"/>
    <col min="5121" max="5121" width="7.7109375" style="60" customWidth="1"/>
    <col min="5122" max="5122" width="9.28515625" style="60" customWidth="1"/>
    <col min="5123" max="5123" width="9.85546875" style="60" customWidth="1"/>
    <col min="5124" max="5124" width="7.140625" style="60" customWidth="1"/>
    <col min="5125" max="5125" width="8.5703125" style="60" customWidth="1"/>
    <col min="5126" max="5126" width="8.85546875" style="60" customWidth="1"/>
    <col min="5127" max="5127" width="7.140625" style="60" customWidth="1"/>
    <col min="5128" max="5128" width="9" style="60" customWidth="1"/>
    <col min="5129" max="5129" width="8.7109375" style="60" customWidth="1"/>
    <col min="5130" max="5130" width="6.5703125" style="60" customWidth="1"/>
    <col min="5131" max="5131" width="8.140625" style="60" customWidth="1"/>
    <col min="5132" max="5132" width="7.5703125" style="60" customWidth="1"/>
    <col min="5133" max="5133" width="7" style="60" customWidth="1"/>
    <col min="5134" max="5135" width="8.7109375" style="60" customWidth="1"/>
    <col min="5136" max="5136" width="7.28515625" style="60" customWidth="1"/>
    <col min="5137" max="5137" width="8.140625" style="60" customWidth="1"/>
    <col min="5138" max="5138" width="8.7109375" style="60" customWidth="1"/>
    <col min="5139" max="5139" width="6.42578125" style="60" customWidth="1"/>
    <col min="5140" max="5141" width="9.28515625" style="60" customWidth="1"/>
    <col min="5142" max="5142" width="6.42578125" style="60" customWidth="1"/>
    <col min="5143" max="5144" width="9.5703125" style="60" customWidth="1"/>
    <col min="5145" max="5145" width="6.42578125" style="60" customWidth="1"/>
    <col min="5146" max="5147" width="9.5703125" style="60" customWidth="1"/>
    <col min="5148" max="5148" width="6.7109375" style="60" customWidth="1"/>
    <col min="5149" max="5151" width="9.140625" style="60"/>
    <col min="5152" max="5152" width="10.85546875" style="60" bestFit="1" customWidth="1"/>
    <col min="5153" max="5373" width="9.140625" style="60"/>
    <col min="5374" max="5374" width="18.7109375" style="60" customWidth="1"/>
    <col min="5375" max="5376" width="9.42578125" style="60" customWidth="1"/>
    <col min="5377" max="5377" width="7.7109375" style="60" customWidth="1"/>
    <col min="5378" max="5378" width="9.28515625" style="60" customWidth="1"/>
    <col min="5379" max="5379" width="9.85546875" style="60" customWidth="1"/>
    <col min="5380" max="5380" width="7.140625" style="60" customWidth="1"/>
    <col min="5381" max="5381" width="8.5703125" style="60" customWidth="1"/>
    <col min="5382" max="5382" width="8.85546875" style="60" customWidth="1"/>
    <col min="5383" max="5383" width="7.140625" style="60" customWidth="1"/>
    <col min="5384" max="5384" width="9" style="60" customWidth="1"/>
    <col min="5385" max="5385" width="8.7109375" style="60" customWidth="1"/>
    <col min="5386" max="5386" width="6.5703125" style="60" customWidth="1"/>
    <col min="5387" max="5387" width="8.140625" style="60" customWidth="1"/>
    <col min="5388" max="5388" width="7.5703125" style="60" customWidth="1"/>
    <col min="5389" max="5389" width="7" style="60" customWidth="1"/>
    <col min="5390" max="5391" width="8.7109375" style="60" customWidth="1"/>
    <col min="5392" max="5392" width="7.28515625" style="60" customWidth="1"/>
    <col min="5393" max="5393" width="8.140625" style="60" customWidth="1"/>
    <col min="5394" max="5394" width="8.7109375" style="60" customWidth="1"/>
    <col min="5395" max="5395" width="6.42578125" style="60" customWidth="1"/>
    <col min="5396" max="5397" width="9.28515625" style="60" customWidth="1"/>
    <col min="5398" max="5398" width="6.42578125" style="60" customWidth="1"/>
    <col min="5399" max="5400" width="9.5703125" style="60" customWidth="1"/>
    <col min="5401" max="5401" width="6.42578125" style="60" customWidth="1"/>
    <col min="5402" max="5403" width="9.5703125" style="60" customWidth="1"/>
    <col min="5404" max="5404" width="6.7109375" style="60" customWidth="1"/>
    <col min="5405" max="5407" width="9.140625" style="60"/>
    <col min="5408" max="5408" width="10.85546875" style="60" bestFit="1" customWidth="1"/>
    <col min="5409" max="5629" width="9.140625" style="60"/>
    <col min="5630" max="5630" width="18.7109375" style="60" customWidth="1"/>
    <col min="5631" max="5632" width="9.42578125" style="60" customWidth="1"/>
    <col min="5633" max="5633" width="7.7109375" style="60" customWidth="1"/>
    <col min="5634" max="5634" width="9.28515625" style="60" customWidth="1"/>
    <col min="5635" max="5635" width="9.85546875" style="60" customWidth="1"/>
    <col min="5636" max="5636" width="7.140625" style="60" customWidth="1"/>
    <col min="5637" max="5637" width="8.5703125" style="60" customWidth="1"/>
    <col min="5638" max="5638" width="8.85546875" style="60" customWidth="1"/>
    <col min="5639" max="5639" width="7.140625" style="60" customWidth="1"/>
    <col min="5640" max="5640" width="9" style="60" customWidth="1"/>
    <col min="5641" max="5641" width="8.7109375" style="60" customWidth="1"/>
    <col min="5642" max="5642" width="6.5703125" style="60" customWidth="1"/>
    <col min="5643" max="5643" width="8.140625" style="60" customWidth="1"/>
    <col min="5644" max="5644" width="7.5703125" style="60" customWidth="1"/>
    <col min="5645" max="5645" width="7" style="60" customWidth="1"/>
    <col min="5646" max="5647" width="8.7109375" style="60" customWidth="1"/>
    <col min="5648" max="5648" width="7.28515625" style="60" customWidth="1"/>
    <col min="5649" max="5649" width="8.140625" style="60" customWidth="1"/>
    <col min="5650" max="5650" width="8.7109375" style="60" customWidth="1"/>
    <col min="5651" max="5651" width="6.42578125" style="60" customWidth="1"/>
    <col min="5652" max="5653" width="9.28515625" style="60" customWidth="1"/>
    <col min="5654" max="5654" width="6.42578125" style="60" customWidth="1"/>
    <col min="5655" max="5656" width="9.5703125" style="60" customWidth="1"/>
    <col min="5657" max="5657" width="6.42578125" style="60" customWidth="1"/>
    <col min="5658" max="5659" width="9.5703125" style="60" customWidth="1"/>
    <col min="5660" max="5660" width="6.7109375" style="60" customWidth="1"/>
    <col min="5661" max="5663" width="9.140625" style="60"/>
    <col min="5664" max="5664" width="10.85546875" style="60" bestFit="1" customWidth="1"/>
    <col min="5665" max="5885" width="9.140625" style="60"/>
    <col min="5886" max="5886" width="18.7109375" style="60" customWidth="1"/>
    <col min="5887" max="5888" width="9.42578125" style="60" customWidth="1"/>
    <col min="5889" max="5889" width="7.7109375" style="60" customWidth="1"/>
    <col min="5890" max="5890" width="9.28515625" style="60" customWidth="1"/>
    <col min="5891" max="5891" width="9.85546875" style="60" customWidth="1"/>
    <col min="5892" max="5892" width="7.140625" style="60" customWidth="1"/>
    <col min="5893" max="5893" width="8.5703125" style="60" customWidth="1"/>
    <col min="5894" max="5894" width="8.85546875" style="60" customWidth="1"/>
    <col min="5895" max="5895" width="7.140625" style="60" customWidth="1"/>
    <col min="5896" max="5896" width="9" style="60" customWidth="1"/>
    <col min="5897" max="5897" width="8.7109375" style="60" customWidth="1"/>
    <col min="5898" max="5898" width="6.5703125" style="60" customWidth="1"/>
    <col min="5899" max="5899" width="8.140625" style="60" customWidth="1"/>
    <col min="5900" max="5900" width="7.5703125" style="60" customWidth="1"/>
    <col min="5901" max="5901" width="7" style="60" customWidth="1"/>
    <col min="5902" max="5903" width="8.7109375" style="60" customWidth="1"/>
    <col min="5904" max="5904" width="7.28515625" style="60" customWidth="1"/>
    <col min="5905" max="5905" width="8.140625" style="60" customWidth="1"/>
    <col min="5906" max="5906" width="8.7109375" style="60" customWidth="1"/>
    <col min="5907" max="5907" width="6.42578125" style="60" customWidth="1"/>
    <col min="5908" max="5909" width="9.28515625" style="60" customWidth="1"/>
    <col min="5910" max="5910" width="6.42578125" style="60" customWidth="1"/>
    <col min="5911" max="5912" width="9.5703125" style="60" customWidth="1"/>
    <col min="5913" max="5913" width="6.42578125" style="60" customWidth="1"/>
    <col min="5914" max="5915" width="9.5703125" style="60" customWidth="1"/>
    <col min="5916" max="5916" width="6.7109375" style="60" customWidth="1"/>
    <col min="5917" max="5919" width="9.140625" style="60"/>
    <col min="5920" max="5920" width="10.85546875" style="60" bestFit="1" customWidth="1"/>
    <col min="5921" max="6141" width="9.140625" style="60"/>
    <col min="6142" max="6142" width="18.7109375" style="60" customWidth="1"/>
    <col min="6143" max="6144" width="9.42578125" style="60" customWidth="1"/>
    <col min="6145" max="6145" width="7.7109375" style="60" customWidth="1"/>
    <col min="6146" max="6146" width="9.28515625" style="60" customWidth="1"/>
    <col min="6147" max="6147" width="9.85546875" style="60" customWidth="1"/>
    <col min="6148" max="6148" width="7.140625" style="60" customWidth="1"/>
    <col min="6149" max="6149" width="8.5703125" style="60" customWidth="1"/>
    <col min="6150" max="6150" width="8.85546875" style="60" customWidth="1"/>
    <col min="6151" max="6151" width="7.140625" style="60" customWidth="1"/>
    <col min="6152" max="6152" width="9" style="60" customWidth="1"/>
    <col min="6153" max="6153" width="8.7109375" style="60" customWidth="1"/>
    <col min="6154" max="6154" width="6.5703125" style="60" customWidth="1"/>
    <col min="6155" max="6155" width="8.140625" style="60" customWidth="1"/>
    <col min="6156" max="6156" width="7.5703125" style="60" customWidth="1"/>
    <col min="6157" max="6157" width="7" style="60" customWidth="1"/>
    <col min="6158" max="6159" width="8.7109375" style="60" customWidth="1"/>
    <col min="6160" max="6160" width="7.28515625" style="60" customWidth="1"/>
    <col min="6161" max="6161" width="8.140625" style="60" customWidth="1"/>
    <col min="6162" max="6162" width="8.7109375" style="60" customWidth="1"/>
    <col min="6163" max="6163" width="6.42578125" style="60" customWidth="1"/>
    <col min="6164" max="6165" width="9.28515625" style="60" customWidth="1"/>
    <col min="6166" max="6166" width="6.42578125" style="60" customWidth="1"/>
    <col min="6167" max="6168" width="9.5703125" style="60" customWidth="1"/>
    <col min="6169" max="6169" width="6.42578125" style="60" customWidth="1"/>
    <col min="6170" max="6171" width="9.5703125" style="60" customWidth="1"/>
    <col min="6172" max="6172" width="6.7109375" style="60" customWidth="1"/>
    <col min="6173" max="6175" width="9.140625" style="60"/>
    <col min="6176" max="6176" width="10.85546875" style="60" bestFit="1" customWidth="1"/>
    <col min="6177" max="6397" width="9.140625" style="60"/>
    <col min="6398" max="6398" width="18.7109375" style="60" customWidth="1"/>
    <col min="6399" max="6400" width="9.42578125" style="60" customWidth="1"/>
    <col min="6401" max="6401" width="7.7109375" style="60" customWidth="1"/>
    <col min="6402" max="6402" width="9.28515625" style="60" customWidth="1"/>
    <col min="6403" max="6403" width="9.85546875" style="60" customWidth="1"/>
    <col min="6404" max="6404" width="7.140625" style="60" customWidth="1"/>
    <col min="6405" max="6405" width="8.5703125" style="60" customWidth="1"/>
    <col min="6406" max="6406" width="8.85546875" style="60" customWidth="1"/>
    <col min="6407" max="6407" width="7.140625" style="60" customWidth="1"/>
    <col min="6408" max="6408" width="9" style="60" customWidth="1"/>
    <col min="6409" max="6409" width="8.7109375" style="60" customWidth="1"/>
    <col min="6410" max="6410" width="6.5703125" style="60" customWidth="1"/>
    <col min="6411" max="6411" width="8.140625" style="60" customWidth="1"/>
    <col min="6412" max="6412" width="7.5703125" style="60" customWidth="1"/>
    <col min="6413" max="6413" width="7" style="60" customWidth="1"/>
    <col min="6414" max="6415" width="8.7109375" style="60" customWidth="1"/>
    <col min="6416" max="6416" width="7.28515625" style="60" customWidth="1"/>
    <col min="6417" max="6417" width="8.140625" style="60" customWidth="1"/>
    <col min="6418" max="6418" width="8.7109375" style="60" customWidth="1"/>
    <col min="6419" max="6419" width="6.42578125" style="60" customWidth="1"/>
    <col min="6420" max="6421" width="9.28515625" style="60" customWidth="1"/>
    <col min="6422" max="6422" width="6.42578125" style="60" customWidth="1"/>
    <col min="6423" max="6424" width="9.5703125" style="60" customWidth="1"/>
    <col min="6425" max="6425" width="6.42578125" style="60" customWidth="1"/>
    <col min="6426" max="6427" width="9.5703125" style="60" customWidth="1"/>
    <col min="6428" max="6428" width="6.7109375" style="60" customWidth="1"/>
    <col min="6429" max="6431" width="9.140625" style="60"/>
    <col min="6432" max="6432" width="10.85546875" style="60" bestFit="1" customWidth="1"/>
    <col min="6433" max="6653" width="9.140625" style="60"/>
    <col min="6654" max="6654" width="18.7109375" style="60" customWidth="1"/>
    <col min="6655" max="6656" width="9.42578125" style="60" customWidth="1"/>
    <col min="6657" max="6657" width="7.7109375" style="60" customWidth="1"/>
    <col min="6658" max="6658" width="9.28515625" style="60" customWidth="1"/>
    <col min="6659" max="6659" width="9.85546875" style="60" customWidth="1"/>
    <col min="6660" max="6660" width="7.140625" style="60" customWidth="1"/>
    <col min="6661" max="6661" width="8.5703125" style="60" customWidth="1"/>
    <col min="6662" max="6662" width="8.85546875" style="60" customWidth="1"/>
    <col min="6663" max="6663" width="7.140625" style="60" customWidth="1"/>
    <col min="6664" max="6664" width="9" style="60" customWidth="1"/>
    <col min="6665" max="6665" width="8.7109375" style="60" customWidth="1"/>
    <col min="6666" max="6666" width="6.5703125" style="60" customWidth="1"/>
    <col min="6667" max="6667" width="8.140625" style="60" customWidth="1"/>
    <col min="6668" max="6668" width="7.5703125" style="60" customWidth="1"/>
    <col min="6669" max="6669" width="7" style="60" customWidth="1"/>
    <col min="6670" max="6671" width="8.7109375" style="60" customWidth="1"/>
    <col min="6672" max="6672" width="7.28515625" style="60" customWidth="1"/>
    <col min="6673" max="6673" width="8.140625" style="60" customWidth="1"/>
    <col min="6674" max="6674" width="8.7109375" style="60" customWidth="1"/>
    <col min="6675" max="6675" width="6.42578125" style="60" customWidth="1"/>
    <col min="6676" max="6677" width="9.28515625" style="60" customWidth="1"/>
    <col min="6678" max="6678" width="6.42578125" style="60" customWidth="1"/>
    <col min="6679" max="6680" width="9.5703125" style="60" customWidth="1"/>
    <col min="6681" max="6681" width="6.42578125" style="60" customWidth="1"/>
    <col min="6682" max="6683" width="9.5703125" style="60" customWidth="1"/>
    <col min="6684" max="6684" width="6.7109375" style="60" customWidth="1"/>
    <col min="6685" max="6687" width="9.140625" style="60"/>
    <col min="6688" max="6688" width="10.85546875" style="60" bestFit="1" customWidth="1"/>
    <col min="6689" max="6909" width="9.140625" style="60"/>
    <col min="6910" max="6910" width="18.7109375" style="60" customWidth="1"/>
    <col min="6911" max="6912" width="9.42578125" style="60" customWidth="1"/>
    <col min="6913" max="6913" width="7.7109375" style="60" customWidth="1"/>
    <col min="6914" max="6914" width="9.28515625" style="60" customWidth="1"/>
    <col min="6915" max="6915" width="9.85546875" style="60" customWidth="1"/>
    <col min="6916" max="6916" width="7.140625" style="60" customWidth="1"/>
    <col min="6917" max="6917" width="8.5703125" style="60" customWidth="1"/>
    <col min="6918" max="6918" width="8.85546875" style="60" customWidth="1"/>
    <col min="6919" max="6919" width="7.140625" style="60" customWidth="1"/>
    <col min="6920" max="6920" width="9" style="60" customWidth="1"/>
    <col min="6921" max="6921" width="8.7109375" style="60" customWidth="1"/>
    <col min="6922" max="6922" width="6.5703125" style="60" customWidth="1"/>
    <col min="6923" max="6923" width="8.140625" style="60" customWidth="1"/>
    <col min="6924" max="6924" width="7.5703125" style="60" customWidth="1"/>
    <col min="6925" max="6925" width="7" style="60" customWidth="1"/>
    <col min="6926" max="6927" width="8.7109375" style="60" customWidth="1"/>
    <col min="6928" max="6928" width="7.28515625" style="60" customWidth="1"/>
    <col min="6929" max="6929" width="8.140625" style="60" customWidth="1"/>
    <col min="6930" max="6930" width="8.7109375" style="60" customWidth="1"/>
    <col min="6931" max="6931" width="6.42578125" style="60" customWidth="1"/>
    <col min="6932" max="6933" width="9.28515625" style="60" customWidth="1"/>
    <col min="6934" max="6934" width="6.42578125" style="60" customWidth="1"/>
    <col min="6935" max="6936" width="9.5703125" style="60" customWidth="1"/>
    <col min="6937" max="6937" width="6.42578125" style="60" customWidth="1"/>
    <col min="6938" max="6939" width="9.5703125" style="60" customWidth="1"/>
    <col min="6940" max="6940" width="6.7109375" style="60" customWidth="1"/>
    <col min="6941" max="6943" width="9.140625" style="60"/>
    <col min="6944" max="6944" width="10.85546875" style="60" bestFit="1" customWidth="1"/>
    <col min="6945" max="7165" width="9.140625" style="60"/>
    <col min="7166" max="7166" width="18.7109375" style="60" customWidth="1"/>
    <col min="7167" max="7168" width="9.42578125" style="60" customWidth="1"/>
    <col min="7169" max="7169" width="7.7109375" style="60" customWidth="1"/>
    <col min="7170" max="7170" width="9.28515625" style="60" customWidth="1"/>
    <col min="7171" max="7171" width="9.85546875" style="60" customWidth="1"/>
    <col min="7172" max="7172" width="7.140625" style="60" customWidth="1"/>
    <col min="7173" max="7173" width="8.5703125" style="60" customWidth="1"/>
    <col min="7174" max="7174" width="8.85546875" style="60" customWidth="1"/>
    <col min="7175" max="7175" width="7.140625" style="60" customWidth="1"/>
    <col min="7176" max="7176" width="9" style="60" customWidth="1"/>
    <col min="7177" max="7177" width="8.7109375" style="60" customWidth="1"/>
    <col min="7178" max="7178" width="6.5703125" style="60" customWidth="1"/>
    <col min="7179" max="7179" width="8.140625" style="60" customWidth="1"/>
    <col min="7180" max="7180" width="7.5703125" style="60" customWidth="1"/>
    <col min="7181" max="7181" width="7" style="60" customWidth="1"/>
    <col min="7182" max="7183" width="8.7109375" style="60" customWidth="1"/>
    <col min="7184" max="7184" width="7.28515625" style="60" customWidth="1"/>
    <col min="7185" max="7185" width="8.140625" style="60" customWidth="1"/>
    <col min="7186" max="7186" width="8.7109375" style="60" customWidth="1"/>
    <col min="7187" max="7187" width="6.42578125" style="60" customWidth="1"/>
    <col min="7188" max="7189" width="9.28515625" style="60" customWidth="1"/>
    <col min="7190" max="7190" width="6.42578125" style="60" customWidth="1"/>
    <col min="7191" max="7192" width="9.5703125" style="60" customWidth="1"/>
    <col min="7193" max="7193" width="6.42578125" style="60" customWidth="1"/>
    <col min="7194" max="7195" width="9.5703125" style="60" customWidth="1"/>
    <col min="7196" max="7196" width="6.7109375" style="60" customWidth="1"/>
    <col min="7197" max="7199" width="9.140625" style="60"/>
    <col min="7200" max="7200" width="10.85546875" style="60" bestFit="1" customWidth="1"/>
    <col min="7201" max="7421" width="9.140625" style="60"/>
    <col min="7422" max="7422" width="18.7109375" style="60" customWidth="1"/>
    <col min="7423" max="7424" width="9.42578125" style="60" customWidth="1"/>
    <col min="7425" max="7425" width="7.7109375" style="60" customWidth="1"/>
    <col min="7426" max="7426" width="9.28515625" style="60" customWidth="1"/>
    <col min="7427" max="7427" width="9.85546875" style="60" customWidth="1"/>
    <col min="7428" max="7428" width="7.140625" style="60" customWidth="1"/>
    <col min="7429" max="7429" width="8.5703125" style="60" customWidth="1"/>
    <col min="7430" max="7430" width="8.85546875" style="60" customWidth="1"/>
    <col min="7431" max="7431" width="7.140625" style="60" customWidth="1"/>
    <col min="7432" max="7432" width="9" style="60" customWidth="1"/>
    <col min="7433" max="7433" width="8.7109375" style="60" customWidth="1"/>
    <col min="7434" max="7434" width="6.5703125" style="60" customWidth="1"/>
    <col min="7435" max="7435" width="8.140625" style="60" customWidth="1"/>
    <col min="7436" max="7436" width="7.5703125" style="60" customWidth="1"/>
    <col min="7437" max="7437" width="7" style="60" customWidth="1"/>
    <col min="7438" max="7439" width="8.7109375" style="60" customWidth="1"/>
    <col min="7440" max="7440" width="7.28515625" style="60" customWidth="1"/>
    <col min="7441" max="7441" width="8.140625" style="60" customWidth="1"/>
    <col min="7442" max="7442" width="8.7109375" style="60" customWidth="1"/>
    <col min="7443" max="7443" width="6.42578125" style="60" customWidth="1"/>
    <col min="7444" max="7445" width="9.28515625" style="60" customWidth="1"/>
    <col min="7446" max="7446" width="6.42578125" style="60" customWidth="1"/>
    <col min="7447" max="7448" width="9.5703125" style="60" customWidth="1"/>
    <col min="7449" max="7449" width="6.42578125" style="60" customWidth="1"/>
    <col min="7450" max="7451" width="9.5703125" style="60" customWidth="1"/>
    <col min="7452" max="7452" width="6.7109375" style="60" customWidth="1"/>
    <col min="7453" max="7455" width="9.140625" style="60"/>
    <col min="7456" max="7456" width="10.85546875" style="60" bestFit="1" customWidth="1"/>
    <col min="7457" max="7677" width="9.140625" style="60"/>
    <col min="7678" max="7678" width="18.7109375" style="60" customWidth="1"/>
    <col min="7679" max="7680" width="9.42578125" style="60" customWidth="1"/>
    <col min="7681" max="7681" width="7.7109375" style="60" customWidth="1"/>
    <col min="7682" max="7682" width="9.28515625" style="60" customWidth="1"/>
    <col min="7683" max="7683" width="9.85546875" style="60" customWidth="1"/>
    <col min="7684" max="7684" width="7.140625" style="60" customWidth="1"/>
    <col min="7685" max="7685" width="8.5703125" style="60" customWidth="1"/>
    <col min="7686" max="7686" width="8.85546875" style="60" customWidth="1"/>
    <col min="7687" max="7687" width="7.140625" style="60" customWidth="1"/>
    <col min="7688" max="7688" width="9" style="60" customWidth="1"/>
    <col min="7689" max="7689" width="8.7109375" style="60" customWidth="1"/>
    <col min="7690" max="7690" width="6.5703125" style="60" customWidth="1"/>
    <col min="7691" max="7691" width="8.140625" style="60" customWidth="1"/>
    <col min="7692" max="7692" width="7.5703125" style="60" customWidth="1"/>
    <col min="7693" max="7693" width="7" style="60" customWidth="1"/>
    <col min="7694" max="7695" width="8.7109375" style="60" customWidth="1"/>
    <col min="7696" max="7696" width="7.28515625" style="60" customWidth="1"/>
    <col min="7697" max="7697" width="8.140625" style="60" customWidth="1"/>
    <col min="7698" max="7698" width="8.7109375" style="60" customWidth="1"/>
    <col min="7699" max="7699" width="6.42578125" style="60" customWidth="1"/>
    <col min="7700" max="7701" width="9.28515625" style="60" customWidth="1"/>
    <col min="7702" max="7702" width="6.42578125" style="60" customWidth="1"/>
    <col min="7703" max="7704" width="9.5703125" style="60" customWidth="1"/>
    <col min="7705" max="7705" width="6.42578125" style="60" customWidth="1"/>
    <col min="7706" max="7707" width="9.5703125" style="60" customWidth="1"/>
    <col min="7708" max="7708" width="6.7109375" style="60" customWidth="1"/>
    <col min="7709" max="7711" width="9.140625" style="60"/>
    <col min="7712" max="7712" width="10.85546875" style="60" bestFit="1" customWidth="1"/>
    <col min="7713" max="7933" width="9.140625" style="60"/>
    <col min="7934" max="7934" width="18.7109375" style="60" customWidth="1"/>
    <col min="7935" max="7936" width="9.42578125" style="60" customWidth="1"/>
    <col min="7937" max="7937" width="7.7109375" style="60" customWidth="1"/>
    <col min="7938" max="7938" width="9.28515625" style="60" customWidth="1"/>
    <col min="7939" max="7939" width="9.85546875" style="60" customWidth="1"/>
    <col min="7940" max="7940" width="7.140625" style="60" customWidth="1"/>
    <col min="7941" max="7941" width="8.5703125" style="60" customWidth="1"/>
    <col min="7942" max="7942" width="8.85546875" style="60" customWidth="1"/>
    <col min="7943" max="7943" width="7.140625" style="60" customWidth="1"/>
    <col min="7944" max="7944" width="9" style="60" customWidth="1"/>
    <col min="7945" max="7945" width="8.7109375" style="60" customWidth="1"/>
    <col min="7946" max="7946" width="6.5703125" style="60" customWidth="1"/>
    <col min="7947" max="7947" width="8.140625" style="60" customWidth="1"/>
    <col min="7948" max="7948" width="7.5703125" style="60" customWidth="1"/>
    <col min="7949" max="7949" width="7" style="60" customWidth="1"/>
    <col min="7950" max="7951" width="8.7109375" style="60" customWidth="1"/>
    <col min="7952" max="7952" width="7.28515625" style="60" customWidth="1"/>
    <col min="7953" max="7953" width="8.140625" style="60" customWidth="1"/>
    <col min="7954" max="7954" width="8.7109375" style="60" customWidth="1"/>
    <col min="7955" max="7955" width="6.42578125" style="60" customWidth="1"/>
    <col min="7956" max="7957" width="9.28515625" style="60" customWidth="1"/>
    <col min="7958" max="7958" width="6.42578125" style="60" customWidth="1"/>
    <col min="7959" max="7960" width="9.5703125" style="60" customWidth="1"/>
    <col min="7961" max="7961" width="6.42578125" style="60" customWidth="1"/>
    <col min="7962" max="7963" width="9.5703125" style="60" customWidth="1"/>
    <col min="7964" max="7964" width="6.7109375" style="60" customWidth="1"/>
    <col min="7965" max="7967" width="9.140625" style="60"/>
    <col min="7968" max="7968" width="10.85546875" style="60" bestFit="1" customWidth="1"/>
    <col min="7969" max="8189" width="9.140625" style="60"/>
    <col min="8190" max="8190" width="18.7109375" style="60" customWidth="1"/>
    <col min="8191" max="8192" width="9.42578125" style="60" customWidth="1"/>
    <col min="8193" max="8193" width="7.7109375" style="60" customWidth="1"/>
    <col min="8194" max="8194" width="9.28515625" style="60" customWidth="1"/>
    <col min="8195" max="8195" width="9.85546875" style="60" customWidth="1"/>
    <col min="8196" max="8196" width="7.140625" style="60" customWidth="1"/>
    <col min="8197" max="8197" width="8.5703125" style="60" customWidth="1"/>
    <col min="8198" max="8198" width="8.85546875" style="60" customWidth="1"/>
    <col min="8199" max="8199" width="7.140625" style="60" customWidth="1"/>
    <col min="8200" max="8200" width="9" style="60" customWidth="1"/>
    <col min="8201" max="8201" width="8.7109375" style="60" customWidth="1"/>
    <col min="8202" max="8202" width="6.5703125" style="60" customWidth="1"/>
    <col min="8203" max="8203" width="8.140625" style="60" customWidth="1"/>
    <col min="8204" max="8204" width="7.5703125" style="60" customWidth="1"/>
    <col min="8205" max="8205" width="7" style="60" customWidth="1"/>
    <col min="8206" max="8207" width="8.7109375" style="60" customWidth="1"/>
    <col min="8208" max="8208" width="7.28515625" style="60" customWidth="1"/>
    <col min="8209" max="8209" width="8.140625" style="60" customWidth="1"/>
    <col min="8210" max="8210" width="8.7109375" style="60" customWidth="1"/>
    <col min="8211" max="8211" width="6.42578125" style="60" customWidth="1"/>
    <col min="8212" max="8213" width="9.28515625" style="60" customWidth="1"/>
    <col min="8214" max="8214" width="6.42578125" style="60" customWidth="1"/>
    <col min="8215" max="8216" width="9.5703125" style="60" customWidth="1"/>
    <col min="8217" max="8217" width="6.42578125" style="60" customWidth="1"/>
    <col min="8218" max="8219" width="9.5703125" style="60" customWidth="1"/>
    <col min="8220" max="8220" width="6.7109375" style="60" customWidth="1"/>
    <col min="8221" max="8223" width="9.140625" style="60"/>
    <col min="8224" max="8224" width="10.85546875" style="60" bestFit="1" customWidth="1"/>
    <col min="8225" max="8445" width="9.140625" style="60"/>
    <col min="8446" max="8446" width="18.7109375" style="60" customWidth="1"/>
    <col min="8447" max="8448" width="9.42578125" style="60" customWidth="1"/>
    <col min="8449" max="8449" width="7.7109375" style="60" customWidth="1"/>
    <col min="8450" max="8450" width="9.28515625" style="60" customWidth="1"/>
    <col min="8451" max="8451" width="9.85546875" style="60" customWidth="1"/>
    <col min="8452" max="8452" width="7.140625" style="60" customWidth="1"/>
    <col min="8453" max="8453" width="8.5703125" style="60" customWidth="1"/>
    <col min="8454" max="8454" width="8.85546875" style="60" customWidth="1"/>
    <col min="8455" max="8455" width="7.140625" style="60" customWidth="1"/>
    <col min="8456" max="8456" width="9" style="60" customWidth="1"/>
    <col min="8457" max="8457" width="8.7109375" style="60" customWidth="1"/>
    <col min="8458" max="8458" width="6.5703125" style="60" customWidth="1"/>
    <col min="8459" max="8459" width="8.140625" style="60" customWidth="1"/>
    <col min="8460" max="8460" width="7.5703125" style="60" customWidth="1"/>
    <col min="8461" max="8461" width="7" style="60" customWidth="1"/>
    <col min="8462" max="8463" width="8.7109375" style="60" customWidth="1"/>
    <col min="8464" max="8464" width="7.28515625" style="60" customWidth="1"/>
    <col min="8465" max="8465" width="8.140625" style="60" customWidth="1"/>
    <col min="8466" max="8466" width="8.7109375" style="60" customWidth="1"/>
    <col min="8467" max="8467" width="6.42578125" style="60" customWidth="1"/>
    <col min="8468" max="8469" width="9.28515625" style="60" customWidth="1"/>
    <col min="8470" max="8470" width="6.42578125" style="60" customWidth="1"/>
    <col min="8471" max="8472" width="9.5703125" style="60" customWidth="1"/>
    <col min="8473" max="8473" width="6.42578125" style="60" customWidth="1"/>
    <col min="8474" max="8475" width="9.5703125" style="60" customWidth="1"/>
    <col min="8476" max="8476" width="6.7109375" style="60" customWidth="1"/>
    <col min="8477" max="8479" width="9.140625" style="60"/>
    <col min="8480" max="8480" width="10.85546875" style="60" bestFit="1" customWidth="1"/>
    <col min="8481" max="8701" width="9.140625" style="60"/>
    <col min="8702" max="8702" width="18.7109375" style="60" customWidth="1"/>
    <col min="8703" max="8704" width="9.42578125" style="60" customWidth="1"/>
    <col min="8705" max="8705" width="7.7109375" style="60" customWidth="1"/>
    <col min="8706" max="8706" width="9.28515625" style="60" customWidth="1"/>
    <col min="8707" max="8707" width="9.85546875" style="60" customWidth="1"/>
    <col min="8708" max="8708" width="7.140625" style="60" customWidth="1"/>
    <col min="8709" max="8709" width="8.5703125" style="60" customWidth="1"/>
    <col min="8710" max="8710" width="8.85546875" style="60" customWidth="1"/>
    <col min="8711" max="8711" width="7.140625" style="60" customWidth="1"/>
    <col min="8712" max="8712" width="9" style="60" customWidth="1"/>
    <col min="8713" max="8713" width="8.7109375" style="60" customWidth="1"/>
    <col min="8714" max="8714" width="6.5703125" style="60" customWidth="1"/>
    <col min="8715" max="8715" width="8.140625" style="60" customWidth="1"/>
    <col min="8716" max="8716" width="7.5703125" style="60" customWidth="1"/>
    <col min="8717" max="8717" width="7" style="60" customWidth="1"/>
    <col min="8718" max="8719" width="8.7109375" style="60" customWidth="1"/>
    <col min="8720" max="8720" width="7.28515625" style="60" customWidth="1"/>
    <col min="8721" max="8721" width="8.140625" style="60" customWidth="1"/>
    <col min="8722" max="8722" width="8.7109375" style="60" customWidth="1"/>
    <col min="8723" max="8723" width="6.42578125" style="60" customWidth="1"/>
    <col min="8724" max="8725" width="9.28515625" style="60" customWidth="1"/>
    <col min="8726" max="8726" width="6.42578125" style="60" customWidth="1"/>
    <col min="8727" max="8728" width="9.5703125" style="60" customWidth="1"/>
    <col min="8729" max="8729" width="6.42578125" style="60" customWidth="1"/>
    <col min="8730" max="8731" width="9.5703125" style="60" customWidth="1"/>
    <col min="8732" max="8732" width="6.7109375" style="60" customWidth="1"/>
    <col min="8733" max="8735" width="9.140625" style="60"/>
    <col min="8736" max="8736" width="10.85546875" style="60" bestFit="1" customWidth="1"/>
    <col min="8737" max="8957" width="9.140625" style="60"/>
    <col min="8958" max="8958" width="18.7109375" style="60" customWidth="1"/>
    <col min="8959" max="8960" width="9.42578125" style="60" customWidth="1"/>
    <col min="8961" max="8961" width="7.7109375" style="60" customWidth="1"/>
    <col min="8962" max="8962" width="9.28515625" style="60" customWidth="1"/>
    <col min="8963" max="8963" width="9.85546875" style="60" customWidth="1"/>
    <col min="8964" max="8964" width="7.140625" style="60" customWidth="1"/>
    <col min="8965" max="8965" width="8.5703125" style="60" customWidth="1"/>
    <col min="8966" max="8966" width="8.85546875" style="60" customWidth="1"/>
    <col min="8967" max="8967" width="7.140625" style="60" customWidth="1"/>
    <col min="8968" max="8968" width="9" style="60" customWidth="1"/>
    <col min="8969" max="8969" width="8.7109375" style="60" customWidth="1"/>
    <col min="8970" max="8970" width="6.5703125" style="60" customWidth="1"/>
    <col min="8971" max="8971" width="8.140625" style="60" customWidth="1"/>
    <col min="8972" max="8972" width="7.5703125" style="60" customWidth="1"/>
    <col min="8973" max="8973" width="7" style="60" customWidth="1"/>
    <col min="8974" max="8975" width="8.7109375" style="60" customWidth="1"/>
    <col min="8976" max="8976" width="7.28515625" style="60" customWidth="1"/>
    <col min="8977" max="8977" width="8.140625" style="60" customWidth="1"/>
    <col min="8978" max="8978" width="8.7109375" style="60" customWidth="1"/>
    <col min="8979" max="8979" width="6.42578125" style="60" customWidth="1"/>
    <col min="8980" max="8981" width="9.28515625" style="60" customWidth="1"/>
    <col min="8982" max="8982" width="6.42578125" style="60" customWidth="1"/>
    <col min="8983" max="8984" width="9.5703125" style="60" customWidth="1"/>
    <col min="8985" max="8985" width="6.42578125" style="60" customWidth="1"/>
    <col min="8986" max="8987" width="9.5703125" style="60" customWidth="1"/>
    <col min="8988" max="8988" width="6.7109375" style="60" customWidth="1"/>
    <col min="8989" max="8991" width="9.140625" style="60"/>
    <col min="8992" max="8992" width="10.85546875" style="60" bestFit="1" customWidth="1"/>
    <col min="8993" max="9213" width="9.140625" style="60"/>
    <col min="9214" max="9214" width="18.7109375" style="60" customWidth="1"/>
    <col min="9215" max="9216" width="9.42578125" style="60" customWidth="1"/>
    <col min="9217" max="9217" width="7.7109375" style="60" customWidth="1"/>
    <col min="9218" max="9218" width="9.28515625" style="60" customWidth="1"/>
    <col min="9219" max="9219" width="9.85546875" style="60" customWidth="1"/>
    <col min="9220" max="9220" width="7.140625" style="60" customWidth="1"/>
    <col min="9221" max="9221" width="8.5703125" style="60" customWidth="1"/>
    <col min="9222" max="9222" width="8.85546875" style="60" customWidth="1"/>
    <col min="9223" max="9223" width="7.140625" style="60" customWidth="1"/>
    <col min="9224" max="9224" width="9" style="60" customWidth="1"/>
    <col min="9225" max="9225" width="8.7109375" style="60" customWidth="1"/>
    <col min="9226" max="9226" width="6.5703125" style="60" customWidth="1"/>
    <col min="9227" max="9227" width="8.140625" style="60" customWidth="1"/>
    <col min="9228" max="9228" width="7.5703125" style="60" customWidth="1"/>
    <col min="9229" max="9229" width="7" style="60" customWidth="1"/>
    <col min="9230" max="9231" width="8.7109375" style="60" customWidth="1"/>
    <col min="9232" max="9232" width="7.28515625" style="60" customWidth="1"/>
    <col min="9233" max="9233" width="8.140625" style="60" customWidth="1"/>
    <col min="9234" max="9234" width="8.7109375" style="60" customWidth="1"/>
    <col min="9235" max="9235" width="6.42578125" style="60" customWidth="1"/>
    <col min="9236" max="9237" width="9.28515625" style="60" customWidth="1"/>
    <col min="9238" max="9238" width="6.42578125" style="60" customWidth="1"/>
    <col min="9239" max="9240" width="9.5703125" style="60" customWidth="1"/>
    <col min="9241" max="9241" width="6.42578125" style="60" customWidth="1"/>
    <col min="9242" max="9243" width="9.5703125" style="60" customWidth="1"/>
    <col min="9244" max="9244" width="6.7109375" style="60" customWidth="1"/>
    <col min="9245" max="9247" width="9.140625" style="60"/>
    <col min="9248" max="9248" width="10.85546875" style="60" bestFit="1" customWidth="1"/>
    <col min="9249" max="9469" width="9.140625" style="60"/>
    <col min="9470" max="9470" width="18.7109375" style="60" customWidth="1"/>
    <col min="9471" max="9472" width="9.42578125" style="60" customWidth="1"/>
    <col min="9473" max="9473" width="7.7109375" style="60" customWidth="1"/>
    <col min="9474" max="9474" width="9.28515625" style="60" customWidth="1"/>
    <col min="9475" max="9475" width="9.85546875" style="60" customWidth="1"/>
    <col min="9476" max="9476" width="7.140625" style="60" customWidth="1"/>
    <col min="9477" max="9477" width="8.5703125" style="60" customWidth="1"/>
    <col min="9478" max="9478" width="8.85546875" style="60" customWidth="1"/>
    <col min="9479" max="9479" width="7.140625" style="60" customWidth="1"/>
    <col min="9480" max="9480" width="9" style="60" customWidth="1"/>
    <col min="9481" max="9481" width="8.7109375" style="60" customWidth="1"/>
    <col min="9482" max="9482" width="6.5703125" style="60" customWidth="1"/>
    <col min="9483" max="9483" width="8.140625" style="60" customWidth="1"/>
    <col min="9484" max="9484" width="7.5703125" style="60" customWidth="1"/>
    <col min="9485" max="9485" width="7" style="60" customWidth="1"/>
    <col min="9486" max="9487" width="8.7109375" style="60" customWidth="1"/>
    <col min="9488" max="9488" width="7.28515625" style="60" customWidth="1"/>
    <col min="9489" max="9489" width="8.140625" style="60" customWidth="1"/>
    <col min="9490" max="9490" width="8.7109375" style="60" customWidth="1"/>
    <col min="9491" max="9491" width="6.42578125" style="60" customWidth="1"/>
    <col min="9492" max="9493" width="9.28515625" style="60" customWidth="1"/>
    <col min="9494" max="9494" width="6.42578125" style="60" customWidth="1"/>
    <col min="9495" max="9496" width="9.5703125" style="60" customWidth="1"/>
    <col min="9497" max="9497" width="6.42578125" style="60" customWidth="1"/>
    <col min="9498" max="9499" width="9.5703125" style="60" customWidth="1"/>
    <col min="9500" max="9500" width="6.7109375" style="60" customWidth="1"/>
    <col min="9501" max="9503" width="9.140625" style="60"/>
    <col min="9504" max="9504" width="10.85546875" style="60" bestFit="1" customWidth="1"/>
    <col min="9505" max="9725" width="9.140625" style="60"/>
    <col min="9726" max="9726" width="18.7109375" style="60" customWidth="1"/>
    <col min="9727" max="9728" width="9.42578125" style="60" customWidth="1"/>
    <col min="9729" max="9729" width="7.7109375" style="60" customWidth="1"/>
    <col min="9730" max="9730" width="9.28515625" style="60" customWidth="1"/>
    <col min="9731" max="9731" width="9.85546875" style="60" customWidth="1"/>
    <col min="9732" max="9732" width="7.140625" style="60" customWidth="1"/>
    <col min="9733" max="9733" width="8.5703125" style="60" customWidth="1"/>
    <col min="9734" max="9734" width="8.85546875" style="60" customWidth="1"/>
    <col min="9735" max="9735" width="7.140625" style="60" customWidth="1"/>
    <col min="9736" max="9736" width="9" style="60" customWidth="1"/>
    <col min="9737" max="9737" width="8.7109375" style="60" customWidth="1"/>
    <col min="9738" max="9738" width="6.5703125" style="60" customWidth="1"/>
    <col min="9739" max="9739" width="8.140625" style="60" customWidth="1"/>
    <col min="9740" max="9740" width="7.5703125" style="60" customWidth="1"/>
    <col min="9741" max="9741" width="7" style="60" customWidth="1"/>
    <col min="9742" max="9743" width="8.7109375" style="60" customWidth="1"/>
    <col min="9744" max="9744" width="7.28515625" style="60" customWidth="1"/>
    <col min="9745" max="9745" width="8.140625" style="60" customWidth="1"/>
    <col min="9746" max="9746" width="8.7109375" style="60" customWidth="1"/>
    <col min="9747" max="9747" width="6.42578125" style="60" customWidth="1"/>
    <col min="9748" max="9749" width="9.28515625" style="60" customWidth="1"/>
    <col min="9750" max="9750" width="6.42578125" style="60" customWidth="1"/>
    <col min="9751" max="9752" width="9.5703125" style="60" customWidth="1"/>
    <col min="9753" max="9753" width="6.42578125" style="60" customWidth="1"/>
    <col min="9754" max="9755" width="9.5703125" style="60" customWidth="1"/>
    <col min="9756" max="9756" width="6.7109375" style="60" customWidth="1"/>
    <col min="9757" max="9759" width="9.140625" style="60"/>
    <col min="9760" max="9760" width="10.85546875" style="60" bestFit="1" customWidth="1"/>
    <col min="9761" max="9981" width="9.140625" style="60"/>
    <col min="9982" max="9982" width="18.7109375" style="60" customWidth="1"/>
    <col min="9983" max="9984" width="9.42578125" style="60" customWidth="1"/>
    <col min="9985" max="9985" width="7.7109375" style="60" customWidth="1"/>
    <col min="9986" max="9986" width="9.28515625" style="60" customWidth="1"/>
    <col min="9987" max="9987" width="9.85546875" style="60" customWidth="1"/>
    <col min="9988" max="9988" width="7.140625" style="60" customWidth="1"/>
    <col min="9989" max="9989" width="8.5703125" style="60" customWidth="1"/>
    <col min="9990" max="9990" width="8.85546875" style="60" customWidth="1"/>
    <col min="9991" max="9991" width="7.140625" style="60" customWidth="1"/>
    <col min="9992" max="9992" width="9" style="60" customWidth="1"/>
    <col min="9993" max="9993" width="8.7109375" style="60" customWidth="1"/>
    <col min="9994" max="9994" width="6.5703125" style="60" customWidth="1"/>
    <col min="9995" max="9995" width="8.140625" style="60" customWidth="1"/>
    <col min="9996" max="9996" width="7.5703125" style="60" customWidth="1"/>
    <col min="9997" max="9997" width="7" style="60" customWidth="1"/>
    <col min="9998" max="9999" width="8.7109375" style="60" customWidth="1"/>
    <col min="10000" max="10000" width="7.28515625" style="60" customWidth="1"/>
    <col min="10001" max="10001" width="8.140625" style="60" customWidth="1"/>
    <col min="10002" max="10002" width="8.7109375" style="60" customWidth="1"/>
    <col min="10003" max="10003" width="6.42578125" style="60" customWidth="1"/>
    <col min="10004" max="10005" width="9.28515625" style="60" customWidth="1"/>
    <col min="10006" max="10006" width="6.42578125" style="60" customWidth="1"/>
    <col min="10007" max="10008" width="9.5703125" style="60" customWidth="1"/>
    <col min="10009" max="10009" width="6.42578125" style="60" customWidth="1"/>
    <col min="10010" max="10011" width="9.5703125" style="60" customWidth="1"/>
    <col min="10012" max="10012" width="6.7109375" style="60" customWidth="1"/>
    <col min="10013" max="10015" width="9.140625" style="60"/>
    <col min="10016" max="10016" width="10.85546875" style="60" bestFit="1" customWidth="1"/>
    <col min="10017" max="10237" width="9.140625" style="60"/>
    <col min="10238" max="10238" width="18.7109375" style="60" customWidth="1"/>
    <col min="10239" max="10240" width="9.42578125" style="60" customWidth="1"/>
    <col min="10241" max="10241" width="7.7109375" style="60" customWidth="1"/>
    <col min="10242" max="10242" width="9.28515625" style="60" customWidth="1"/>
    <col min="10243" max="10243" width="9.85546875" style="60" customWidth="1"/>
    <col min="10244" max="10244" width="7.140625" style="60" customWidth="1"/>
    <col min="10245" max="10245" width="8.5703125" style="60" customWidth="1"/>
    <col min="10246" max="10246" width="8.85546875" style="60" customWidth="1"/>
    <col min="10247" max="10247" width="7.140625" style="60" customWidth="1"/>
    <col min="10248" max="10248" width="9" style="60" customWidth="1"/>
    <col min="10249" max="10249" width="8.7109375" style="60" customWidth="1"/>
    <col min="10250" max="10250" width="6.5703125" style="60" customWidth="1"/>
    <col min="10251" max="10251" width="8.140625" style="60" customWidth="1"/>
    <col min="10252" max="10252" width="7.5703125" style="60" customWidth="1"/>
    <col min="10253" max="10253" width="7" style="60" customWidth="1"/>
    <col min="10254" max="10255" width="8.7109375" style="60" customWidth="1"/>
    <col min="10256" max="10256" width="7.28515625" style="60" customWidth="1"/>
    <col min="10257" max="10257" width="8.140625" style="60" customWidth="1"/>
    <col min="10258" max="10258" width="8.7109375" style="60" customWidth="1"/>
    <col min="10259" max="10259" width="6.42578125" style="60" customWidth="1"/>
    <col min="10260" max="10261" width="9.28515625" style="60" customWidth="1"/>
    <col min="10262" max="10262" width="6.42578125" style="60" customWidth="1"/>
    <col min="10263" max="10264" width="9.5703125" style="60" customWidth="1"/>
    <col min="10265" max="10265" width="6.42578125" style="60" customWidth="1"/>
    <col min="10266" max="10267" width="9.5703125" style="60" customWidth="1"/>
    <col min="10268" max="10268" width="6.7109375" style="60" customWidth="1"/>
    <col min="10269" max="10271" width="9.140625" style="60"/>
    <col min="10272" max="10272" width="10.85546875" style="60" bestFit="1" customWidth="1"/>
    <col min="10273" max="10493" width="9.140625" style="60"/>
    <col min="10494" max="10494" width="18.7109375" style="60" customWidth="1"/>
    <col min="10495" max="10496" width="9.42578125" style="60" customWidth="1"/>
    <col min="10497" max="10497" width="7.7109375" style="60" customWidth="1"/>
    <col min="10498" max="10498" width="9.28515625" style="60" customWidth="1"/>
    <col min="10499" max="10499" width="9.85546875" style="60" customWidth="1"/>
    <col min="10500" max="10500" width="7.140625" style="60" customWidth="1"/>
    <col min="10501" max="10501" width="8.5703125" style="60" customWidth="1"/>
    <col min="10502" max="10502" width="8.85546875" style="60" customWidth="1"/>
    <col min="10503" max="10503" width="7.140625" style="60" customWidth="1"/>
    <col min="10504" max="10504" width="9" style="60" customWidth="1"/>
    <col min="10505" max="10505" width="8.7109375" style="60" customWidth="1"/>
    <col min="10506" max="10506" width="6.5703125" style="60" customWidth="1"/>
    <col min="10507" max="10507" width="8.140625" style="60" customWidth="1"/>
    <col min="10508" max="10508" width="7.5703125" style="60" customWidth="1"/>
    <col min="10509" max="10509" width="7" style="60" customWidth="1"/>
    <col min="10510" max="10511" width="8.7109375" style="60" customWidth="1"/>
    <col min="10512" max="10512" width="7.28515625" style="60" customWidth="1"/>
    <col min="10513" max="10513" width="8.140625" style="60" customWidth="1"/>
    <col min="10514" max="10514" width="8.7109375" style="60" customWidth="1"/>
    <col min="10515" max="10515" width="6.42578125" style="60" customWidth="1"/>
    <col min="10516" max="10517" width="9.28515625" style="60" customWidth="1"/>
    <col min="10518" max="10518" width="6.42578125" style="60" customWidth="1"/>
    <col min="10519" max="10520" width="9.5703125" style="60" customWidth="1"/>
    <col min="10521" max="10521" width="6.42578125" style="60" customWidth="1"/>
    <col min="10522" max="10523" width="9.5703125" style="60" customWidth="1"/>
    <col min="10524" max="10524" width="6.7109375" style="60" customWidth="1"/>
    <col min="10525" max="10527" width="9.140625" style="60"/>
    <col min="10528" max="10528" width="10.85546875" style="60" bestFit="1" customWidth="1"/>
    <col min="10529" max="10749" width="9.140625" style="60"/>
    <col min="10750" max="10750" width="18.7109375" style="60" customWidth="1"/>
    <col min="10751" max="10752" width="9.42578125" style="60" customWidth="1"/>
    <col min="10753" max="10753" width="7.7109375" style="60" customWidth="1"/>
    <col min="10754" max="10754" width="9.28515625" style="60" customWidth="1"/>
    <col min="10755" max="10755" width="9.85546875" style="60" customWidth="1"/>
    <col min="10756" max="10756" width="7.140625" style="60" customWidth="1"/>
    <col min="10757" max="10757" width="8.5703125" style="60" customWidth="1"/>
    <col min="10758" max="10758" width="8.85546875" style="60" customWidth="1"/>
    <col min="10759" max="10759" width="7.140625" style="60" customWidth="1"/>
    <col min="10760" max="10760" width="9" style="60" customWidth="1"/>
    <col min="10761" max="10761" width="8.7109375" style="60" customWidth="1"/>
    <col min="10762" max="10762" width="6.5703125" style="60" customWidth="1"/>
    <col min="10763" max="10763" width="8.140625" style="60" customWidth="1"/>
    <col min="10764" max="10764" width="7.5703125" style="60" customWidth="1"/>
    <col min="10765" max="10765" width="7" style="60" customWidth="1"/>
    <col min="10766" max="10767" width="8.7109375" style="60" customWidth="1"/>
    <col min="10768" max="10768" width="7.28515625" style="60" customWidth="1"/>
    <col min="10769" max="10769" width="8.140625" style="60" customWidth="1"/>
    <col min="10770" max="10770" width="8.7109375" style="60" customWidth="1"/>
    <col min="10771" max="10771" width="6.42578125" style="60" customWidth="1"/>
    <col min="10772" max="10773" width="9.28515625" style="60" customWidth="1"/>
    <col min="10774" max="10774" width="6.42578125" style="60" customWidth="1"/>
    <col min="10775" max="10776" width="9.5703125" style="60" customWidth="1"/>
    <col min="10777" max="10777" width="6.42578125" style="60" customWidth="1"/>
    <col min="10778" max="10779" width="9.5703125" style="60" customWidth="1"/>
    <col min="10780" max="10780" width="6.7109375" style="60" customWidth="1"/>
    <col min="10781" max="10783" width="9.140625" style="60"/>
    <col min="10784" max="10784" width="10.85546875" style="60" bestFit="1" customWidth="1"/>
    <col min="10785" max="11005" width="9.140625" style="60"/>
    <col min="11006" max="11006" width="18.7109375" style="60" customWidth="1"/>
    <col min="11007" max="11008" width="9.42578125" style="60" customWidth="1"/>
    <col min="11009" max="11009" width="7.7109375" style="60" customWidth="1"/>
    <col min="11010" max="11010" width="9.28515625" style="60" customWidth="1"/>
    <col min="11011" max="11011" width="9.85546875" style="60" customWidth="1"/>
    <col min="11012" max="11012" width="7.140625" style="60" customWidth="1"/>
    <col min="11013" max="11013" width="8.5703125" style="60" customWidth="1"/>
    <col min="11014" max="11014" width="8.85546875" style="60" customWidth="1"/>
    <col min="11015" max="11015" width="7.140625" style="60" customWidth="1"/>
    <col min="11016" max="11016" width="9" style="60" customWidth="1"/>
    <col min="11017" max="11017" width="8.7109375" style="60" customWidth="1"/>
    <col min="11018" max="11018" width="6.5703125" style="60" customWidth="1"/>
    <col min="11019" max="11019" width="8.140625" style="60" customWidth="1"/>
    <col min="11020" max="11020" width="7.5703125" style="60" customWidth="1"/>
    <col min="11021" max="11021" width="7" style="60" customWidth="1"/>
    <col min="11022" max="11023" width="8.7109375" style="60" customWidth="1"/>
    <col min="11024" max="11024" width="7.28515625" style="60" customWidth="1"/>
    <col min="11025" max="11025" width="8.140625" style="60" customWidth="1"/>
    <col min="11026" max="11026" width="8.7109375" style="60" customWidth="1"/>
    <col min="11027" max="11027" width="6.42578125" style="60" customWidth="1"/>
    <col min="11028" max="11029" width="9.28515625" style="60" customWidth="1"/>
    <col min="11030" max="11030" width="6.42578125" style="60" customWidth="1"/>
    <col min="11031" max="11032" width="9.5703125" style="60" customWidth="1"/>
    <col min="11033" max="11033" width="6.42578125" style="60" customWidth="1"/>
    <col min="11034" max="11035" width="9.5703125" style="60" customWidth="1"/>
    <col min="11036" max="11036" width="6.7109375" style="60" customWidth="1"/>
    <col min="11037" max="11039" width="9.140625" style="60"/>
    <col min="11040" max="11040" width="10.85546875" style="60" bestFit="1" customWidth="1"/>
    <col min="11041" max="11261" width="9.140625" style="60"/>
    <col min="11262" max="11262" width="18.7109375" style="60" customWidth="1"/>
    <col min="11263" max="11264" width="9.42578125" style="60" customWidth="1"/>
    <col min="11265" max="11265" width="7.7109375" style="60" customWidth="1"/>
    <col min="11266" max="11266" width="9.28515625" style="60" customWidth="1"/>
    <col min="11267" max="11267" width="9.85546875" style="60" customWidth="1"/>
    <col min="11268" max="11268" width="7.140625" style="60" customWidth="1"/>
    <col min="11269" max="11269" width="8.5703125" style="60" customWidth="1"/>
    <col min="11270" max="11270" width="8.85546875" style="60" customWidth="1"/>
    <col min="11271" max="11271" width="7.140625" style="60" customWidth="1"/>
    <col min="11272" max="11272" width="9" style="60" customWidth="1"/>
    <col min="11273" max="11273" width="8.7109375" style="60" customWidth="1"/>
    <col min="11274" max="11274" width="6.5703125" style="60" customWidth="1"/>
    <col min="11275" max="11275" width="8.140625" style="60" customWidth="1"/>
    <col min="11276" max="11276" width="7.5703125" style="60" customWidth="1"/>
    <col min="11277" max="11277" width="7" style="60" customWidth="1"/>
    <col min="11278" max="11279" width="8.7109375" style="60" customWidth="1"/>
    <col min="11280" max="11280" width="7.28515625" style="60" customWidth="1"/>
    <col min="11281" max="11281" width="8.140625" style="60" customWidth="1"/>
    <col min="11282" max="11282" width="8.7109375" style="60" customWidth="1"/>
    <col min="11283" max="11283" width="6.42578125" style="60" customWidth="1"/>
    <col min="11284" max="11285" width="9.28515625" style="60" customWidth="1"/>
    <col min="11286" max="11286" width="6.42578125" style="60" customWidth="1"/>
    <col min="11287" max="11288" width="9.5703125" style="60" customWidth="1"/>
    <col min="11289" max="11289" width="6.42578125" style="60" customWidth="1"/>
    <col min="11290" max="11291" width="9.5703125" style="60" customWidth="1"/>
    <col min="11292" max="11292" width="6.7109375" style="60" customWidth="1"/>
    <col min="11293" max="11295" width="9.140625" style="60"/>
    <col min="11296" max="11296" width="10.85546875" style="60" bestFit="1" customWidth="1"/>
    <col min="11297" max="11517" width="9.140625" style="60"/>
    <col min="11518" max="11518" width="18.7109375" style="60" customWidth="1"/>
    <col min="11519" max="11520" width="9.42578125" style="60" customWidth="1"/>
    <col min="11521" max="11521" width="7.7109375" style="60" customWidth="1"/>
    <col min="11522" max="11522" width="9.28515625" style="60" customWidth="1"/>
    <col min="11523" max="11523" width="9.85546875" style="60" customWidth="1"/>
    <col min="11524" max="11524" width="7.140625" style="60" customWidth="1"/>
    <col min="11525" max="11525" width="8.5703125" style="60" customWidth="1"/>
    <col min="11526" max="11526" width="8.85546875" style="60" customWidth="1"/>
    <col min="11527" max="11527" width="7.140625" style="60" customWidth="1"/>
    <col min="11528" max="11528" width="9" style="60" customWidth="1"/>
    <col min="11529" max="11529" width="8.7109375" style="60" customWidth="1"/>
    <col min="11530" max="11530" width="6.5703125" style="60" customWidth="1"/>
    <col min="11531" max="11531" width="8.140625" style="60" customWidth="1"/>
    <col min="11532" max="11532" width="7.5703125" style="60" customWidth="1"/>
    <col min="11533" max="11533" width="7" style="60" customWidth="1"/>
    <col min="11534" max="11535" width="8.7109375" style="60" customWidth="1"/>
    <col min="11536" max="11536" width="7.28515625" style="60" customWidth="1"/>
    <col min="11537" max="11537" width="8.140625" style="60" customWidth="1"/>
    <col min="11538" max="11538" width="8.7109375" style="60" customWidth="1"/>
    <col min="11539" max="11539" width="6.42578125" style="60" customWidth="1"/>
    <col min="11540" max="11541" width="9.28515625" style="60" customWidth="1"/>
    <col min="11542" max="11542" width="6.42578125" style="60" customWidth="1"/>
    <col min="11543" max="11544" width="9.5703125" style="60" customWidth="1"/>
    <col min="11545" max="11545" width="6.42578125" style="60" customWidth="1"/>
    <col min="11546" max="11547" width="9.5703125" style="60" customWidth="1"/>
    <col min="11548" max="11548" width="6.7109375" style="60" customWidth="1"/>
    <col min="11549" max="11551" width="9.140625" style="60"/>
    <col min="11552" max="11552" width="10.85546875" style="60" bestFit="1" customWidth="1"/>
    <col min="11553" max="11773" width="9.140625" style="60"/>
    <col min="11774" max="11774" width="18.7109375" style="60" customWidth="1"/>
    <col min="11775" max="11776" width="9.42578125" style="60" customWidth="1"/>
    <col min="11777" max="11777" width="7.7109375" style="60" customWidth="1"/>
    <col min="11778" max="11778" width="9.28515625" style="60" customWidth="1"/>
    <col min="11779" max="11779" width="9.85546875" style="60" customWidth="1"/>
    <col min="11780" max="11780" width="7.140625" style="60" customWidth="1"/>
    <col min="11781" max="11781" width="8.5703125" style="60" customWidth="1"/>
    <col min="11782" max="11782" width="8.85546875" style="60" customWidth="1"/>
    <col min="11783" max="11783" width="7.140625" style="60" customWidth="1"/>
    <col min="11784" max="11784" width="9" style="60" customWidth="1"/>
    <col min="11785" max="11785" width="8.7109375" style="60" customWidth="1"/>
    <col min="11786" max="11786" width="6.5703125" style="60" customWidth="1"/>
    <col min="11787" max="11787" width="8.140625" style="60" customWidth="1"/>
    <col min="11788" max="11788" width="7.5703125" style="60" customWidth="1"/>
    <col min="11789" max="11789" width="7" style="60" customWidth="1"/>
    <col min="11790" max="11791" width="8.7109375" style="60" customWidth="1"/>
    <col min="11792" max="11792" width="7.28515625" style="60" customWidth="1"/>
    <col min="11793" max="11793" width="8.140625" style="60" customWidth="1"/>
    <col min="11794" max="11794" width="8.7109375" style="60" customWidth="1"/>
    <col min="11795" max="11795" width="6.42578125" style="60" customWidth="1"/>
    <col min="11796" max="11797" width="9.28515625" style="60" customWidth="1"/>
    <col min="11798" max="11798" width="6.42578125" style="60" customWidth="1"/>
    <col min="11799" max="11800" width="9.5703125" style="60" customWidth="1"/>
    <col min="11801" max="11801" width="6.42578125" style="60" customWidth="1"/>
    <col min="11802" max="11803" width="9.5703125" style="60" customWidth="1"/>
    <col min="11804" max="11804" width="6.7109375" style="60" customWidth="1"/>
    <col min="11805" max="11807" width="9.140625" style="60"/>
    <col min="11808" max="11808" width="10.85546875" style="60" bestFit="1" customWidth="1"/>
    <col min="11809" max="12029" width="9.140625" style="60"/>
    <col min="12030" max="12030" width="18.7109375" style="60" customWidth="1"/>
    <col min="12031" max="12032" width="9.42578125" style="60" customWidth="1"/>
    <col min="12033" max="12033" width="7.7109375" style="60" customWidth="1"/>
    <col min="12034" max="12034" width="9.28515625" style="60" customWidth="1"/>
    <col min="12035" max="12035" width="9.85546875" style="60" customWidth="1"/>
    <col min="12036" max="12036" width="7.140625" style="60" customWidth="1"/>
    <col min="12037" max="12037" width="8.5703125" style="60" customWidth="1"/>
    <col min="12038" max="12038" width="8.85546875" style="60" customWidth="1"/>
    <col min="12039" max="12039" width="7.140625" style="60" customWidth="1"/>
    <col min="12040" max="12040" width="9" style="60" customWidth="1"/>
    <col min="12041" max="12041" width="8.7109375" style="60" customWidth="1"/>
    <col min="12042" max="12042" width="6.5703125" style="60" customWidth="1"/>
    <col min="12043" max="12043" width="8.140625" style="60" customWidth="1"/>
    <col min="12044" max="12044" width="7.5703125" style="60" customWidth="1"/>
    <col min="12045" max="12045" width="7" style="60" customWidth="1"/>
    <col min="12046" max="12047" width="8.7109375" style="60" customWidth="1"/>
    <col min="12048" max="12048" width="7.28515625" style="60" customWidth="1"/>
    <col min="12049" max="12049" width="8.140625" style="60" customWidth="1"/>
    <col min="12050" max="12050" width="8.7109375" style="60" customWidth="1"/>
    <col min="12051" max="12051" width="6.42578125" style="60" customWidth="1"/>
    <col min="12052" max="12053" width="9.28515625" style="60" customWidth="1"/>
    <col min="12054" max="12054" width="6.42578125" style="60" customWidth="1"/>
    <col min="12055" max="12056" width="9.5703125" style="60" customWidth="1"/>
    <col min="12057" max="12057" width="6.42578125" style="60" customWidth="1"/>
    <col min="12058" max="12059" width="9.5703125" style="60" customWidth="1"/>
    <col min="12060" max="12060" width="6.7109375" style="60" customWidth="1"/>
    <col min="12061" max="12063" width="9.140625" style="60"/>
    <col min="12064" max="12064" width="10.85546875" style="60" bestFit="1" customWidth="1"/>
    <col min="12065" max="12285" width="9.140625" style="60"/>
    <col min="12286" max="12286" width="18.7109375" style="60" customWidth="1"/>
    <col min="12287" max="12288" width="9.42578125" style="60" customWidth="1"/>
    <col min="12289" max="12289" width="7.7109375" style="60" customWidth="1"/>
    <col min="12290" max="12290" width="9.28515625" style="60" customWidth="1"/>
    <col min="12291" max="12291" width="9.85546875" style="60" customWidth="1"/>
    <col min="12292" max="12292" width="7.140625" style="60" customWidth="1"/>
    <col min="12293" max="12293" width="8.5703125" style="60" customWidth="1"/>
    <col min="12294" max="12294" width="8.85546875" style="60" customWidth="1"/>
    <col min="12295" max="12295" width="7.140625" style="60" customWidth="1"/>
    <col min="12296" max="12296" width="9" style="60" customWidth="1"/>
    <col min="12297" max="12297" width="8.7109375" style="60" customWidth="1"/>
    <col min="12298" max="12298" width="6.5703125" style="60" customWidth="1"/>
    <col min="12299" max="12299" width="8.140625" style="60" customWidth="1"/>
    <col min="12300" max="12300" width="7.5703125" style="60" customWidth="1"/>
    <col min="12301" max="12301" width="7" style="60" customWidth="1"/>
    <col min="12302" max="12303" width="8.7109375" style="60" customWidth="1"/>
    <col min="12304" max="12304" width="7.28515625" style="60" customWidth="1"/>
    <col min="12305" max="12305" width="8.140625" style="60" customWidth="1"/>
    <col min="12306" max="12306" width="8.7109375" style="60" customWidth="1"/>
    <col min="12307" max="12307" width="6.42578125" style="60" customWidth="1"/>
    <col min="12308" max="12309" width="9.28515625" style="60" customWidth="1"/>
    <col min="12310" max="12310" width="6.42578125" style="60" customWidth="1"/>
    <col min="12311" max="12312" width="9.5703125" style="60" customWidth="1"/>
    <col min="12313" max="12313" width="6.42578125" style="60" customWidth="1"/>
    <col min="12314" max="12315" width="9.5703125" style="60" customWidth="1"/>
    <col min="12316" max="12316" width="6.7109375" style="60" customWidth="1"/>
    <col min="12317" max="12319" width="9.140625" style="60"/>
    <col min="12320" max="12320" width="10.85546875" style="60" bestFit="1" customWidth="1"/>
    <col min="12321" max="12541" width="9.140625" style="60"/>
    <col min="12542" max="12542" width="18.7109375" style="60" customWidth="1"/>
    <col min="12543" max="12544" width="9.42578125" style="60" customWidth="1"/>
    <col min="12545" max="12545" width="7.7109375" style="60" customWidth="1"/>
    <col min="12546" max="12546" width="9.28515625" style="60" customWidth="1"/>
    <col min="12547" max="12547" width="9.85546875" style="60" customWidth="1"/>
    <col min="12548" max="12548" width="7.140625" style="60" customWidth="1"/>
    <col min="12549" max="12549" width="8.5703125" style="60" customWidth="1"/>
    <col min="12550" max="12550" width="8.85546875" style="60" customWidth="1"/>
    <col min="12551" max="12551" width="7.140625" style="60" customWidth="1"/>
    <col min="12552" max="12552" width="9" style="60" customWidth="1"/>
    <col min="12553" max="12553" width="8.7109375" style="60" customWidth="1"/>
    <col min="12554" max="12554" width="6.5703125" style="60" customWidth="1"/>
    <col min="12555" max="12555" width="8.140625" style="60" customWidth="1"/>
    <col min="12556" max="12556" width="7.5703125" style="60" customWidth="1"/>
    <col min="12557" max="12557" width="7" style="60" customWidth="1"/>
    <col min="12558" max="12559" width="8.7109375" style="60" customWidth="1"/>
    <col min="12560" max="12560" width="7.28515625" style="60" customWidth="1"/>
    <col min="12561" max="12561" width="8.140625" style="60" customWidth="1"/>
    <col min="12562" max="12562" width="8.7109375" style="60" customWidth="1"/>
    <col min="12563" max="12563" width="6.42578125" style="60" customWidth="1"/>
    <col min="12564" max="12565" width="9.28515625" style="60" customWidth="1"/>
    <col min="12566" max="12566" width="6.42578125" style="60" customWidth="1"/>
    <col min="12567" max="12568" width="9.5703125" style="60" customWidth="1"/>
    <col min="12569" max="12569" width="6.42578125" style="60" customWidth="1"/>
    <col min="12570" max="12571" width="9.5703125" style="60" customWidth="1"/>
    <col min="12572" max="12572" width="6.7109375" style="60" customWidth="1"/>
    <col min="12573" max="12575" width="9.140625" style="60"/>
    <col min="12576" max="12576" width="10.85546875" style="60" bestFit="1" customWidth="1"/>
    <col min="12577" max="12797" width="9.140625" style="60"/>
    <col min="12798" max="12798" width="18.7109375" style="60" customWidth="1"/>
    <col min="12799" max="12800" width="9.42578125" style="60" customWidth="1"/>
    <col min="12801" max="12801" width="7.7109375" style="60" customWidth="1"/>
    <col min="12802" max="12802" width="9.28515625" style="60" customWidth="1"/>
    <col min="12803" max="12803" width="9.85546875" style="60" customWidth="1"/>
    <col min="12804" max="12804" width="7.140625" style="60" customWidth="1"/>
    <col min="12805" max="12805" width="8.5703125" style="60" customWidth="1"/>
    <col min="12806" max="12806" width="8.85546875" style="60" customWidth="1"/>
    <col min="12807" max="12807" width="7.140625" style="60" customWidth="1"/>
    <col min="12808" max="12808" width="9" style="60" customWidth="1"/>
    <col min="12809" max="12809" width="8.7109375" style="60" customWidth="1"/>
    <col min="12810" max="12810" width="6.5703125" style="60" customWidth="1"/>
    <col min="12811" max="12811" width="8.140625" style="60" customWidth="1"/>
    <col min="12812" max="12812" width="7.5703125" style="60" customWidth="1"/>
    <col min="12813" max="12813" width="7" style="60" customWidth="1"/>
    <col min="12814" max="12815" width="8.7109375" style="60" customWidth="1"/>
    <col min="12816" max="12816" width="7.28515625" style="60" customWidth="1"/>
    <col min="12817" max="12817" width="8.140625" style="60" customWidth="1"/>
    <col min="12818" max="12818" width="8.7109375" style="60" customWidth="1"/>
    <col min="12819" max="12819" width="6.42578125" style="60" customWidth="1"/>
    <col min="12820" max="12821" width="9.28515625" style="60" customWidth="1"/>
    <col min="12822" max="12822" width="6.42578125" style="60" customWidth="1"/>
    <col min="12823" max="12824" width="9.5703125" style="60" customWidth="1"/>
    <col min="12825" max="12825" width="6.42578125" style="60" customWidth="1"/>
    <col min="12826" max="12827" width="9.5703125" style="60" customWidth="1"/>
    <col min="12828" max="12828" width="6.7109375" style="60" customWidth="1"/>
    <col min="12829" max="12831" width="9.140625" style="60"/>
    <col min="12832" max="12832" width="10.85546875" style="60" bestFit="1" customWidth="1"/>
    <col min="12833" max="13053" width="9.140625" style="60"/>
    <col min="13054" max="13054" width="18.7109375" style="60" customWidth="1"/>
    <col min="13055" max="13056" width="9.42578125" style="60" customWidth="1"/>
    <col min="13057" max="13057" width="7.7109375" style="60" customWidth="1"/>
    <col min="13058" max="13058" width="9.28515625" style="60" customWidth="1"/>
    <col min="13059" max="13059" width="9.85546875" style="60" customWidth="1"/>
    <col min="13060" max="13060" width="7.140625" style="60" customWidth="1"/>
    <col min="13061" max="13061" width="8.5703125" style="60" customWidth="1"/>
    <col min="13062" max="13062" width="8.85546875" style="60" customWidth="1"/>
    <col min="13063" max="13063" width="7.140625" style="60" customWidth="1"/>
    <col min="13064" max="13064" width="9" style="60" customWidth="1"/>
    <col min="13065" max="13065" width="8.7109375" style="60" customWidth="1"/>
    <col min="13066" max="13066" width="6.5703125" style="60" customWidth="1"/>
    <col min="13067" max="13067" width="8.140625" style="60" customWidth="1"/>
    <col min="13068" max="13068" width="7.5703125" style="60" customWidth="1"/>
    <col min="13069" max="13069" width="7" style="60" customWidth="1"/>
    <col min="13070" max="13071" width="8.7109375" style="60" customWidth="1"/>
    <col min="13072" max="13072" width="7.28515625" style="60" customWidth="1"/>
    <col min="13073" max="13073" width="8.140625" style="60" customWidth="1"/>
    <col min="13074" max="13074" width="8.7109375" style="60" customWidth="1"/>
    <col min="13075" max="13075" width="6.42578125" style="60" customWidth="1"/>
    <col min="13076" max="13077" width="9.28515625" style="60" customWidth="1"/>
    <col min="13078" max="13078" width="6.42578125" style="60" customWidth="1"/>
    <col min="13079" max="13080" width="9.5703125" style="60" customWidth="1"/>
    <col min="13081" max="13081" width="6.42578125" style="60" customWidth="1"/>
    <col min="13082" max="13083" width="9.5703125" style="60" customWidth="1"/>
    <col min="13084" max="13084" width="6.7109375" style="60" customWidth="1"/>
    <col min="13085" max="13087" width="9.140625" style="60"/>
    <col min="13088" max="13088" width="10.85546875" style="60" bestFit="1" customWidth="1"/>
    <col min="13089" max="13309" width="9.140625" style="60"/>
    <col min="13310" max="13310" width="18.7109375" style="60" customWidth="1"/>
    <col min="13311" max="13312" width="9.42578125" style="60" customWidth="1"/>
    <col min="13313" max="13313" width="7.7109375" style="60" customWidth="1"/>
    <col min="13314" max="13314" width="9.28515625" style="60" customWidth="1"/>
    <col min="13315" max="13315" width="9.85546875" style="60" customWidth="1"/>
    <col min="13316" max="13316" width="7.140625" style="60" customWidth="1"/>
    <col min="13317" max="13317" width="8.5703125" style="60" customWidth="1"/>
    <col min="13318" max="13318" width="8.85546875" style="60" customWidth="1"/>
    <col min="13319" max="13319" width="7.140625" style="60" customWidth="1"/>
    <col min="13320" max="13320" width="9" style="60" customWidth="1"/>
    <col min="13321" max="13321" width="8.7109375" style="60" customWidth="1"/>
    <col min="13322" max="13322" width="6.5703125" style="60" customWidth="1"/>
    <col min="13323" max="13323" width="8.140625" style="60" customWidth="1"/>
    <col min="13324" max="13324" width="7.5703125" style="60" customWidth="1"/>
    <col min="13325" max="13325" width="7" style="60" customWidth="1"/>
    <col min="13326" max="13327" width="8.7109375" style="60" customWidth="1"/>
    <col min="13328" max="13328" width="7.28515625" style="60" customWidth="1"/>
    <col min="13329" max="13329" width="8.140625" style="60" customWidth="1"/>
    <col min="13330" max="13330" width="8.7109375" style="60" customWidth="1"/>
    <col min="13331" max="13331" width="6.42578125" style="60" customWidth="1"/>
    <col min="13332" max="13333" width="9.28515625" style="60" customWidth="1"/>
    <col min="13334" max="13334" width="6.42578125" style="60" customWidth="1"/>
    <col min="13335" max="13336" width="9.5703125" style="60" customWidth="1"/>
    <col min="13337" max="13337" width="6.42578125" style="60" customWidth="1"/>
    <col min="13338" max="13339" width="9.5703125" style="60" customWidth="1"/>
    <col min="13340" max="13340" width="6.7109375" style="60" customWidth="1"/>
    <col min="13341" max="13343" width="9.140625" style="60"/>
    <col min="13344" max="13344" width="10.85546875" style="60" bestFit="1" customWidth="1"/>
    <col min="13345" max="13565" width="9.140625" style="60"/>
    <col min="13566" max="13566" width="18.7109375" style="60" customWidth="1"/>
    <col min="13567" max="13568" width="9.42578125" style="60" customWidth="1"/>
    <col min="13569" max="13569" width="7.7109375" style="60" customWidth="1"/>
    <col min="13570" max="13570" width="9.28515625" style="60" customWidth="1"/>
    <col min="13571" max="13571" width="9.85546875" style="60" customWidth="1"/>
    <col min="13572" max="13572" width="7.140625" style="60" customWidth="1"/>
    <col min="13573" max="13573" width="8.5703125" style="60" customWidth="1"/>
    <col min="13574" max="13574" width="8.85546875" style="60" customWidth="1"/>
    <col min="13575" max="13575" width="7.140625" style="60" customWidth="1"/>
    <col min="13576" max="13576" width="9" style="60" customWidth="1"/>
    <col min="13577" max="13577" width="8.7109375" style="60" customWidth="1"/>
    <col min="13578" max="13578" width="6.5703125" style="60" customWidth="1"/>
    <col min="13579" max="13579" width="8.140625" style="60" customWidth="1"/>
    <col min="13580" max="13580" width="7.5703125" style="60" customWidth="1"/>
    <col min="13581" max="13581" width="7" style="60" customWidth="1"/>
    <col min="13582" max="13583" width="8.7109375" style="60" customWidth="1"/>
    <col min="13584" max="13584" width="7.28515625" style="60" customWidth="1"/>
    <col min="13585" max="13585" width="8.140625" style="60" customWidth="1"/>
    <col min="13586" max="13586" width="8.7109375" style="60" customWidth="1"/>
    <col min="13587" max="13587" width="6.42578125" style="60" customWidth="1"/>
    <col min="13588" max="13589" width="9.28515625" style="60" customWidth="1"/>
    <col min="13590" max="13590" width="6.42578125" style="60" customWidth="1"/>
    <col min="13591" max="13592" width="9.5703125" style="60" customWidth="1"/>
    <col min="13593" max="13593" width="6.42578125" style="60" customWidth="1"/>
    <col min="13594" max="13595" width="9.5703125" style="60" customWidth="1"/>
    <col min="13596" max="13596" width="6.7109375" style="60" customWidth="1"/>
    <col min="13597" max="13599" width="9.140625" style="60"/>
    <col min="13600" max="13600" width="10.85546875" style="60" bestFit="1" customWidth="1"/>
    <col min="13601" max="13821" width="9.140625" style="60"/>
    <col min="13822" max="13822" width="18.7109375" style="60" customWidth="1"/>
    <col min="13823" max="13824" width="9.42578125" style="60" customWidth="1"/>
    <col min="13825" max="13825" width="7.7109375" style="60" customWidth="1"/>
    <col min="13826" max="13826" width="9.28515625" style="60" customWidth="1"/>
    <col min="13827" max="13827" width="9.85546875" style="60" customWidth="1"/>
    <col min="13828" max="13828" width="7.140625" style="60" customWidth="1"/>
    <col min="13829" max="13829" width="8.5703125" style="60" customWidth="1"/>
    <col min="13830" max="13830" width="8.85546875" style="60" customWidth="1"/>
    <col min="13831" max="13831" width="7.140625" style="60" customWidth="1"/>
    <col min="13832" max="13832" width="9" style="60" customWidth="1"/>
    <col min="13833" max="13833" width="8.7109375" style="60" customWidth="1"/>
    <col min="13834" max="13834" width="6.5703125" style="60" customWidth="1"/>
    <col min="13835" max="13835" width="8.140625" style="60" customWidth="1"/>
    <col min="13836" max="13836" width="7.5703125" style="60" customWidth="1"/>
    <col min="13837" max="13837" width="7" style="60" customWidth="1"/>
    <col min="13838" max="13839" width="8.7109375" style="60" customWidth="1"/>
    <col min="13840" max="13840" width="7.28515625" style="60" customWidth="1"/>
    <col min="13841" max="13841" width="8.140625" style="60" customWidth="1"/>
    <col min="13842" max="13842" width="8.7109375" style="60" customWidth="1"/>
    <col min="13843" max="13843" width="6.42578125" style="60" customWidth="1"/>
    <col min="13844" max="13845" width="9.28515625" style="60" customWidth="1"/>
    <col min="13846" max="13846" width="6.42578125" style="60" customWidth="1"/>
    <col min="13847" max="13848" width="9.5703125" style="60" customWidth="1"/>
    <col min="13849" max="13849" width="6.42578125" style="60" customWidth="1"/>
    <col min="13850" max="13851" width="9.5703125" style="60" customWidth="1"/>
    <col min="13852" max="13852" width="6.7109375" style="60" customWidth="1"/>
    <col min="13853" max="13855" width="9.140625" style="60"/>
    <col min="13856" max="13856" width="10.85546875" style="60" bestFit="1" customWidth="1"/>
    <col min="13857" max="14077" width="9.140625" style="60"/>
    <col min="14078" max="14078" width="18.7109375" style="60" customWidth="1"/>
    <col min="14079" max="14080" width="9.42578125" style="60" customWidth="1"/>
    <col min="14081" max="14081" width="7.7109375" style="60" customWidth="1"/>
    <col min="14082" max="14082" width="9.28515625" style="60" customWidth="1"/>
    <col min="14083" max="14083" width="9.85546875" style="60" customWidth="1"/>
    <col min="14084" max="14084" width="7.140625" style="60" customWidth="1"/>
    <col min="14085" max="14085" width="8.5703125" style="60" customWidth="1"/>
    <col min="14086" max="14086" width="8.85546875" style="60" customWidth="1"/>
    <col min="14087" max="14087" width="7.140625" style="60" customWidth="1"/>
    <col min="14088" max="14088" width="9" style="60" customWidth="1"/>
    <col min="14089" max="14089" width="8.7109375" style="60" customWidth="1"/>
    <col min="14090" max="14090" width="6.5703125" style="60" customWidth="1"/>
    <col min="14091" max="14091" width="8.140625" style="60" customWidth="1"/>
    <col min="14092" max="14092" width="7.5703125" style="60" customWidth="1"/>
    <col min="14093" max="14093" width="7" style="60" customWidth="1"/>
    <col min="14094" max="14095" width="8.7109375" style="60" customWidth="1"/>
    <col min="14096" max="14096" width="7.28515625" style="60" customWidth="1"/>
    <col min="14097" max="14097" width="8.140625" style="60" customWidth="1"/>
    <col min="14098" max="14098" width="8.7109375" style="60" customWidth="1"/>
    <col min="14099" max="14099" width="6.42578125" style="60" customWidth="1"/>
    <col min="14100" max="14101" width="9.28515625" style="60" customWidth="1"/>
    <col min="14102" max="14102" width="6.42578125" style="60" customWidth="1"/>
    <col min="14103" max="14104" width="9.5703125" style="60" customWidth="1"/>
    <col min="14105" max="14105" width="6.42578125" style="60" customWidth="1"/>
    <col min="14106" max="14107" width="9.5703125" style="60" customWidth="1"/>
    <col min="14108" max="14108" width="6.7109375" style="60" customWidth="1"/>
    <col min="14109" max="14111" width="9.140625" style="60"/>
    <col min="14112" max="14112" width="10.85546875" style="60" bestFit="1" customWidth="1"/>
    <col min="14113" max="14333" width="9.140625" style="60"/>
    <col min="14334" max="14334" width="18.7109375" style="60" customWidth="1"/>
    <col min="14335" max="14336" width="9.42578125" style="60" customWidth="1"/>
    <col min="14337" max="14337" width="7.7109375" style="60" customWidth="1"/>
    <col min="14338" max="14338" width="9.28515625" style="60" customWidth="1"/>
    <col min="14339" max="14339" width="9.85546875" style="60" customWidth="1"/>
    <col min="14340" max="14340" width="7.140625" style="60" customWidth="1"/>
    <col min="14341" max="14341" width="8.5703125" style="60" customWidth="1"/>
    <col min="14342" max="14342" width="8.85546875" style="60" customWidth="1"/>
    <col min="14343" max="14343" width="7.140625" style="60" customWidth="1"/>
    <col min="14344" max="14344" width="9" style="60" customWidth="1"/>
    <col min="14345" max="14345" width="8.7109375" style="60" customWidth="1"/>
    <col min="14346" max="14346" width="6.5703125" style="60" customWidth="1"/>
    <col min="14347" max="14347" width="8.140625" style="60" customWidth="1"/>
    <col min="14348" max="14348" width="7.5703125" style="60" customWidth="1"/>
    <col min="14349" max="14349" width="7" style="60" customWidth="1"/>
    <col min="14350" max="14351" width="8.7109375" style="60" customWidth="1"/>
    <col min="14352" max="14352" width="7.28515625" style="60" customWidth="1"/>
    <col min="14353" max="14353" width="8.140625" style="60" customWidth="1"/>
    <col min="14354" max="14354" width="8.7109375" style="60" customWidth="1"/>
    <col min="14355" max="14355" width="6.42578125" style="60" customWidth="1"/>
    <col min="14356" max="14357" width="9.28515625" style="60" customWidth="1"/>
    <col min="14358" max="14358" width="6.42578125" style="60" customWidth="1"/>
    <col min="14359" max="14360" width="9.5703125" style="60" customWidth="1"/>
    <col min="14361" max="14361" width="6.42578125" style="60" customWidth="1"/>
    <col min="14362" max="14363" width="9.5703125" style="60" customWidth="1"/>
    <col min="14364" max="14364" width="6.7109375" style="60" customWidth="1"/>
    <col min="14365" max="14367" width="9.140625" style="60"/>
    <col min="14368" max="14368" width="10.85546875" style="60" bestFit="1" customWidth="1"/>
    <col min="14369" max="14589" width="9.140625" style="60"/>
    <col min="14590" max="14590" width="18.7109375" style="60" customWidth="1"/>
    <col min="14591" max="14592" width="9.42578125" style="60" customWidth="1"/>
    <col min="14593" max="14593" width="7.7109375" style="60" customWidth="1"/>
    <col min="14594" max="14594" width="9.28515625" style="60" customWidth="1"/>
    <col min="14595" max="14595" width="9.85546875" style="60" customWidth="1"/>
    <col min="14596" max="14596" width="7.140625" style="60" customWidth="1"/>
    <col min="14597" max="14597" width="8.5703125" style="60" customWidth="1"/>
    <col min="14598" max="14598" width="8.85546875" style="60" customWidth="1"/>
    <col min="14599" max="14599" width="7.140625" style="60" customWidth="1"/>
    <col min="14600" max="14600" width="9" style="60" customWidth="1"/>
    <col min="14601" max="14601" width="8.7109375" style="60" customWidth="1"/>
    <col min="14602" max="14602" width="6.5703125" style="60" customWidth="1"/>
    <col min="14603" max="14603" width="8.140625" style="60" customWidth="1"/>
    <col min="14604" max="14604" width="7.5703125" style="60" customWidth="1"/>
    <col min="14605" max="14605" width="7" style="60" customWidth="1"/>
    <col min="14606" max="14607" width="8.7109375" style="60" customWidth="1"/>
    <col min="14608" max="14608" width="7.28515625" style="60" customWidth="1"/>
    <col min="14609" max="14609" width="8.140625" style="60" customWidth="1"/>
    <col min="14610" max="14610" width="8.7109375" style="60" customWidth="1"/>
    <col min="14611" max="14611" width="6.42578125" style="60" customWidth="1"/>
    <col min="14612" max="14613" width="9.28515625" style="60" customWidth="1"/>
    <col min="14614" max="14614" width="6.42578125" style="60" customWidth="1"/>
    <col min="14615" max="14616" width="9.5703125" style="60" customWidth="1"/>
    <col min="14617" max="14617" width="6.42578125" style="60" customWidth="1"/>
    <col min="14618" max="14619" width="9.5703125" style="60" customWidth="1"/>
    <col min="14620" max="14620" width="6.7109375" style="60" customWidth="1"/>
    <col min="14621" max="14623" width="9.140625" style="60"/>
    <col min="14624" max="14624" width="10.85546875" style="60" bestFit="1" customWidth="1"/>
    <col min="14625" max="14845" width="9.140625" style="60"/>
    <col min="14846" max="14846" width="18.7109375" style="60" customWidth="1"/>
    <col min="14847" max="14848" width="9.42578125" style="60" customWidth="1"/>
    <col min="14849" max="14849" width="7.7109375" style="60" customWidth="1"/>
    <col min="14850" max="14850" width="9.28515625" style="60" customWidth="1"/>
    <col min="14851" max="14851" width="9.85546875" style="60" customWidth="1"/>
    <col min="14852" max="14852" width="7.140625" style="60" customWidth="1"/>
    <col min="14853" max="14853" width="8.5703125" style="60" customWidth="1"/>
    <col min="14854" max="14854" width="8.85546875" style="60" customWidth="1"/>
    <col min="14855" max="14855" width="7.140625" style="60" customWidth="1"/>
    <col min="14856" max="14856" width="9" style="60" customWidth="1"/>
    <col min="14857" max="14857" width="8.7109375" style="60" customWidth="1"/>
    <col min="14858" max="14858" width="6.5703125" style="60" customWidth="1"/>
    <col min="14859" max="14859" width="8.140625" style="60" customWidth="1"/>
    <col min="14860" max="14860" width="7.5703125" style="60" customWidth="1"/>
    <col min="14861" max="14861" width="7" style="60" customWidth="1"/>
    <col min="14862" max="14863" width="8.7109375" style="60" customWidth="1"/>
    <col min="14864" max="14864" width="7.28515625" style="60" customWidth="1"/>
    <col min="14865" max="14865" width="8.140625" style="60" customWidth="1"/>
    <col min="14866" max="14866" width="8.7109375" style="60" customWidth="1"/>
    <col min="14867" max="14867" width="6.42578125" style="60" customWidth="1"/>
    <col min="14868" max="14869" width="9.28515625" style="60" customWidth="1"/>
    <col min="14870" max="14870" width="6.42578125" style="60" customWidth="1"/>
    <col min="14871" max="14872" width="9.5703125" style="60" customWidth="1"/>
    <col min="14873" max="14873" width="6.42578125" style="60" customWidth="1"/>
    <col min="14874" max="14875" width="9.5703125" style="60" customWidth="1"/>
    <col min="14876" max="14876" width="6.7109375" style="60" customWidth="1"/>
    <col min="14877" max="14879" width="9.140625" style="60"/>
    <col min="14880" max="14880" width="10.85546875" style="60" bestFit="1" customWidth="1"/>
    <col min="14881" max="15101" width="9.140625" style="60"/>
    <col min="15102" max="15102" width="18.7109375" style="60" customWidth="1"/>
    <col min="15103" max="15104" width="9.42578125" style="60" customWidth="1"/>
    <col min="15105" max="15105" width="7.7109375" style="60" customWidth="1"/>
    <col min="15106" max="15106" width="9.28515625" style="60" customWidth="1"/>
    <col min="15107" max="15107" width="9.85546875" style="60" customWidth="1"/>
    <col min="15108" max="15108" width="7.140625" style="60" customWidth="1"/>
    <col min="15109" max="15109" width="8.5703125" style="60" customWidth="1"/>
    <col min="15110" max="15110" width="8.85546875" style="60" customWidth="1"/>
    <col min="15111" max="15111" width="7.140625" style="60" customWidth="1"/>
    <col min="15112" max="15112" width="9" style="60" customWidth="1"/>
    <col min="15113" max="15113" width="8.7109375" style="60" customWidth="1"/>
    <col min="15114" max="15114" width="6.5703125" style="60" customWidth="1"/>
    <col min="15115" max="15115" width="8.140625" style="60" customWidth="1"/>
    <col min="15116" max="15116" width="7.5703125" style="60" customWidth="1"/>
    <col min="15117" max="15117" width="7" style="60" customWidth="1"/>
    <col min="15118" max="15119" width="8.7109375" style="60" customWidth="1"/>
    <col min="15120" max="15120" width="7.28515625" style="60" customWidth="1"/>
    <col min="15121" max="15121" width="8.140625" style="60" customWidth="1"/>
    <col min="15122" max="15122" width="8.7109375" style="60" customWidth="1"/>
    <col min="15123" max="15123" width="6.42578125" style="60" customWidth="1"/>
    <col min="15124" max="15125" width="9.28515625" style="60" customWidth="1"/>
    <col min="15126" max="15126" width="6.42578125" style="60" customWidth="1"/>
    <col min="15127" max="15128" width="9.5703125" style="60" customWidth="1"/>
    <col min="15129" max="15129" width="6.42578125" style="60" customWidth="1"/>
    <col min="15130" max="15131" width="9.5703125" style="60" customWidth="1"/>
    <col min="15132" max="15132" width="6.7109375" style="60" customWidth="1"/>
    <col min="15133" max="15135" width="9.140625" style="60"/>
    <col min="15136" max="15136" width="10.85546875" style="60" bestFit="1" customWidth="1"/>
    <col min="15137" max="15357" width="9.140625" style="60"/>
    <col min="15358" max="15358" width="18.7109375" style="60" customWidth="1"/>
    <col min="15359" max="15360" width="9.42578125" style="60" customWidth="1"/>
    <col min="15361" max="15361" width="7.7109375" style="60" customWidth="1"/>
    <col min="15362" max="15362" width="9.28515625" style="60" customWidth="1"/>
    <col min="15363" max="15363" width="9.85546875" style="60" customWidth="1"/>
    <col min="15364" max="15364" width="7.140625" style="60" customWidth="1"/>
    <col min="15365" max="15365" width="8.5703125" style="60" customWidth="1"/>
    <col min="15366" max="15366" width="8.85546875" style="60" customWidth="1"/>
    <col min="15367" max="15367" width="7.140625" style="60" customWidth="1"/>
    <col min="15368" max="15368" width="9" style="60" customWidth="1"/>
    <col min="15369" max="15369" width="8.7109375" style="60" customWidth="1"/>
    <col min="15370" max="15370" width="6.5703125" style="60" customWidth="1"/>
    <col min="15371" max="15371" width="8.140625" style="60" customWidth="1"/>
    <col min="15372" max="15372" width="7.5703125" style="60" customWidth="1"/>
    <col min="15373" max="15373" width="7" style="60" customWidth="1"/>
    <col min="15374" max="15375" width="8.7109375" style="60" customWidth="1"/>
    <col min="15376" max="15376" width="7.28515625" style="60" customWidth="1"/>
    <col min="15377" max="15377" width="8.140625" style="60" customWidth="1"/>
    <col min="15378" max="15378" width="8.7109375" style="60" customWidth="1"/>
    <col min="15379" max="15379" width="6.42578125" style="60" customWidth="1"/>
    <col min="15380" max="15381" width="9.28515625" style="60" customWidth="1"/>
    <col min="15382" max="15382" width="6.42578125" style="60" customWidth="1"/>
    <col min="15383" max="15384" width="9.5703125" style="60" customWidth="1"/>
    <col min="15385" max="15385" width="6.42578125" style="60" customWidth="1"/>
    <col min="15386" max="15387" width="9.5703125" style="60" customWidth="1"/>
    <col min="15388" max="15388" width="6.7109375" style="60" customWidth="1"/>
    <col min="15389" max="15391" width="9.140625" style="60"/>
    <col min="15392" max="15392" width="10.85546875" style="60" bestFit="1" customWidth="1"/>
    <col min="15393" max="15613" width="9.140625" style="60"/>
    <col min="15614" max="15614" width="18.7109375" style="60" customWidth="1"/>
    <col min="15615" max="15616" width="9.42578125" style="60" customWidth="1"/>
    <col min="15617" max="15617" width="7.7109375" style="60" customWidth="1"/>
    <col min="15618" max="15618" width="9.28515625" style="60" customWidth="1"/>
    <col min="15619" max="15619" width="9.85546875" style="60" customWidth="1"/>
    <col min="15620" max="15620" width="7.140625" style="60" customWidth="1"/>
    <col min="15621" max="15621" width="8.5703125" style="60" customWidth="1"/>
    <col min="15622" max="15622" width="8.85546875" style="60" customWidth="1"/>
    <col min="15623" max="15623" width="7.140625" style="60" customWidth="1"/>
    <col min="15624" max="15624" width="9" style="60" customWidth="1"/>
    <col min="15625" max="15625" width="8.7109375" style="60" customWidth="1"/>
    <col min="15626" max="15626" width="6.5703125" style="60" customWidth="1"/>
    <col min="15627" max="15627" width="8.140625" style="60" customWidth="1"/>
    <col min="15628" max="15628" width="7.5703125" style="60" customWidth="1"/>
    <col min="15629" max="15629" width="7" style="60" customWidth="1"/>
    <col min="15630" max="15631" width="8.7109375" style="60" customWidth="1"/>
    <col min="15632" max="15632" width="7.28515625" style="60" customWidth="1"/>
    <col min="15633" max="15633" width="8.140625" style="60" customWidth="1"/>
    <col min="15634" max="15634" width="8.7109375" style="60" customWidth="1"/>
    <col min="15635" max="15635" width="6.42578125" style="60" customWidth="1"/>
    <col min="15636" max="15637" width="9.28515625" style="60" customWidth="1"/>
    <col min="15638" max="15638" width="6.42578125" style="60" customWidth="1"/>
    <col min="15639" max="15640" width="9.5703125" style="60" customWidth="1"/>
    <col min="15641" max="15641" width="6.42578125" style="60" customWidth="1"/>
    <col min="15642" max="15643" width="9.5703125" style="60" customWidth="1"/>
    <col min="15644" max="15644" width="6.7109375" style="60" customWidth="1"/>
    <col min="15645" max="15647" width="9.140625" style="60"/>
    <col min="15648" max="15648" width="10.85546875" style="60" bestFit="1" customWidth="1"/>
    <col min="15649" max="15869" width="9.140625" style="60"/>
    <col min="15870" max="15870" width="18.7109375" style="60" customWidth="1"/>
    <col min="15871" max="15872" width="9.42578125" style="60" customWidth="1"/>
    <col min="15873" max="15873" width="7.7109375" style="60" customWidth="1"/>
    <col min="15874" max="15874" width="9.28515625" style="60" customWidth="1"/>
    <col min="15875" max="15875" width="9.85546875" style="60" customWidth="1"/>
    <col min="15876" max="15876" width="7.140625" style="60" customWidth="1"/>
    <col min="15877" max="15877" width="8.5703125" style="60" customWidth="1"/>
    <col min="15878" max="15878" width="8.85546875" style="60" customWidth="1"/>
    <col min="15879" max="15879" width="7.140625" style="60" customWidth="1"/>
    <col min="15880" max="15880" width="9" style="60" customWidth="1"/>
    <col min="15881" max="15881" width="8.7109375" style="60" customWidth="1"/>
    <col min="15882" max="15882" width="6.5703125" style="60" customWidth="1"/>
    <col min="15883" max="15883" width="8.140625" style="60" customWidth="1"/>
    <col min="15884" max="15884" width="7.5703125" style="60" customWidth="1"/>
    <col min="15885" max="15885" width="7" style="60" customWidth="1"/>
    <col min="15886" max="15887" width="8.7109375" style="60" customWidth="1"/>
    <col min="15888" max="15888" width="7.28515625" style="60" customWidth="1"/>
    <col min="15889" max="15889" width="8.140625" style="60" customWidth="1"/>
    <col min="15890" max="15890" width="8.7109375" style="60" customWidth="1"/>
    <col min="15891" max="15891" width="6.42578125" style="60" customWidth="1"/>
    <col min="15892" max="15893" width="9.28515625" style="60" customWidth="1"/>
    <col min="15894" max="15894" width="6.42578125" style="60" customWidth="1"/>
    <col min="15895" max="15896" width="9.5703125" style="60" customWidth="1"/>
    <col min="15897" max="15897" width="6.42578125" style="60" customWidth="1"/>
    <col min="15898" max="15899" width="9.5703125" style="60" customWidth="1"/>
    <col min="15900" max="15900" width="6.7109375" style="60" customWidth="1"/>
    <col min="15901" max="15903" width="9.140625" style="60"/>
    <col min="15904" max="15904" width="10.85546875" style="60" bestFit="1" customWidth="1"/>
    <col min="15905" max="16125" width="9.140625" style="60"/>
    <col min="16126" max="16126" width="18.7109375" style="60" customWidth="1"/>
    <col min="16127" max="16128" width="9.42578125" style="60" customWidth="1"/>
    <col min="16129" max="16129" width="7.7109375" style="60" customWidth="1"/>
    <col min="16130" max="16130" width="9.28515625" style="60" customWidth="1"/>
    <col min="16131" max="16131" width="9.85546875" style="60" customWidth="1"/>
    <col min="16132" max="16132" width="7.140625" style="60" customWidth="1"/>
    <col min="16133" max="16133" width="8.5703125" style="60" customWidth="1"/>
    <col min="16134" max="16134" width="8.85546875" style="60" customWidth="1"/>
    <col min="16135" max="16135" width="7.140625" style="60" customWidth="1"/>
    <col min="16136" max="16136" width="9" style="60" customWidth="1"/>
    <col min="16137" max="16137" width="8.7109375" style="60" customWidth="1"/>
    <col min="16138" max="16138" width="6.5703125" style="60" customWidth="1"/>
    <col min="16139" max="16139" width="8.140625" style="60" customWidth="1"/>
    <col min="16140" max="16140" width="7.5703125" style="60" customWidth="1"/>
    <col min="16141" max="16141" width="7" style="60" customWidth="1"/>
    <col min="16142" max="16143" width="8.7109375" style="60" customWidth="1"/>
    <col min="16144" max="16144" width="7.28515625" style="60" customWidth="1"/>
    <col min="16145" max="16145" width="8.140625" style="60" customWidth="1"/>
    <col min="16146" max="16146" width="8.7109375" style="60" customWidth="1"/>
    <col min="16147" max="16147" width="6.42578125" style="60" customWidth="1"/>
    <col min="16148" max="16149" width="9.28515625" style="60" customWidth="1"/>
    <col min="16150" max="16150" width="6.42578125" style="60" customWidth="1"/>
    <col min="16151" max="16152" width="9.5703125" style="60" customWidth="1"/>
    <col min="16153" max="16153" width="6.42578125" style="60" customWidth="1"/>
    <col min="16154" max="16155" width="9.5703125" style="60" customWidth="1"/>
    <col min="16156" max="16156" width="6.7109375" style="60" customWidth="1"/>
    <col min="16157" max="16159" width="9.140625" style="60"/>
    <col min="16160" max="16160" width="10.85546875" style="60" bestFit="1" customWidth="1"/>
    <col min="16161" max="16384" width="9.140625" style="60"/>
  </cols>
  <sheetData>
    <row r="1" spans="1:29" s="54" customFormat="1" ht="43.15" customHeight="1">
      <c r="A1" s="96"/>
      <c r="B1" s="410" t="s">
        <v>138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50"/>
      <c r="O1" s="50"/>
      <c r="P1" s="50"/>
      <c r="Q1" s="51"/>
      <c r="R1" s="51"/>
      <c r="S1" s="52"/>
      <c r="T1" s="51"/>
      <c r="U1" s="51"/>
      <c r="V1" s="52"/>
      <c r="W1" s="51"/>
      <c r="X1" s="51"/>
      <c r="Y1" s="53"/>
      <c r="AB1" s="101" t="s">
        <v>33</v>
      </c>
    </row>
    <row r="2" spans="1:29" s="54" customFormat="1" ht="11.25" customHeight="1" thickBot="1">
      <c r="A2" s="96"/>
      <c r="B2" s="129"/>
      <c r="C2" s="129"/>
      <c r="D2" s="129"/>
      <c r="E2" s="129"/>
      <c r="F2" s="129"/>
      <c r="G2" s="129"/>
      <c r="H2" s="91"/>
      <c r="I2" s="91"/>
      <c r="J2" s="91"/>
      <c r="K2" s="129"/>
      <c r="L2" s="129"/>
      <c r="M2" s="55" t="s">
        <v>16</v>
      </c>
      <c r="N2" s="50"/>
      <c r="O2" s="50"/>
      <c r="P2" s="50"/>
      <c r="Q2" s="51"/>
      <c r="R2" s="51"/>
      <c r="S2" s="52"/>
      <c r="T2" s="51"/>
      <c r="U2" s="51"/>
      <c r="V2" s="52"/>
      <c r="W2" s="51"/>
      <c r="X2" s="51"/>
      <c r="Y2" s="53"/>
      <c r="AB2" s="55" t="s">
        <v>16</v>
      </c>
    </row>
    <row r="3" spans="1:29" s="54" customFormat="1" ht="27.75" customHeight="1">
      <c r="A3" s="411"/>
      <c r="B3" s="367" t="s">
        <v>17</v>
      </c>
      <c r="C3" s="367"/>
      <c r="D3" s="367"/>
      <c r="E3" s="366" t="s">
        <v>24</v>
      </c>
      <c r="F3" s="367"/>
      <c r="G3" s="368"/>
      <c r="H3" s="367" t="s">
        <v>36</v>
      </c>
      <c r="I3" s="367"/>
      <c r="J3" s="367"/>
      <c r="K3" s="366" t="s">
        <v>25</v>
      </c>
      <c r="L3" s="367"/>
      <c r="M3" s="368"/>
      <c r="N3" s="367" t="s">
        <v>19</v>
      </c>
      <c r="O3" s="367"/>
      <c r="P3" s="367"/>
      <c r="Q3" s="366" t="s">
        <v>20</v>
      </c>
      <c r="R3" s="367"/>
      <c r="S3" s="368"/>
      <c r="T3" s="367" t="s">
        <v>26</v>
      </c>
      <c r="U3" s="367"/>
      <c r="V3" s="367"/>
      <c r="W3" s="404" t="s">
        <v>28</v>
      </c>
      <c r="X3" s="375"/>
      <c r="Y3" s="405"/>
      <c r="Z3" s="367" t="s">
        <v>27</v>
      </c>
      <c r="AA3" s="367"/>
      <c r="AB3" s="368"/>
    </row>
    <row r="4" spans="1:29" s="56" customFormat="1" ht="22.5" customHeight="1">
      <c r="A4" s="412"/>
      <c r="B4" s="370"/>
      <c r="C4" s="370"/>
      <c r="D4" s="370"/>
      <c r="E4" s="369"/>
      <c r="F4" s="370"/>
      <c r="G4" s="371"/>
      <c r="H4" s="370"/>
      <c r="I4" s="370"/>
      <c r="J4" s="370"/>
      <c r="K4" s="369"/>
      <c r="L4" s="370"/>
      <c r="M4" s="371"/>
      <c r="N4" s="370"/>
      <c r="O4" s="370"/>
      <c r="P4" s="370"/>
      <c r="Q4" s="369"/>
      <c r="R4" s="370"/>
      <c r="S4" s="371"/>
      <c r="T4" s="370"/>
      <c r="U4" s="370"/>
      <c r="V4" s="370"/>
      <c r="W4" s="406"/>
      <c r="X4" s="376"/>
      <c r="Y4" s="407"/>
      <c r="Z4" s="370"/>
      <c r="AA4" s="370"/>
      <c r="AB4" s="371"/>
    </row>
    <row r="5" spans="1:29" s="56" customFormat="1" ht="9" customHeight="1">
      <c r="A5" s="412"/>
      <c r="B5" s="373"/>
      <c r="C5" s="373"/>
      <c r="D5" s="373"/>
      <c r="E5" s="372"/>
      <c r="F5" s="373"/>
      <c r="G5" s="374"/>
      <c r="H5" s="373"/>
      <c r="I5" s="373"/>
      <c r="J5" s="373"/>
      <c r="K5" s="372"/>
      <c r="L5" s="373"/>
      <c r="M5" s="374"/>
      <c r="N5" s="373"/>
      <c r="O5" s="373"/>
      <c r="P5" s="373"/>
      <c r="Q5" s="372"/>
      <c r="R5" s="373"/>
      <c r="S5" s="374"/>
      <c r="T5" s="373"/>
      <c r="U5" s="373"/>
      <c r="V5" s="373"/>
      <c r="W5" s="408"/>
      <c r="X5" s="377"/>
      <c r="Y5" s="409"/>
      <c r="Z5" s="373"/>
      <c r="AA5" s="373"/>
      <c r="AB5" s="374"/>
    </row>
    <row r="6" spans="1:29" s="56" customFormat="1" ht="21.6" customHeight="1">
      <c r="A6" s="413"/>
      <c r="B6" s="176">
        <v>2020</v>
      </c>
      <c r="C6" s="57">
        <v>2021</v>
      </c>
      <c r="D6" s="177" t="s">
        <v>3</v>
      </c>
      <c r="E6" s="174">
        <v>2020</v>
      </c>
      <c r="F6" s="57">
        <v>2021</v>
      </c>
      <c r="G6" s="175" t="s">
        <v>3</v>
      </c>
      <c r="H6" s="176">
        <v>2020</v>
      </c>
      <c r="I6" s="57">
        <v>2021</v>
      </c>
      <c r="J6" s="177" t="s">
        <v>3</v>
      </c>
      <c r="K6" s="174">
        <v>2020</v>
      </c>
      <c r="L6" s="57">
        <v>2021</v>
      </c>
      <c r="M6" s="175" t="s">
        <v>3</v>
      </c>
      <c r="N6" s="176">
        <v>2020</v>
      </c>
      <c r="O6" s="57">
        <v>2021</v>
      </c>
      <c r="P6" s="177" t="s">
        <v>3</v>
      </c>
      <c r="Q6" s="174">
        <v>2020</v>
      </c>
      <c r="R6" s="57">
        <v>2021</v>
      </c>
      <c r="S6" s="175" t="s">
        <v>3</v>
      </c>
      <c r="T6" s="176">
        <v>2020</v>
      </c>
      <c r="U6" s="57">
        <v>2021</v>
      </c>
      <c r="V6" s="177" t="s">
        <v>3</v>
      </c>
      <c r="W6" s="174">
        <v>2020</v>
      </c>
      <c r="X6" s="57">
        <v>2021</v>
      </c>
      <c r="Y6" s="175" t="s">
        <v>3</v>
      </c>
      <c r="Z6" s="176">
        <v>2020</v>
      </c>
      <c r="AA6" s="57">
        <v>2021</v>
      </c>
      <c r="AB6" s="175" t="s">
        <v>3</v>
      </c>
    </row>
    <row r="7" spans="1:29" s="116" customFormat="1" ht="15" customHeight="1" thickBot="1">
      <c r="A7" s="204" t="s">
        <v>9</v>
      </c>
      <c r="B7" s="205">
        <v>1</v>
      </c>
      <c r="C7" s="206">
        <v>2</v>
      </c>
      <c r="D7" s="207">
        <v>3</v>
      </c>
      <c r="E7" s="208">
        <v>4</v>
      </c>
      <c r="F7" s="206">
        <v>5</v>
      </c>
      <c r="G7" s="209">
        <v>6</v>
      </c>
      <c r="H7" s="205">
        <v>7</v>
      </c>
      <c r="I7" s="206">
        <v>8</v>
      </c>
      <c r="J7" s="207">
        <v>9</v>
      </c>
      <c r="K7" s="208">
        <v>10</v>
      </c>
      <c r="L7" s="206">
        <v>11</v>
      </c>
      <c r="M7" s="209">
        <v>12</v>
      </c>
      <c r="N7" s="205">
        <v>13</v>
      </c>
      <c r="O7" s="206">
        <v>14</v>
      </c>
      <c r="P7" s="207">
        <v>15</v>
      </c>
      <c r="Q7" s="208">
        <v>16</v>
      </c>
      <c r="R7" s="206">
        <v>17</v>
      </c>
      <c r="S7" s="209">
        <v>18</v>
      </c>
      <c r="T7" s="205">
        <v>19</v>
      </c>
      <c r="U7" s="206">
        <v>20</v>
      </c>
      <c r="V7" s="207">
        <v>21</v>
      </c>
      <c r="W7" s="208">
        <v>22</v>
      </c>
      <c r="X7" s="206">
        <v>23</v>
      </c>
      <c r="Y7" s="209">
        <v>24</v>
      </c>
      <c r="Z7" s="205">
        <v>25</v>
      </c>
      <c r="AA7" s="206">
        <v>26</v>
      </c>
      <c r="AB7" s="209">
        <v>27</v>
      </c>
    </row>
    <row r="8" spans="1:29" s="58" customFormat="1" ht="19.149999999999999" customHeight="1" thickBot="1">
      <c r="A8" s="210" t="s">
        <v>51</v>
      </c>
      <c r="B8" s="200">
        <v>26163</v>
      </c>
      <c r="C8" s="200">
        <v>25185</v>
      </c>
      <c r="D8" s="211">
        <f>C8/B8*100</f>
        <v>96.261896571494106</v>
      </c>
      <c r="E8" s="202">
        <v>12798</v>
      </c>
      <c r="F8" s="200">
        <v>12520</v>
      </c>
      <c r="G8" s="212">
        <f>F8/E8*100</f>
        <v>97.827785591498667</v>
      </c>
      <c r="H8" s="200">
        <v>4869</v>
      </c>
      <c r="I8" s="200">
        <v>4727</v>
      </c>
      <c r="J8" s="211">
        <f>I8/H8*100</f>
        <v>97.083590059560493</v>
      </c>
      <c r="K8" s="202">
        <v>1440</v>
      </c>
      <c r="L8" s="200">
        <v>1369</v>
      </c>
      <c r="M8" s="212">
        <f>L8/K8*100</f>
        <v>95.069444444444443</v>
      </c>
      <c r="N8" s="200">
        <v>1547</v>
      </c>
      <c r="O8" s="200">
        <v>1200</v>
      </c>
      <c r="P8" s="211">
        <f>O8/N8*100</f>
        <v>77.569489334195225</v>
      </c>
      <c r="Q8" s="202">
        <v>11375</v>
      </c>
      <c r="R8" s="200">
        <v>11013</v>
      </c>
      <c r="S8" s="212">
        <f>R8/Q8*100</f>
        <v>96.817582417582415</v>
      </c>
      <c r="T8" s="200">
        <v>17375</v>
      </c>
      <c r="U8" s="200">
        <v>10337</v>
      </c>
      <c r="V8" s="211">
        <f>U8/T8*100</f>
        <v>59.493525179856107</v>
      </c>
      <c r="W8" s="202">
        <v>6145</v>
      </c>
      <c r="X8" s="200">
        <v>3140</v>
      </c>
      <c r="Y8" s="212">
        <f>X8/W8*100</f>
        <v>51.098454027664765</v>
      </c>
      <c r="Z8" s="200">
        <v>4489</v>
      </c>
      <c r="AA8" s="200">
        <v>2404</v>
      </c>
      <c r="AB8" s="212">
        <f>AA8/Z8*100</f>
        <v>53.553129873022939</v>
      </c>
    </row>
    <row r="9" spans="1:29" ht="16.5" customHeight="1">
      <c r="A9" s="213" t="s">
        <v>52</v>
      </c>
      <c r="B9" s="214">
        <v>237</v>
      </c>
      <c r="C9" s="215">
        <v>214</v>
      </c>
      <c r="D9" s="216">
        <f t="shared" ref="D9:D29" si="0">C9/B9*100</f>
        <v>90.295358649789023</v>
      </c>
      <c r="E9" s="214">
        <v>152</v>
      </c>
      <c r="F9" s="215">
        <v>134</v>
      </c>
      <c r="G9" s="216">
        <f t="shared" ref="G9:G29" si="1">F9/E9*100</f>
        <v>88.157894736842096</v>
      </c>
      <c r="H9" s="214">
        <v>77</v>
      </c>
      <c r="I9" s="215">
        <v>52</v>
      </c>
      <c r="J9" s="216">
        <f t="shared" ref="J9:J29" si="2">I9/H9*100</f>
        <v>67.532467532467535</v>
      </c>
      <c r="K9" s="214">
        <v>7</v>
      </c>
      <c r="L9" s="215">
        <v>6</v>
      </c>
      <c r="M9" s="216">
        <f t="shared" ref="M9:M29" si="3">L9/K9*100</f>
        <v>85.714285714285708</v>
      </c>
      <c r="N9" s="214">
        <v>15</v>
      </c>
      <c r="O9" s="215">
        <v>6</v>
      </c>
      <c r="P9" s="216">
        <f t="shared" ref="P9:P29" si="4">O9/N9*100</f>
        <v>40</v>
      </c>
      <c r="Q9" s="214">
        <v>130</v>
      </c>
      <c r="R9" s="215">
        <v>122</v>
      </c>
      <c r="S9" s="216">
        <f t="shared" ref="S9:S29" si="5">R9/Q9*100</f>
        <v>93.84615384615384</v>
      </c>
      <c r="T9" s="214">
        <v>111</v>
      </c>
      <c r="U9" s="215">
        <v>82</v>
      </c>
      <c r="V9" s="216">
        <f t="shared" ref="V9:V29" si="6">U9/T9*100</f>
        <v>73.873873873873876</v>
      </c>
      <c r="W9" s="214">
        <v>63</v>
      </c>
      <c r="X9" s="215">
        <v>36</v>
      </c>
      <c r="Y9" s="216">
        <f t="shared" ref="Y9:Y29" si="7">X9/W9*100</f>
        <v>57.142857142857139</v>
      </c>
      <c r="Z9" s="214">
        <v>45</v>
      </c>
      <c r="AA9" s="215">
        <v>27</v>
      </c>
      <c r="AB9" s="216">
        <f t="shared" ref="AB9:AB29" si="8">AA9/Z9*100</f>
        <v>60</v>
      </c>
      <c r="AC9" s="59"/>
    </row>
    <row r="10" spans="1:29" ht="16.5" customHeight="1">
      <c r="A10" s="213" t="s">
        <v>53</v>
      </c>
      <c r="B10" s="214">
        <v>1693</v>
      </c>
      <c r="C10" s="215">
        <v>1514</v>
      </c>
      <c r="D10" s="216">
        <f t="shared" si="0"/>
        <v>89.427052569403429</v>
      </c>
      <c r="E10" s="214">
        <v>956</v>
      </c>
      <c r="F10" s="215">
        <v>826</v>
      </c>
      <c r="G10" s="216">
        <f t="shared" si="1"/>
        <v>86.40167364016736</v>
      </c>
      <c r="H10" s="214">
        <v>476</v>
      </c>
      <c r="I10" s="215">
        <v>290</v>
      </c>
      <c r="J10" s="216">
        <f t="shared" si="2"/>
        <v>60.924369747899156</v>
      </c>
      <c r="K10" s="214">
        <v>149</v>
      </c>
      <c r="L10" s="215">
        <v>64</v>
      </c>
      <c r="M10" s="216">
        <f t="shared" si="3"/>
        <v>42.95302013422819</v>
      </c>
      <c r="N10" s="214">
        <v>94</v>
      </c>
      <c r="O10" s="215">
        <v>246</v>
      </c>
      <c r="P10" s="216">
        <f t="shared" si="4"/>
        <v>261.7021276595745</v>
      </c>
      <c r="Q10" s="214">
        <v>748</v>
      </c>
      <c r="R10" s="215">
        <v>754</v>
      </c>
      <c r="S10" s="216">
        <f t="shared" si="5"/>
        <v>100.80213903743316</v>
      </c>
      <c r="T10" s="214">
        <v>948</v>
      </c>
      <c r="U10" s="215">
        <v>653</v>
      </c>
      <c r="V10" s="216">
        <f t="shared" si="6"/>
        <v>68.881856540084385</v>
      </c>
      <c r="W10" s="214">
        <v>424</v>
      </c>
      <c r="X10" s="215">
        <v>179</v>
      </c>
      <c r="Y10" s="216">
        <f t="shared" si="7"/>
        <v>42.216981132075468</v>
      </c>
      <c r="Z10" s="214">
        <v>317</v>
      </c>
      <c r="AA10" s="215">
        <v>150</v>
      </c>
      <c r="AB10" s="216">
        <f t="shared" si="8"/>
        <v>47.318611987381701</v>
      </c>
      <c r="AC10" s="59"/>
    </row>
    <row r="11" spans="1:29" ht="16.5" customHeight="1">
      <c r="A11" s="213" t="s">
        <v>54</v>
      </c>
      <c r="B11" s="214">
        <v>958</v>
      </c>
      <c r="C11" s="215">
        <v>877</v>
      </c>
      <c r="D11" s="216">
        <f t="shared" si="0"/>
        <v>91.544885177453025</v>
      </c>
      <c r="E11" s="214">
        <v>221</v>
      </c>
      <c r="F11" s="215">
        <v>261</v>
      </c>
      <c r="G11" s="216">
        <f t="shared" si="1"/>
        <v>118.09954751131222</v>
      </c>
      <c r="H11" s="214">
        <v>150</v>
      </c>
      <c r="I11" s="215">
        <v>128</v>
      </c>
      <c r="J11" s="216">
        <f t="shared" si="2"/>
        <v>85.333333333333343</v>
      </c>
      <c r="K11" s="214">
        <v>29</v>
      </c>
      <c r="L11" s="215">
        <v>30</v>
      </c>
      <c r="M11" s="216">
        <f t="shared" si="3"/>
        <v>103.44827586206897</v>
      </c>
      <c r="N11" s="214">
        <v>31</v>
      </c>
      <c r="O11" s="215">
        <v>12</v>
      </c>
      <c r="P11" s="216">
        <f t="shared" si="4"/>
        <v>38.70967741935484</v>
      </c>
      <c r="Q11" s="214">
        <v>192</v>
      </c>
      <c r="R11" s="215">
        <v>157</v>
      </c>
      <c r="S11" s="216">
        <f t="shared" si="5"/>
        <v>81.770833333333343</v>
      </c>
      <c r="T11" s="214">
        <v>740</v>
      </c>
      <c r="U11" s="215">
        <v>634</v>
      </c>
      <c r="V11" s="216">
        <f t="shared" si="6"/>
        <v>85.675675675675677</v>
      </c>
      <c r="W11" s="214">
        <v>76</v>
      </c>
      <c r="X11" s="215">
        <v>50</v>
      </c>
      <c r="Y11" s="216">
        <f t="shared" si="7"/>
        <v>65.789473684210535</v>
      </c>
      <c r="Z11" s="214">
        <v>49</v>
      </c>
      <c r="AA11" s="215">
        <v>28</v>
      </c>
      <c r="AB11" s="216">
        <f t="shared" si="8"/>
        <v>57.142857142857139</v>
      </c>
      <c r="AC11" s="59"/>
    </row>
    <row r="12" spans="1:29" ht="16.5" customHeight="1">
      <c r="A12" s="213" t="s">
        <v>55</v>
      </c>
      <c r="B12" s="214">
        <v>1315</v>
      </c>
      <c r="C12" s="215">
        <v>1207</v>
      </c>
      <c r="D12" s="216">
        <f t="shared" si="0"/>
        <v>91.787072243346017</v>
      </c>
      <c r="E12" s="214">
        <v>392</v>
      </c>
      <c r="F12" s="215">
        <v>381</v>
      </c>
      <c r="G12" s="216">
        <f t="shared" si="1"/>
        <v>97.193877551020407</v>
      </c>
      <c r="H12" s="214">
        <v>199</v>
      </c>
      <c r="I12" s="215">
        <v>190</v>
      </c>
      <c r="J12" s="216">
        <f t="shared" si="2"/>
        <v>95.477386934673376</v>
      </c>
      <c r="K12" s="214">
        <v>44</v>
      </c>
      <c r="L12" s="215">
        <v>26</v>
      </c>
      <c r="M12" s="216">
        <f t="shared" si="3"/>
        <v>59.090909090909093</v>
      </c>
      <c r="N12" s="214">
        <v>41</v>
      </c>
      <c r="O12" s="215">
        <v>18</v>
      </c>
      <c r="P12" s="216">
        <f t="shared" si="4"/>
        <v>43.902439024390247</v>
      </c>
      <c r="Q12" s="214">
        <v>363</v>
      </c>
      <c r="R12" s="215">
        <v>352</v>
      </c>
      <c r="S12" s="216">
        <f t="shared" si="5"/>
        <v>96.969696969696969</v>
      </c>
      <c r="T12" s="214">
        <v>1006</v>
      </c>
      <c r="U12" s="215">
        <v>745</v>
      </c>
      <c r="V12" s="216">
        <f t="shared" si="6"/>
        <v>74.055666003976143</v>
      </c>
      <c r="W12" s="214">
        <v>196</v>
      </c>
      <c r="X12" s="215">
        <v>105</v>
      </c>
      <c r="Y12" s="216">
        <f t="shared" si="7"/>
        <v>53.571428571428569</v>
      </c>
      <c r="Z12" s="214">
        <v>133</v>
      </c>
      <c r="AA12" s="215">
        <v>74</v>
      </c>
      <c r="AB12" s="216">
        <f t="shared" si="8"/>
        <v>55.639097744360896</v>
      </c>
      <c r="AC12" s="59"/>
    </row>
    <row r="13" spans="1:29" ht="16.5" customHeight="1">
      <c r="A13" s="213" t="s">
        <v>56</v>
      </c>
      <c r="B13" s="214">
        <v>1294</v>
      </c>
      <c r="C13" s="215">
        <v>1243</v>
      </c>
      <c r="D13" s="216">
        <f t="shared" si="0"/>
        <v>96.058732612055636</v>
      </c>
      <c r="E13" s="214">
        <v>470</v>
      </c>
      <c r="F13" s="215">
        <v>448</v>
      </c>
      <c r="G13" s="216">
        <f t="shared" si="1"/>
        <v>95.319148936170222</v>
      </c>
      <c r="H13" s="214">
        <v>192</v>
      </c>
      <c r="I13" s="215">
        <v>227</v>
      </c>
      <c r="J13" s="216">
        <f t="shared" si="2"/>
        <v>118.22916666666667</v>
      </c>
      <c r="K13" s="214">
        <v>50</v>
      </c>
      <c r="L13" s="215">
        <v>53</v>
      </c>
      <c r="M13" s="216">
        <f t="shared" si="3"/>
        <v>106</v>
      </c>
      <c r="N13" s="214">
        <v>58</v>
      </c>
      <c r="O13" s="215">
        <v>63</v>
      </c>
      <c r="P13" s="216">
        <f t="shared" si="4"/>
        <v>108.62068965517241</v>
      </c>
      <c r="Q13" s="214">
        <v>449</v>
      </c>
      <c r="R13" s="215">
        <v>404</v>
      </c>
      <c r="S13" s="216">
        <f t="shared" si="5"/>
        <v>89.977728285077944</v>
      </c>
      <c r="T13" s="214">
        <v>956</v>
      </c>
      <c r="U13" s="215">
        <v>119</v>
      </c>
      <c r="V13" s="216">
        <f t="shared" si="6"/>
        <v>12.447698744769875</v>
      </c>
      <c r="W13" s="214">
        <v>233</v>
      </c>
      <c r="X13" s="215">
        <v>95</v>
      </c>
      <c r="Y13" s="216">
        <f t="shared" si="7"/>
        <v>40.772532188841204</v>
      </c>
      <c r="Z13" s="214">
        <v>133</v>
      </c>
      <c r="AA13" s="215">
        <v>68</v>
      </c>
      <c r="AB13" s="216">
        <f t="shared" si="8"/>
        <v>51.127819548872175</v>
      </c>
      <c r="AC13" s="59"/>
    </row>
    <row r="14" spans="1:29" ht="16.5" customHeight="1">
      <c r="A14" s="213" t="s">
        <v>57</v>
      </c>
      <c r="B14" s="214">
        <v>1002</v>
      </c>
      <c r="C14" s="215">
        <v>800</v>
      </c>
      <c r="D14" s="216">
        <f t="shared" si="0"/>
        <v>79.840319361277452</v>
      </c>
      <c r="E14" s="214">
        <v>860</v>
      </c>
      <c r="F14" s="215">
        <v>710</v>
      </c>
      <c r="G14" s="216">
        <f t="shared" si="1"/>
        <v>82.558139534883722</v>
      </c>
      <c r="H14" s="214">
        <v>319</v>
      </c>
      <c r="I14" s="215">
        <v>307</v>
      </c>
      <c r="J14" s="216">
        <f t="shared" si="2"/>
        <v>96.238244514106583</v>
      </c>
      <c r="K14" s="214">
        <v>89</v>
      </c>
      <c r="L14" s="215">
        <v>95</v>
      </c>
      <c r="M14" s="216">
        <f t="shared" si="3"/>
        <v>106.74157303370787</v>
      </c>
      <c r="N14" s="214">
        <v>305</v>
      </c>
      <c r="O14" s="215">
        <v>237</v>
      </c>
      <c r="P14" s="216">
        <f t="shared" si="4"/>
        <v>77.704918032786878</v>
      </c>
      <c r="Q14" s="214">
        <v>801</v>
      </c>
      <c r="R14" s="215">
        <v>673</v>
      </c>
      <c r="S14" s="216">
        <f t="shared" si="5"/>
        <v>84.01997503121099</v>
      </c>
      <c r="T14" s="214">
        <v>393</v>
      </c>
      <c r="U14" s="215">
        <v>159</v>
      </c>
      <c r="V14" s="216">
        <f t="shared" si="6"/>
        <v>40.458015267175576</v>
      </c>
      <c r="W14" s="214">
        <v>387</v>
      </c>
      <c r="X14" s="215">
        <v>158</v>
      </c>
      <c r="Y14" s="216">
        <f t="shared" si="7"/>
        <v>40.826873385012917</v>
      </c>
      <c r="Z14" s="214">
        <v>270</v>
      </c>
      <c r="AA14" s="215">
        <v>114</v>
      </c>
      <c r="AB14" s="216">
        <f t="shared" si="8"/>
        <v>42.222222222222221</v>
      </c>
      <c r="AC14" s="59"/>
    </row>
    <row r="15" spans="1:29" ht="16.5" customHeight="1">
      <c r="A15" s="213" t="s">
        <v>58</v>
      </c>
      <c r="B15" s="214">
        <v>1573</v>
      </c>
      <c r="C15" s="215">
        <v>1469</v>
      </c>
      <c r="D15" s="216">
        <f t="shared" si="0"/>
        <v>93.388429752066116</v>
      </c>
      <c r="E15" s="214">
        <v>744</v>
      </c>
      <c r="F15" s="215">
        <v>624</v>
      </c>
      <c r="G15" s="216">
        <f t="shared" si="1"/>
        <v>83.870967741935488</v>
      </c>
      <c r="H15" s="214">
        <v>297</v>
      </c>
      <c r="I15" s="215">
        <v>234</v>
      </c>
      <c r="J15" s="216">
        <f t="shared" si="2"/>
        <v>78.787878787878782</v>
      </c>
      <c r="K15" s="214">
        <v>80</v>
      </c>
      <c r="L15" s="215">
        <v>79</v>
      </c>
      <c r="M15" s="216">
        <f t="shared" si="3"/>
        <v>98.75</v>
      </c>
      <c r="N15" s="214">
        <v>195</v>
      </c>
      <c r="O15" s="215">
        <v>129</v>
      </c>
      <c r="P15" s="216">
        <f t="shared" si="4"/>
        <v>66.153846153846146</v>
      </c>
      <c r="Q15" s="214">
        <v>611</v>
      </c>
      <c r="R15" s="215">
        <v>571</v>
      </c>
      <c r="S15" s="216">
        <f t="shared" si="5"/>
        <v>93.453355155482825</v>
      </c>
      <c r="T15" s="214">
        <v>1103</v>
      </c>
      <c r="U15" s="215">
        <v>530</v>
      </c>
      <c r="V15" s="216">
        <f t="shared" si="6"/>
        <v>48.050770625566635</v>
      </c>
      <c r="W15" s="214">
        <v>395</v>
      </c>
      <c r="X15" s="215">
        <v>183</v>
      </c>
      <c r="Y15" s="216">
        <f t="shared" si="7"/>
        <v>46.329113924050638</v>
      </c>
      <c r="Z15" s="214">
        <v>282</v>
      </c>
      <c r="AA15" s="215">
        <v>146</v>
      </c>
      <c r="AB15" s="216">
        <f t="shared" si="8"/>
        <v>51.773049645390067</v>
      </c>
      <c r="AC15" s="59"/>
    </row>
    <row r="16" spans="1:29" ht="16.5" customHeight="1">
      <c r="A16" s="213" t="s">
        <v>59</v>
      </c>
      <c r="B16" s="214">
        <v>2524</v>
      </c>
      <c r="C16" s="215">
        <v>2580</v>
      </c>
      <c r="D16" s="216">
        <f t="shared" si="0"/>
        <v>102.21870047543582</v>
      </c>
      <c r="E16" s="214">
        <v>1534</v>
      </c>
      <c r="F16" s="215">
        <v>1368</v>
      </c>
      <c r="G16" s="216">
        <f t="shared" si="1"/>
        <v>89.178617992177308</v>
      </c>
      <c r="H16" s="214">
        <v>465</v>
      </c>
      <c r="I16" s="215">
        <v>483</v>
      </c>
      <c r="J16" s="216">
        <f t="shared" si="2"/>
        <v>103.87096774193549</v>
      </c>
      <c r="K16" s="214">
        <v>150</v>
      </c>
      <c r="L16" s="215">
        <v>133</v>
      </c>
      <c r="M16" s="216">
        <f t="shared" si="3"/>
        <v>88.666666666666671</v>
      </c>
      <c r="N16" s="214">
        <v>78</v>
      </c>
      <c r="O16" s="215">
        <v>65</v>
      </c>
      <c r="P16" s="216">
        <f t="shared" si="4"/>
        <v>83.333333333333343</v>
      </c>
      <c r="Q16" s="214">
        <v>1358</v>
      </c>
      <c r="R16" s="215">
        <v>1217</v>
      </c>
      <c r="S16" s="216">
        <f t="shared" si="5"/>
        <v>89.617083946980856</v>
      </c>
      <c r="T16" s="214">
        <v>1569</v>
      </c>
      <c r="U16" s="215">
        <v>1074</v>
      </c>
      <c r="V16" s="216">
        <f t="shared" si="6"/>
        <v>68.451242829827919</v>
      </c>
      <c r="W16" s="214">
        <v>752</v>
      </c>
      <c r="X16" s="215">
        <v>354</v>
      </c>
      <c r="Y16" s="216">
        <f t="shared" si="7"/>
        <v>47.074468085106389</v>
      </c>
      <c r="Z16" s="214">
        <v>564</v>
      </c>
      <c r="AA16" s="215">
        <v>300</v>
      </c>
      <c r="AB16" s="216">
        <f t="shared" si="8"/>
        <v>53.191489361702125</v>
      </c>
      <c r="AC16" s="59"/>
    </row>
    <row r="17" spans="1:29" ht="16.5" customHeight="1">
      <c r="A17" s="213" t="s">
        <v>60</v>
      </c>
      <c r="B17" s="214">
        <v>1009</v>
      </c>
      <c r="C17" s="215">
        <v>969</v>
      </c>
      <c r="D17" s="216">
        <f t="shared" si="0"/>
        <v>96.035678889990081</v>
      </c>
      <c r="E17" s="214">
        <v>541</v>
      </c>
      <c r="F17" s="215">
        <v>556</v>
      </c>
      <c r="G17" s="216">
        <f t="shared" si="1"/>
        <v>102.77264325323475</v>
      </c>
      <c r="H17" s="214">
        <v>282</v>
      </c>
      <c r="I17" s="215">
        <v>333</v>
      </c>
      <c r="J17" s="216">
        <f t="shared" si="2"/>
        <v>118.08510638297874</v>
      </c>
      <c r="K17" s="214">
        <v>69</v>
      </c>
      <c r="L17" s="215">
        <v>64</v>
      </c>
      <c r="M17" s="216">
        <f t="shared" si="3"/>
        <v>92.753623188405797</v>
      </c>
      <c r="N17" s="214">
        <v>59</v>
      </c>
      <c r="O17" s="215">
        <v>46</v>
      </c>
      <c r="P17" s="216">
        <f t="shared" si="4"/>
        <v>77.966101694915253</v>
      </c>
      <c r="Q17" s="214">
        <v>504</v>
      </c>
      <c r="R17" s="215">
        <v>503</v>
      </c>
      <c r="S17" s="216">
        <f t="shared" si="5"/>
        <v>99.801587301587304</v>
      </c>
      <c r="T17" s="214">
        <v>531</v>
      </c>
      <c r="U17" s="215">
        <v>363</v>
      </c>
      <c r="V17" s="216">
        <f t="shared" si="6"/>
        <v>68.361581920903959</v>
      </c>
      <c r="W17" s="214">
        <v>259</v>
      </c>
      <c r="X17" s="215">
        <v>110</v>
      </c>
      <c r="Y17" s="216">
        <f t="shared" si="7"/>
        <v>42.471042471042466</v>
      </c>
      <c r="Z17" s="214">
        <v>206</v>
      </c>
      <c r="AA17" s="215">
        <v>84</v>
      </c>
      <c r="AB17" s="216">
        <f t="shared" si="8"/>
        <v>40.776699029126213</v>
      </c>
      <c r="AC17" s="59"/>
    </row>
    <row r="18" spans="1:29" ht="16.5" customHeight="1">
      <c r="A18" s="213" t="s">
        <v>61</v>
      </c>
      <c r="B18" s="214">
        <v>603</v>
      </c>
      <c r="C18" s="215">
        <v>635</v>
      </c>
      <c r="D18" s="216">
        <f t="shared" si="0"/>
        <v>105.30679933665009</v>
      </c>
      <c r="E18" s="214">
        <v>239</v>
      </c>
      <c r="F18" s="215">
        <v>263</v>
      </c>
      <c r="G18" s="216">
        <f t="shared" si="1"/>
        <v>110.04184100418411</v>
      </c>
      <c r="H18" s="214">
        <v>149</v>
      </c>
      <c r="I18" s="215">
        <v>147</v>
      </c>
      <c r="J18" s="216">
        <f t="shared" si="2"/>
        <v>98.65771812080537</v>
      </c>
      <c r="K18" s="214">
        <v>20</v>
      </c>
      <c r="L18" s="215">
        <v>24</v>
      </c>
      <c r="M18" s="216">
        <f t="shared" si="3"/>
        <v>120</v>
      </c>
      <c r="N18" s="214">
        <v>33</v>
      </c>
      <c r="O18" s="215">
        <v>46</v>
      </c>
      <c r="P18" s="216">
        <f t="shared" si="4"/>
        <v>139.39393939393941</v>
      </c>
      <c r="Q18" s="214">
        <v>214</v>
      </c>
      <c r="R18" s="215">
        <v>232</v>
      </c>
      <c r="S18" s="216">
        <f t="shared" si="5"/>
        <v>108.41121495327101</v>
      </c>
      <c r="T18" s="214">
        <v>415</v>
      </c>
      <c r="U18" s="215">
        <v>316</v>
      </c>
      <c r="V18" s="216">
        <f t="shared" si="6"/>
        <v>76.144578313253007</v>
      </c>
      <c r="W18" s="214">
        <v>101</v>
      </c>
      <c r="X18" s="215">
        <v>41</v>
      </c>
      <c r="Y18" s="216">
        <f t="shared" si="7"/>
        <v>40.594059405940598</v>
      </c>
      <c r="Z18" s="214">
        <v>68</v>
      </c>
      <c r="AA18" s="215">
        <v>29</v>
      </c>
      <c r="AB18" s="216">
        <f t="shared" si="8"/>
        <v>42.647058823529413</v>
      </c>
      <c r="AC18" s="59"/>
    </row>
    <row r="19" spans="1:29" ht="16.5" customHeight="1">
      <c r="A19" s="213" t="s">
        <v>62</v>
      </c>
      <c r="B19" s="214">
        <v>6080</v>
      </c>
      <c r="C19" s="215">
        <v>6206</v>
      </c>
      <c r="D19" s="216">
        <f t="shared" si="0"/>
        <v>102.07236842105263</v>
      </c>
      <c r="E19" s="214">
        <v>3193</v>
      </c>
      <c r="F19" s="215">
        <v>3264</v>
      </c>
      <c r="G19" s="216">
        <f t="shared" si="1"/>
        <v>102.22361415596617</v>
      </c>
      <c r="H19" s="214">
        <v>708</v>
      </c>
      <c r="I19" s="215">
        <v>834</v>
      </c>
      <c r="J19" s="216">
        <f t="shared" si="2"/>
        <v>117.79661016949152</v>
      </c>
      <c r="K19" s="214">
        <v>285</v>
      </c>
      <c r="L19" s="215">
        <v>280</v>
      </c>
      <c r="M19" s="216">
        <f t="shared" si="3"/>
        <v>98.245614035087712</v>
      </c>
      <c r="N19" s="214">
        <v>196</v>
      </c>
      <c r="O19" s="215">
        <v>23</v>
      </c>
      <c r="P19" s="216">
        <f t="shared" si="4"/>
        <v>11.73469387755102</v>
      </c>
      <c r="Q19" s="214">
        <v>2935</v>
      </c>
      <c r="R19" s="215">
        <v>2751</v>
      </c>
      <c r="S19" s="216">
        <f t="shared" si="5"/>
        <v>93.730834752981266</v>
      </c>
      <c r="T19" s="214">
        <v>4369</v>
      </c>
      <c r="U19" s="215">
        <v>1744</v>
      </c>
      <c r="V19" s="216">
        <f t="shared" si="6"/>
        <v>39.91760128175784</v>
      </c>
      <c r="W19" s="214">
        <v>1688</v>
      </c>
      <c r="X19" s="215">
        <v>914</v>
      </c>
      <c r="Y19" s="216">
        <f t="shared" si="7"/>
        <v>54.146919431279613</v>
      </c>
      <c r="Z19" s="214">
        <v>1310</v>
      </c>
      <c r="AA19" s="215">
        <v>740</v>
      </c>
      <c r="AB19" s="216">
        <f t="shared" si="8"/>
        <v>56.488549618320619</v>
      </c>
      <c r="AC19" s="59"/>
    </row>
    <row r="20" spans="1:29" ht="16.5" customHeight="1">
      <c r="A20" s="213" t="s">
        <v>63</v>
      </c>
      <c r="B20" s="214">
        <v>237</v>
      </c>
      <c r="C20" s="215">
        <v>185</v>
      </c>
      <c r="D20" s="216">
        <f t="shared" si="0"/>
        <v>78.059071729957807</v>
      </c>
      <c r="E20" s="214">
        <v>110</v>
      </c>
      <c r="F20" s="215">
        <v>93</v>
      </c>
      <c r="G20" s="216">
        <f t="shared" si="1"/>
        <v>84.545454545454547</v>
      </c>
      <c r="H20" s="214">
        <v>51</v>
      </c>
      <c r="I20" s="215">
        <v>43</v>
      </c>
      <c r="J20" s="216">
        <f t="shared" si="2"/>
        <v>84.313725490196077</v>
      </c>
      <c r="K20" s="214">
        <v>19</v>
      </c>
      <c r="L20" s="215">
        <v>25</v>
      </c>
      <c r="M20" s="216">
        <f t="shared" si="3"/>
        <v>131.57894736842107</v>
      </c>
      <c r="N20" s="214">
        <v>23</v>
      </c>
      <c r="O20" s="215">
        <v>16</v>
      </c>
      <c r="P20" s="216">
        <f t="shared" si="4"/>
        <v>69.565217391304344</v>
      </c>
      <c r="Q20" s="214">
        <v>101</v>
      </c>
      <c r="R20" s="215">
        <v>89</v>
      </c>
      <c r="S20" s="216">
        <f t="shared" si="5"/>
        <v>88.118811881188122</v>
      </c>
      <c r="T20" s="214">
        <v>147</v>
      </c>
      <c r="U20" s="215">
        <v>105</v>
      </c>
      <c r="V20" s="216">
        <f t="shared" si="6"/>
        <v>71.428571428571431</v>
      </c>
      <c r="W20" s="214">
        <v>53</v>
      </c>
      <c r="X20" s="215">
        <v>29</v>
      </c>
      <c r="Y20" s="216">
        <f t="shared" si="7"/>
        <v>54.716981132075468</v>
      </c>
      <c r="Z20" s="214">
        <v>31</v>
      </c>
      <c r="AA20" s="215">
        <v>13</v>
      </c>
      <c r="AB20" s="216">
        <f t="shared" si="8"/>
        <v>41.935483870967744</v>
      </c>
      <c r="AC20" s="59"/>
    </row>
    <row r="21" spans="1:29" ht="16.5" customHeight="1">
      <c r="A21" s="213" t="s">
        <v>64</v>
      </c>
      <c r="B21" s="214">
        <v>707</v>
      </c>
      <c r="C21" s="215">
        <v>617</v>
      </c>
      <c r="D21" s="216">
        <f t="shared" si="0"/>
        <v>87.270155586987272</v>
      </c>
      <c r="E21" s="214">
        <v>287</v>
      </c>
      <c r="F21" s="215">
        <v>345</v>
      </c>
      <c r="G21" s="216">
        <f t="shared" si="1"/>
        <v>120.20905923344947</v>
      </c>
      <c r="H21" s="214">
        <v>174</v>
      </c>
      <c r="I21" s="215">
        <v>153</v>
      </c>
      <c r="J21" s="216">
        <f t="shared" si="2"/>
        <v>87.931034482758619</v>
      </c>
      <c r="K21" s="214">
        <v>46</v>
      </c>
      <c r="L21" s="215">
        <v>57</v>
      </c>
      <c r="M21" s="216">
        <f t="shared" si="3"/>
        <v>123.91304347826086</v>
      </c>
      <c r="N21" s="214">
        <v>47</v>
      </c>
      <c r="O21" s="215">
        <v>56</v>
      </c>
      <c r="P21" s="216">
        <f t="shared" si="4"/>
        <v>119.14893617021276</v>
      </c>
      <c r="Q21" s="214">
        <v>264</v>
      </c>
      <c r="R21" s="215">
        <v>314</v>
      </c>
      <c r="S21" s="216">
        <f t="shared" si="5"/>
        <v>118.93939393939394</v>
      </c>
      <c r="T21" s="214">
        <v>332</v>
      </c>
      <c r="U21" s="215">
        <v>147</v>
      </c>
      <c r="V21" s="216">
        <f t="shared" si="6"/>
        <v>44.277108433734938</v>
      </c>
      <c r="W21" s="214">
        <v>123</v>
      </c>
      <c r="X21" s="215">
        <v>93</v>
      </c>
      <c r="Y21" s="216">
        <f t="shared" si="7"/>
        <v>75.609756097560975</v>
      </c>
      <c r="Z21" s="214">
        <v>81</v>
      </c>
      <c r="AA21" s="215">
        <v>53</v>
      </c>
      <c r="AB21" s="216">
        <f t="shared" si="8"/>
        <v>65.432098765432102</v>
      </c>
      <c r="AC21" s="59"/>
    </row>
    <row r="22" spans="1:29" ht="16.5" customHeight="1">
      <c r="A22" s="213" t="s">
        <v>65</v>
      </c>
      <c r="B22" s="214">
        <v>2896</v>
      </c>
      <c r="C22" s="215">
        <v>2780</v>
      </c>
      <c r="D22" s="216">
        <f t="shared" si="0"/>
        <v>95.994475138121544</v>
      </c>
      <c r="E22" s="214">
        <v>1101</v>
      </c>
      <c r="F22" s="215">
        <v>1197</v>
      </c>
      <c r="G22" s="216">
        <f t="shared" si="1"/>
        <v>108.71934604904632</v>
      </c>
      <c r="H22" s="214">
        <v>455</v>
      </c>
      <c r="I22" s="215">
        <v>440</v>
      </c>
      <c r="J22" s="216">
        <f t="shared" si="2"/>
        <v>96.703296703296701</v>
      </c>
      <c r="K22" s="214">
        <v>115</v>
      </c>
      <c r="L22" s="215">
        <v>117</v>
      </c>
      <c r="M22" s="216">
        <f t="shared" si="3"/>
        <v>101.7391304347826</v>
      </c>
      <c r="N22" s="214">
        <v>120</v>
      </c>
      <c r="O22" s="215">
        <v>90</v>
      </c>
      <c r="P22" s="216">
        <f t="shared" si="4"/>
        <v>75</v>
      </c>
      <c r="Q22" s="214">
        <v>931</v>
      </c>
      <c r="R22" s="215">
        <v>1052</v>
      </c>
      <c r="S22" s="216">
        <f t="shared" si="5"/>
        <v>112.9967776584318</v>
      </c>
      <c r="T22" s="214">
        <v>2152</v>
      </c>
      <c r="U22" s="215">
        <v>1654</v>
      </c>
      <c r="V22" s="216">
        <f t="shared" si="6"/>
        <v>76.858736059479554</v>
      </c>
      <c r="W22" s="214">
        <v>532</v>
      </c>
      <c r="X22" s="215">
        <v>267</v>
      </c>
      <c r="Y22" s="216">
        <f t="shared" si="7"/>
        <v>50.187969924812023</v>
      </c>
      <c r="Z22" s="214">
        <v>348</v>
      </c>
      <c r="AA22" s="215">
        <v>203</v>
      </c>
      <c r="AB22" s="216">
        <f t="shared" si="8"/>
        <v>58.333333333333336</v>
      </c>
      <c r="AC22" s="59"/>
    </row>
    <row r="23" spans="1:29" ht="16.5" customHeight="1">
      <c r="A23" s="213" t="s">
        <v>66</v>
      </c>
      <c r="B23" s="214">
        <v>264</v>
      </c>
      <c r="C23" s="215">
        <v>293</v>
      </c>
      <c r="D23" s="216">
        <f t="shared" si="0"/>
        <v>110.98484848484848</v>
      </c>
      <c r="E23" s="214">
        <v>221</v>
      </c>
      <c r="F23" s="215">
        <v>261</v>
      </c>
      <c r="G23" s="216">
        <f t="shared" si="1"/>
        <v>118.09954751131222</v>
      </c>
      <c r="H23" s="214">
        <v>101</v>
      </c>
      <c r="I23" s="215">
        <v>104</v>
      </c>
      <c r="J23" s="216">
        <f t="shared" si="2"/>
        <v>102.97029702970298</v>
      </c>
      <c r="K23" s="214">
        <v>44</v>
      </c>
      <c r="L23" s="215">
        <v>46</v>
      </c>
      <c r="M23" s="216">
        <f t="shared" si="3"/>
        <v>104.54545454545455</v>
      </c>
      <c r="N23" s="214">
        <v>20</v>
      </c>
      <c r="O23" s="215">
        <v>31</v>
      </c>
      <c r="P23" s="216">
        <f t="shared" si="4"/>
        <v>155</v>
      </c>
      <c r="Q23" s="214">
        <v>179</v>
      </c>
      <c r="R23" s="215">
        <v>233</v>
      </c>
      <c r="S23" s="216">
        <f t="shared" si="5"/>
        <v>130.16759776536313</v>
      </c>
      <c r="T23" s="214">
        <v>86</v>
      </c>
      <c r="U23" s="215">
        <v>68</v>
      </c>
      <c r="V23" s="216">
        <f t="shared" si="6"/>
        <v>79.069767441860463</v>
      </c>
      <c r="W23" s="214">
        <v>78</v>
      </c>
      <c r="X23" s="215">
        <v>63</v>
      </c>
      <c r="Y23" s="216">
        <f t="shared" si="7"/>
        <v>80.769230769230774</v>
      </c>
      <c r="Z23" s="214">
        <v>50</v>
      </c>
      <c r="AA23" s="215">
        <v>35</v>
      </c>
      <c r="AB23" s="216">
        <f t="shared" si="8"/>
        <v>70</v>
      </c>
      <c r="AC23" s="59"/>
    </row>
    <row r="24" spans="1:29" ht="16.5" customHeight="1">
      <c r="A24" s="213" t="s">
        <v>67</v>
      </c>
      <c r="B24" s="214">
        <v>426</v>
      </c>
      <c r="C24" s="215">
        <v>387</v>
      </c>
      <c r="D24" s="216">
        <f t="shared" si="0"/>
        <v>90.845070422535215</v>
      </c>
      <c r="E24" s="214">
        <v>232</v>
      </c>
      <c r="F24" s="215">
        <v>216</v>
      </c>
      <c r="G24" s="216">
        <f t="shared" si="1"/>
        <v>93.103448275862064</v>
      </c>
      <c r="H24" s="214">
        <v>109</v>
      </c>
      <c r="I24" s="215">
        <v>80</v>
      </c>
      <c r="J24" s="216">
        <f t="shared" si="2"/>
        <v>73.394495412844037</v>
      </c>
      <c r="K24" s="214">
        <v>28</v>
      </c>
      <c r="L24" s="215">
        <v>16</v>
      </c>
      <c r="M24" s="216">
        <f t="shared" si="3"/>
        <v>57.142857142857139</v>
      </c>
      <c r="N24" s="214">
        <v>63</v>
      </c>
      <c r="O24" s="215">
        <v>12</v>
      </c>
      <c r="P24" s="216">
        <f t="shared" si="4"/>
        <v>19.047619047619047</v>
      </c>
      <c r="Q24" s="214">
        <v>212</v>
      </c>
      <c r="R24" s="215">
        <v>197</v>
      </c>
      <c r="S24" s="216">
        <f t="shared" si="5"/>
        <v>92.924528301886795</v>
      </c>
      <c r="T24" s="214">
        <v>266</v>
      </c>
      <c r="U24" s="215">
        <v>198</v>
      </c>
      <c r="V24" s="216">
        <f t="shared" si="6"/>
        <v>74.436090225563916</v>
      </c>
      <c r="W24" s="214">
        <v>81</v>
      </c>
      <c r="X24" s="215">
        <v>55</v>
      </c>
      <c r="Y24" s="216">
        <f t="shared" si="7"/>
        <v>67.901234567901241</v>
      </c>
      <c r="Z24" s="214">
        <v>60</v>
      </c>
      <c r="AA24" s="215">
        <v>44</v>
      </c>
      <c r="AB24" s="216">
        <f t="shared" si="8"/>
        <v>73.333333333333329</v>
      </c>
      <c r="AC24" s="59"/>
    </row>
    <row r="25" spans="1:29" ht="16.5" customHeight="1">
      <c r="A25" s="213" t="s">
        <v>68</v>
      </c>
      <c r="B25" s="214">
        <v>547</v>
      </c>
      <c r="C25" s="215">
        <v>608</v>
      </c>
      <c r="D25" s="216">
        <f t="shared" si="0"/>
        <v>111.15173674588665</v>
      </c>
      <c r="E25" s="214">
        <v>482</v>
      </c>
      <c r="F25" s="215">
        <v>535</v>
      </c>
      <c r="G25" s="216">
        <f t="shared" si="1"/>
        <v>110.99585062240665</v>
      </c>
      <c r="H25" s="214">
        <v>181</v>
      </c>
      <c r="I25" s="215">
        <v>202</v>
      </c>
      <c r="J25" s="216">
        <f t="shared" si="2"/>
        <v>111.60220994475138</v>
      </c>
      <c r="K25" s="214">
        <v>67</v>
      </c>
      <c r="L25" s="215">
        <v>88</v>
      </c>
      <c r="M25" s="216">
        <f t="shared" si="3"/>
        <v>131.34328358208955</v>
      </c>
      <c r="N25" s="214">
        <v>52</v>
      </c>
      <c r="O25" s="215">
        <v>57</v>
      </c>
      <c r="P25" s="216">
        <f t="shared" si="4"/>
        <v>109.61538461538463</v>
      </c>
      <c r="Q25" s="214">
        <v>428</v>
      </c>
      <c r="R25" s="215">
        <v>452</v>
      </c>
      <c r="S25" s="216">
        <f t="shared" si="5"/>
        <v>105.60747663551402</v>
      </c>
      <c r="T25" s="214">
        <v>260</v>
      </c>
      <c r="U25" s="215">
        <v>193</v>
      </c>
      <c r="V25" s="216">
        <f t="shared" si="6"/>
        <v>74.230769230769226</v>
      </c>
      <c r="W25" s="214">
        <v>212</v>
      </c>
      <c r="X25" s="215">
        <v>164</v>
      </c>
      <c r="Y25" s="216">
        <f t="shared" si="7"/>
        <v>77.358490566037744</v>
      </c>
      <c r="Z25" s="214">
        <v>156</v>
      </c>
      <c r="AA25" s="215">
        <v>123</v>
      </c>
      <c r="AB25" s="216">
        <f t="shared" si="8"/>
        <v>78.84615384615384</v>
      </c>
      <c r="AC25" s="59"/>
    </row>
    <row r="26" spans="1:29" ht="16.5" customHeight="1">
      <c r="A26" s="213" t="s">
        <v>69</v>
      </c>
      <c r="B26" s="214">
        <v>1698</v>
      </c>
      <c r="C26" s="215">
        <v>1454</v>
      </c>
      <c r="D26" s="216">
        <f t="shared" si="0"/>
        <v>85.630153121319196</v>
      </c>
      <c r="E26" s="214">
        <v>473</v>
      </c>
      <c r="F26" s="215">
        <v>381</v>
      </c>
      <c r="G26" s="216">
        <f t="shared" si="1"/>
        <v>80.549682875264267</v>
      </c>
      <c r="H26" s="214">
        <v>164</v>
      </c>
      <c r="I26" s="215">
        <v>134</v>
      </c>
      <c r="J26" s="216">
        <f t="shared" si="2"/>
        <v>81.707317073170728</v>
      </c>
      <c r="K26" s="214">
        <v>37</v>
      </c>
      <c r="L26" s="215">
        <v>34</v>
      </c>
      <c r="M26" s="216">
        <f t="shared" si="3"/>
        <v>91.891891891891902</v>
      </c>
      <c r="N26" s="214">
        <v>42</v>
      </c>
      <c r="O26" s="215">
        <v>17</v>
      </c>
      <c r="P26" s="216">
        <f t="shared" si="4"/>
        <v>40.476190476190474</v>
      </c>
      <c r="Q26" s="214">
        <v>403</v>
      </c>
      <c r="R26" s="215">
        <v>325</v>
      </c>
      <c r="S26" s="216">
        <f t="shared" si="5"/>
        <v>80.645161290322577</v>
      </c>
      <c r="T26" s="214">
        <v>1357</v>
      </c>
      <c r="U26" s="215">
        <v>1075</v>
      </c>
      <c r="V26" s="216">
        <f t="shared" si="6"/>
        <v>79.218865143699333</v>
      </c>
      <c r="W26" s="214">
        <v>249</v>
      </c>
      <c r="X26" s="215">
        <v>116</v>
      </c>
      <c r="Y26" s="216">
        <f t="shared" si="7"/>
        <v>46.586345381526108</v>
      </c>
      <c r="Z26" s="214">
        <v>196</v>
      </c>
      <c r="AA26" s="215">
        <v>81</v>
      </c>
      <c r="AB26" s="216">
        <f t="shared" si="8"/>
        <v>41.326530612244902</v>
      </c>
      <c r="AC26" s="59"/>
    </row>
    <row r="27" spans="1:29" ht="16.5" customHeight="1">
      <c r="A27" s="213" t="s">
        <v>70</v>
      </c>
      <c r="B27" s="214">
        <v>409</v>
      </c>
      <c r="C27" s="215">
        <v>399</v>
      </c>
      <c r="D27" s="216">
        <f t="shared" si="0"/>
        <v>97.555012224938878</v>
      </c>
      <c r="E27" s="214">
        <v>127</v>
      </c>
      <c r="F27" s="215">
        <v>136</v>
      </c>
      <c r="G27" s="216">
        <f t="shared" si="1"/>
        <v>107.08661417322836</v>
      </c>
      <c r="H27" s="214">
        <v>66</v>
      </c>
      <c r="I27" s="215">
        <v>68</v>
      </c>
      <c r="J27" s="216">
        <f t="shared" si="2"/>
        <v>103.03030303030303</v>
      </c>
      <c r="K27" s="214">
        <v>23</v>
      </c>
      <c r="L27" s="215">
        <v>20</v>
      </c>
      <c r="M27" s="216">
        <f t="shared" si="3"/>
        <v>86.956521739130437</v>
      </c>
      <c r="N27" s="214">
        <v>3</v>
      </c>
      <c r="O27" s="215">
        <v>12</v>
      </c>
      <c r="P27" s="216">
        <f t="shared" si="4"/>
        <v>400</v>
      </c>
      <c r="Q27" s="214">
        <v>118</v>
      </c>
      <c r="R27" s="215">
        <v>127</v>
      </c>
      <c r="S27" s="216">
        <f t="shared" si="5"/>
        <v>107.62711864406779</v>
      </c>
      <c r="T27" s="214">
        <v>312</v>
      </c>
      <c r="U27" s="215">
        <v>261</v>
      </c>
      <c r="V27" s="216">
        <f t="shared" si="6"/>
        <v>83.65384615384616</v>
      </c>
      <c r="W27" s="214">
        <v>51</v>
      </c>
      <c r="X27" s="215">
        <v>22</v>
      </c>
      <c r="Y27" s="216">
        <f t="shared" si="7"/>
        <v>43.137254901960787</v>
      </c>
      <c r="Z27" s="214">
        <v>36</v>
      </c>
      <c r="AA27" s="215">
        <v>14</v>
      </c>
      <c r="AB27" s="216">
        <f t="shared" si="8"/>
        <v>38.888888888888893</v>
      </c>
      <c r="AC27" s="59"/>
    </row>
    <row r="28" spans="1:29" ht="16.5" customHeight="1">
      <c r="A28" s="213" t="s">
        <v>71</v>
      </c>
      <c r="B28" s="214">
        <v>336</v>
      </c>
      <c r="C28" s="215">
        <v>426</v>
      </c>
      <c r="D28" s="216">
        <f t="shared" si="0"/>
        <v>126.78571428571428</v>
      </c>
      <c r="E28" s="214">
        <v>287</v>
      </c>
      <c r="F28" s="215">
        <v>338</v>
      </c>
      <c r="G28" s="216">
        <f t="shared" si="1"/>
        <v>117.77003484320558</v>
      </c>
      <c r="H28" s="214">
        <v>127</v>
      </c>
      <c r="I28" s="215">
        <v>178</v>
      </c>
      <c r="J28" s="216">
        <f t="shared" si="2"/>
        <v>140.15748031496062</v>
      </c>
      <c r="K28" s="214">
        <v>46</v>
      </c>
      <c r="L28" s="215">
        <v>58</v>
      </c>
      <c r="M28" s="216">
        <f t="shared" si="3"/>
        <v>126.08695652173914</v>
      </c>
      <c r="N28" s="214">
        <v>38</v>
      </c>
      <c r="O28" s="215">
        <v>3</v>
      </c>
      <c r="P28" s="216">
        <f t="shared" si="4"/>
        <v>7.8947368421052628</v>
      </c>
      <c r="Q28" s="214">
        <v>267</v>
      </c>
      <c r="R28" s="215">
        <v>314</v>
      </c>
      <c r="S28" s="216">
        <f t="shared" si="5"/>
        <v>117.60299625468164</v>
      </c>
      <c r="T28" s="214">
        <v>127</v>
      </c>
      <c r="U28" s="215">
        <v>77</v>
      </c>
      <c r="V28" s="216">
        <f t="shared" si="6"/>
        <v>60.629921259842526</v>
      </c>
      <c r="W28" s="214">
        <v>111</v>
      </c>
      <c r="X28" s="215">
        <v>63</v>
      </c>
      <c r="Y28" s="216">
        <f t="shared" si="7"/>
        <v>56.756756756756758</v>
      </c>
      <c r="Z28" s="214">
        <v>79</v>
      </c>
      <c r="AA28" s="215">
        <v>43</v>
      </c>
      <c r="AB28" s="216">
        <f t="shared" si="8"/>
        <v>54.430379746835442</v>
      </c>
      <c r="AC28" s="59"/>
    </row>
    <row r="29" spans="1:29" ht="16.5" customHeight="1" thickBot="1">
      <c r="A29" s="217" t="s">
        <v>72</v>
      </c>
      <c r="B29" s="218">
        <v>355</v>
      </c>
      <c r="C29" s="219">
        <v>322</v>
      </c>
      <c r="D29" s="220">
        <f t="shared" si="0"/>
        <v>90.704225352112672</v>
      </c>
      <c r="E29" s="218">
        <v>176</v>
      </c>
      <c r="F29" s="219">
        <v>183</v>
      </c>
      <c r="G29" s="220">
        <f t="shared" si="1"/>
        <v>103.97727272727273</v>
      </c>
      <c r="H29" s="218">
        <v>127</v>
      </c>
      <c r="I29" s="219">
        <v>100</v>
      </c>
      <c r="J29" s="220">
        <f t="shared" si="2"/>
        <v>78.740157480314963</v>
      </c>
      <c r="K29" s="218">
        <v>43</v>
      </c>
      <c r="L29" s="219">
        <v>54</v>
      </c>
      <c r="M29" s="220">
        <f t="shared" si="3"/>
        <v>125.58139534883721</v>
      </c>
      <c r="N29" s="218">
        <v>34</v>
      </c>
      <c r="O29" s="219">
        <v>15</v>
      </c>
      <c r="P29" s="220">
        <f t="shared" si="4"/>
        <v>44.117647058823529</v>
      </c>
      <c r="Q29" s="218">
        <v>167</v>
      </c>
      <c r="R29" s="219">
        <v>174</v>
      </c>
      <c r="S29" s="220">
        <f t="shared" si="5"/>
        <v>104.19161676646706</v>
      </c>
      <c r="T29" s="218">
        <v>195</v>
      </c>
      <c r="U29" s="219">
        <v>140</v>
      </c>
      <c r="V29" s="220">
        <f t="shared" si="6"/>
        <v>71.794871794871796</v>
      </c>
      <c r="W29" s="218">
        <v>81</v>
      </c>
      <c r="X29" s="219">
        <v>43</v>
      </c>
      <c r="Y29" s="220">
        <f t="shared" si="7"/>
        <v>53.086419753086425</v>
      </c>
      <c r="Z29" s="218">
        <v>75</v>
      </c>
      <c r="AA29" s="219">
        <v>35</v>
      </c>
      <c r="AB29" s="220">
        <f t="shared" si="8"/>
        <v>46.666666666666664</v>
      </c>
      <c r="AC29" s="59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 verticalCentered="1"/>
  <pageMargins left="0" right="0" top="0" bottom="0" header="0" footer="0"/>
  <pageSetup paperSize="9" scale="9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topLeftCell="A2" zoomScale="80" zoomScaleNormal="70" zoomScaleSheetLayoutView="80" workbookViewId="0">
      <selection activeCell="A2" sqref="A1:XFD1048576"/>
    </sheetView>
  </sheetViews>
  <sheetFormatPr defaultColWidth="8" defaultRowHeight="12.75"/>
  <cols>
    <col min="1" max="1" width="57.28515625" style="3" customWidth="1"/>
    <col min="2" max="3" width="17.7109375" style="121" customWidth="1"/>
    <col min="4" max="4" width="17.7109375" style="120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4.6" customHeight="1">
      <c r="A1" s="330" t="s">
        <v>76</v>
      </c>
      <c r="B1" s="330"/>
      <c r="C1" s="330"/>
      <c r="D1" s="330"/>
    </row>
    <row r="2" spans="1:6" ht="24.6" customHeight="1">
      <c r="A2" s="330" t="s">
        <v>46</v>
      </c>
      <c r="B2" s="330"/>
      <c r="C2" s="330"/>
      <c r="D2" s="330"/>
    </row>
    <row r="3" spans="1:6" ht="23.25" customHeight="1">
      <c r="A3" s="419" t="s">
        <v>139</v>
      </c>
      <c r="B3" s="419"/>
      <c r="C3" s="419"/>
      <c r="D3" s="419"/>
    </row>
    <row r="4" spans="1:6" ht="21.6" customHeight="1">
      <c r="A4" s="365"/>
      <c r="B4" s="365"/>
      <c r="C4" s="365"/>
      <c r="D4" s="124" t="s">
        <v>88</v>
      </c>
    </row>
    <row r="5" spans="1:6" s="4" customFormat="1" ht="25.5" customHeight="1">
      <c r="A5" s="325" t="s">
        <v>0</v>
      </c>
      <c r="B5" s="414" t="s">
        <v>8</v>
      </c>
      <c r="C5" s="416" t="s">
        <v>83</v>
      </c>
      <c r="D5" s="417"/>
    </row>
    <row r="6" spans="1:6" s="4" customFormat="1" ht="23.25" customHeight="1">
      <c r="A6" s="418"/>
      <c r="B6" s="415"/>
      <c r="C6" s="123" t="s">
        <v>84</v>
      </c>
      <c r="D6" s="130" t="s">
        <v>85</v>
      </c>
    </row>
    <row r="7" spans="1:6" s="9" customFormat="1" ht="15.75" customHeight="1">
      <c r="A7" s="7" t="s">
        <v>9</v>
      </c>
      <c r="B7" s="8">
        <v>1</v>
      </c>
      <c r="C7" s="8">
        <v>2</v>
      </c>
      <c r="D7" s="8">
        <v>3</v>
      </c>
    </row>
    <row r="8" spans="1:6" s="9" customFormat="1" ht="28.5" customHeight="1">
      <c r="A8" s="10" t="s">
        <v>10</v>
      </c>
      <c r="B8" s="28">
        <v>78.619</v>
      </c>
      <c r="C8" s="28">
        <v>43.694000000000003</v>
      </c>
      <c r="D8" s="11">
        <f>B8-C8</f>
        <v>34.924999999999997</v>
      </c>
      <c r="E8" s="33"/>
      <c r="F8" s="31"/>
    </row>
    <row r="9" spans="1:6" s="4" customFormat="1" ht="28.5" customHeight="1">
      <c r="A9" s="10" t="s">
        <v>11</v>
      </c>
      <c r="B9" s="11">
        <v>39.497999999999998</v>
      </c>
      <c r="C9" s="11">
        <v>23.991</v>
      </c>
      <c r="D9" s="11">
        <f t="shared" ref="D9:D13" si="0">B9-C9</f>
        <v>15.506999999999998</v>
      </c>
      <c r="E9" s="31"/>
      <c r="F9" s="31"/>
    </row>
    <row r="10" spans="1:6" s="4" customFormat="1" ht="42.6" customHeight="1">
      <c r="A10" s="16" t="s">
        <v>86</v>
      </c>
      <c r="B10" s="11">
        <v>15.071999999999999</v>
      </c>
      <c r="C10" s="11">
        <v>8.1639999999999997</v>
      </c>
      <c r="D10" s="11">
        <f t="shared" si="0"/>
        <v>6.9079999999999995</v>
      </c>
      <c r="E10" s="31"/>
      <c r="F10" s="31"/>
    </row>
    <row r="11" spans="1:6" s="4" customFormat="1" ht="31.5" customHeight="1">
      <c r="A11" s="17" t="s">
        <v>87</v>
      </c>
      <c r="B11" s="11">
        <v>4.3639999999999999</v>
      </c>
      <c r="C11" s="11">
        <v>2.8149999999999999</v>
      </c>
      <c r="D11" s="11">
        <f t="shared" si="0"/>
        <v>1.5489999999999999</v>
      </c>
      <c r="E11" s="31"/>
      <c r="F11" s="31"/>
    </row>
    <row r="12" spans="1:6" s="4" customFormat="1" ht="45.75" customHeight="1">
      <c r="A12" s="17" t="s">
        <v>13</v>
      </c>
      <c r="B12" s="11">
        <v>5.2530000000000001</v>
      </c>
      <c r="C12" s="11">
        <v>3.262</v>
      </c>
      <c r="D12" s="11">
        <f t="shared" si="0"/>
        <v>1.9910000000000001</v>
      </c>
      <c r="E12" s="31"/>
      <c r="F12" s="31"/>
    </row>
    <row r="13" spans="1:6" s="4" customFormat="1" ht="55.5" customHeight="1">
      <c r="A13" s="17" t="s">
        <v>14</v>
      </c>
      <c r="B13" s="11">
        <v>35.531999999999996</v>
      </c>
      <c r="C13" s="11">
        <v>21.547000000000001</v>
      </c>
      <c r="D13" s="11">
        <f t="shared" si="0"/>
        <v>13.984999999999996</v>
      </c>
      <c r="E13" s="31"/>
      <c r="F13" s="31"/>
    </row>
    <row r="14" spans="1:6" s="4" customFormat="1" ht="12.75" customHeight="1">
      <c r="A14" s="319" t="s">
        <v>140</v>
      </c>
      <c r="B14" s="320"/>
      <c r="C14" s="320"/>
      <c r="D14" s="320"/>
      <c r="E14" s="31"/>
      <c r="F14" s="31"/>
    </row>
    <row r="15" spans="1:6" s="4" customFormat="1" ht="15.6" customHeight="1">
      <c r="A15" s="322"/>
      <c r="B15" s="323"/>
      <c r="C15" s="323"/>
      <c r="D15" s="323"/>
      <c r="E15" s="31"/>
      <c r="F15" s="31"/>
    </row>
    <row r="16" spans="1:6" s="4" customFormat="1" ht="25.15" customHeight="1">
      <c r="A16" s="325" t="s">
        <v>0</v>
      </c>
      <c r="B16" s="414" t="s">
        <v>8</v>
      </c>
      <c r="C16" s="416" t="s">
        <v>83</v>
      </c>
      <c r="D16" s="417"/>
      <c r="E16" s="31"/>
      <c r="F16" s="31"/>
    </row>
    <row r="17" spans="1:6" ht="35.25" customHeight="1">
      <c r="A17" s="326"/>
      <c r="B17" s="415"/>
      <c r="C17" s="123" t="s">
        <v>84</v>
      </c>
      <c r="D17" s="130" t="s">
        <v>85</v>
      </c>
      <c r="E17" s="32"/>
      <c r="F17" s="32"/>
    </row>
    <row r="18" spans="1:6" ht="24" customHeight="1">
      <c r="A18" s="10" t="s">
        <v>10</v>
      </c>
      <c r="B18" s="30">
        <v>35.628</v>
      </c>
      <c r="C18" s="30">
        <v>19.802</v>
      </c>
      <c r="D18" s="19">
        <f>B18-C18</f>
        <v>15.826000000000001</v>
      </c>
      <c r="E18" s="32"/>
      <c r="F18" s="32"/>
    </row>
    <row r="19" spans="1:6" ht="25.5" customHeight="1">
      <c r="A19" s="1" t="s">
        <v>11</v>
      </c>
      <c r="B19" s="24">
        <v>12.026999999999999</v>
      </c>
      <c r="C19" s="24">
        <v>7.8810000000000002</v>
      </c>
      <c r="D19" s="19">
        <f t="shared" ref="D19:D20" si="1">B19-C19</f>
        <v>4.145999999999999</v>
      </c>
      <c r="E19" s="32"/>
      <c r="F19" s="32"/>
    </row>
    <row r="20" spans="1:6" ht="34.15" customHeight="1">
      <c r="A20" s="1" t="s">
        <v>6</v>
      </c>
      <c r="B20" s="24">
        <v>10.037000000000001</v>
      </c>
      <c r="C20" s="24">
        <v>6.5039999999999996</v>
      </c>
      <c r="D20" s="19">
        <f t="shared" si="1"/>
        <v>3.5330000000000013</v>
      </c>
      <c r="E20" s="32"/>
      <c r="F20" s="32"/>
    </row>
    <row r="21" spans="1:6" ht="20.25">
      <c r="C21" s="122"/>
      <c r="E21" s="32"/>
      <c r="F21" s="32"/>
    </row>
  </sheetData>
  <mergeCells count="11">
    <mergeCell ref="A14:D15"/>
    <mergeCell ref="A16:A17"/>
    <mergeCell ref="B16:B17"/>
    <mergeCell ref="C16:D16"/>
    <mergeCell ref="A1:D1"/>
    <mergeCell ref="A2:D2"/>
    <mergeCell ref="A4:C4"/>
    <mergeCell ref="A5:A6"/>
    <mergeCell ref="B5:B6"/>
    <mergeCell ref="A3:D3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5" zoomScaleNormal="85" zoomScaleSheetLayoutView="85" workbookViewId="0">
      <selection activeCell="E15" sqref="E15"/>
    </sheetView>
  </sheetViews>
  <sheetFormatPr defaultRowHeight="15.75"/>
  <cols>
    <col min="1" max="1" width="20.85546875" style="61" customWidth="1"/>
    <col min="2" max="2" width="11.28515625" style="61" customWidth="1"/>
    <col min="3" max="4" width="12.7109375" style="60" customWidth="1"/>
    <col min="5" max="5" width="11.42578125" style="60" customWidth="1"/>
    <col min="6" max="6" width="10.28515625" style="60" customWidth="1"/>
    <col min="7" max="7" width="12.7109375" style="60" customWidth="1"/>
    <col min="8" max="8" width="16.140625" style="60" customWidth="1"/>
    <col min="9" max="9" width="12.7109375" style="60" customWidth="1"/>
    <col min="10" max="11" width="11.28515625" style="60" customWidth="1"/>
    <col min="12" max="256" width="9.140625" style="60"/>
    <col min="257" max="257" width="18" style="60" customWidth="1"/>
    <col min="258" max="258" width="10.5703125" style="60" customWidth="1"/>
    <col min="259" max="259" width="11.5703125" style="60" customWidth="1"/>
    <col min="260" max="260" width="15.7109375" style="60" customWidth="1"/>
    <col min="261" max="261" width="11.7109375" style="60" customWidth="1"/>
    <col min="262" max="262" width="10.140625" style="60" customWidth="1"/>
    <col min="263" max="263" width="17.85546875" style="60" customWidth="1"/>
    <col min="264" max="264" width="14.5703125" style="60" customWidth="1"/>
    <col min="265" max="265" width="11.28515625" style="60" customWidth="1"/>
    <col min="266" max="266" width="11.5703125" style="60" customWidth="1"/>
    <col min="267" max="267" width="11.28515625" style="60" customWidth="1"/>
    <col min="268" max="512" width="9.140625" style="60"/>
    <col min="513" max="513" width="18" style="60" customWidth="1"/>
    <col min="514" max="514" width="10.5703125" style="60" customWidth="1"/>
    <col min="515" max="515" width="11.5703125" style="60" customWidth="1"/>
    <col min="516" max="516" width="15.7109375" style="60" customWidth="1"/>
    <col min="517" max="517" width="11.7109375" style="60" customWidth="1"/>
    <col min="518" max="518" width="10.140625" style="60" customWidth="1"/>
    <col min="519" max="519" width="17.85546875" style="60" customWidth="1"/>
    <col min="520" max="520" width="14.5703125" style="60" customWidth="1"/>
    <col min="521" max="521" width="11.28515625" style="60" customWidth="1"/>
    <col min="522" max="522" width="11.5703125" style="60" customWidth="1"/>
    <col min="523" max="523" width="11.28515625" style="60" customWidth="1"/>
    <col min="524" max="768" width="9.140625" style="60"/>
    <col min="769" max="769" width="18" style="60" customWidth="1"/>
    <col min="770" max="770" width="10.5703125" style="60" customWidth="1"/>
    <col min="771" max="771" width="11.5703125" style="60" customWidth="1"/>
    <col min="772" max="772" width="15.7109375" style="60" customWidth="1"/>
    <col min="773" max="773" width="11.7109375" style="60" customWidth="1"/>
    <col min="774" max="774" width="10.140625" style="60" customWidth="1"/>
    <col min="775" max="775" width="17.85546875" style="60" customWidth="1"/>
    <col min="776" max="776" width="14.5703125" style="60" customWidth="1"/>
    <col min="777" max="777" width="11.28515625" style="60" customWidth="1"/>
    <col min="778" max="778" width="11.5703125" style="60" customWidth="1"/>
    <col min="779" max="779" width="11.28515625" style="60" customWidth="1"/>
    <col min="780" max="1024" width="9.140625" style="60"/>
    <col min="1025" max="1025" width="18" style="60" customWidth="1"/>
    <col min="1026" max="1026" width="10.5703125" style="60" customWidth="1"/>
    <col min="1027" max="1027" width="11.5703125" style="60" customWidth="1"/>
    <col min="1028" max="1028" width="15.7109375" style="60" customWidth="1"/>
    <col min="1029" max="1029" width="11.7109375" style="60" customWidth="1"/>
    <col min="1030" max="1030" width="10.140625" style="60" customWidth="1"/>
    <col min="1031" max="1031" width="17.85546875" style="60" customWidth="1"/>
    <col min="1032" max="1032" width="14.5703125" style="60" customWidth="1"/>
    <col min="1033" max="1033" width="11.28515625" style="60" customWidth="1"/>
    <col min="1034" max="1034" width="11.5703125" style="60" customWidth="1"/>
    <col min="1035" max="1035" width="11.28515625" style="60" customWidth="1"/>
    <col min="1036" max="1280" width="9.140625" style="60"/>
    <col min="1281" max="1281" width="18" style="60" customWidth="1"/>
    <col min="1282" max="1282" width="10.5703125" style="60" customWidth="1"/>
    <col min="1283" max="1283" width="11.5703125" style="60" customWidth="1"/>
    <col min="1284" max="1284" width="15.7109375" style="60" customWidth="1"/>
    <col min="1285" max="1285" width="11.7109375" style="60" customWidth="1"/>
    <col min="1286" max="1286" width="10.140625" style="60" customWidth="1"/>
    <col min="1287" max="1287" width="17.85546875" style="60" customWidth="1"/>
    <col min="1288" max="1288" width="14.5703125" style="60" customWidth="1"/>
    <col min="1289" max="1289" width="11.28515625" style="60" customWidth="1"/>
    <col min="1290" max="1290" width="11.5703125" style="60" customWidth="1"/>
    <col min="1291" max="1291" width="11.28515625" style="60" customWidth="1"/>
    <col min="1292" max="1536" width="9.140625" style="60"/>
    <col min="1537" max="1537" width="18" style="60" customWidth="1"/>
    <col min="1538" max="1538" width="10.5703125" style="60" customWidth="1"/>
    <col min="1539" max="1539" width="11.5703125" style="60" customWidth="1"/>
    <col min="1540" max="1540" width="15.7109375" style="60" customWidth="1"/>
    <col min="1541" max="1541" width="11.7109375" style="60" customWidth="1"/>
    <col min="1542" max="1542" width="10.140625" style="60" customWidth="1"/>
    <col min="1543" max="1543" width="17.85546875" style="60" customWidth="1"/>
    <col min="1544" max="1544" width="14.5703125" style="60" customWidth="1"/>
    <col min="1545" max="1545" width="11.28515625" style="60" customWidth="1"/>
    <col min="1546" max="1546" width="11.5703125" style="60" customWidth="1"/>
    <col min="1547" max="1547" width="11.28515625" style="60" customWidth="1"/>
    <col min="1548" max="1792" width="9.140625" style="60"/>
    <col min="1793" max="1793" width="18" style="60" customWidth="1"/>
    <col min="1794" max="1794" width="10.5703125" style="60" customWidth="1"/>
    <col min="1795" max="1795" width="11.5703125" style="60" customWidth="1"/>
    <col min="1796" max="1796" width="15.7109375" style="60" customWidth="1"/>
    <col min="1797" max="1797" width="11.7109375" style="60" customWidth="1"/>
    <col min="1798" max="1798" width="10.140625" style="60" customWidth="1"/>
    <col min="1799" max="1799" width="17.85546875" style="60" customWidth="1"/>
    <col min="1800" max="1800" width="14.5703125" style="60" customWidth="1"/>
    <col min="1801" max="1801" width="11.28515625" style="60" customWidth="1"/>
    <col min="1802" max="1802" width="11.5703125" style="60" customWidth="1"/>
    <col min="1803" max="1803" width="11.28515625" style="60" customWidth="1"/>
    <col min="1804" max="2048" width="9.140625" style="60"/>
    <col min="2049" max="2049" width="18" style="60" customWidth="1"/>
    <col min="2050" max="2050" width="10.5703125" style="60" customWidth="1"/>
    <col min="2051" max="2051" width="11.5703125" style="60" customWidth="1"/>
    <col min="2052" max="2052" width="15.7109375" style="60" customWidth="1"/>
    <col min="2053" max="2053" width="11.7109375" style="60" customWidth="1"/>
    <col min="2054" max="2054" width="10.140625" style="60" customWidth="1"/>
    <col min="2055" max="2055" width="17.85546875" style="60" customWidth="1"/>
    <col min="2056" max="2056" width="14.5703125" style="60" customWidth="1"/>
    <col min="2057" max="2057" width="11.28515625" style="60" customWidth="1"/>
    <col min="2058" max="2058" width="11.5703125" style="60" customWidth="1"/>
    <col min="2059" max="2059" width="11.28515625" style="60" customWidth="1"/>
    <col min="2060" max="2304" width="9.140625" style="60"/>
    <col min="2305" max="2305" width="18" style="60" customWidth="1"/>
    <col min="2306" max="2306" width="10.5703125" style="60" customWidth="1"/>
    <col min="2307" max="2307" width="11.5703125" style="60" customWidth="1"/>
    <col min="2308" max="2308" width="15.7109375" style="60" customWidth="1"/>
    <col min="2309" max="2309" width="11.7109375" style="60" customWidth="1"/>
    <col min="2310" max="2310" width="10.140625" style="60" customWidth="1"/>
    <col min="2311" max="2311" width="17.85546875" style="60" customWidth="1"/>
    <col min="2312" max="2312" width="14.5703125" style="60" customWidth="1"/>
    <col min="2313" max="2313" width="11.28515625" style="60" customWidth="1"/>
    <col min="2314" max="2314" width="11.5703125" style="60" customWidth="1"/>
    <col min="2315" max="2315" width="11.28515625" style="60" customWidth="1"/>
    <col min="2316" max="2560" width="9.140625" style="60"/>
    <col min="2561" max="2561" width="18" style="60" customWidth="1"/>
    <col min="2562" max="2562" width="10.5703125" style="60" customWidth="1"/>
    <col min="2563" max="2563" width="11.5703125" style="60" customWidth="1"/>
    <col min="2564" max="2564" width="15.7109375" style="60" customWidth="1"/>
    <col min="2565" max="2565" width="11.7109375" style="60" customWidth="1"/>
    <col min="2566" max="2566" width="10.140625" style="60" customWidth="1"/>
    <col min="2567" max="2567" width="17.85546875" style="60" customWidth="1"/>
    <col min="2568" max="2568" width="14.5703125" style="60" customWidth="1"/>
    <col min="2569" max="2569" width="11.28515625" style="60" customWidth="1"/>
    <col min="2570" max="2570" width="11.5703125" style="60" customWidth="1"/>
    <col min="2571" max="2571" width="11.28515625" style="60" customWidth="1"/>
    <col min="2572" max="2816" width="9.140625" style="60"/>
    <col min="2817" max="2817" width="18" style="60" customWidth="1"/>
    <col min="2818" max="2818" width="10.5703125" style="60" customWidth="1"/>
    <col min="2819" max="2819" width="11.5703125" style="60" customWidth="1"/>
    <col min="2820" max="2820" width="15.7109375" style="60" customWidth="1"/>
    <col min="2821" max="2821" width="11.7109375" style="60" customWidth="1"/>
    <col min="2822" max="2822" width="10.140625" style="60" customWidth="1"/>
    <col min="2823" max="2823" width="17.85546875" style="60" customWidth="1"/>
    <col min="2824" max="2824" width="14.5703125" style="60" customWidth="1"/>
    <col min="2825" max="2825" width="11.28515625" style="60" customWidth="1"/>
    <col min="2826" max="2826" width="11.5703125" style="60" customWidth="1"/>
    <col min="2827" max="2827" width="11.28515625" style="60" customWidth="1"/>
    <col min="2828" max="3072" width="9.140625" style="60"/>
    <col min="3073" max="3073" width="18" style="60" customWidth="1"/>
    <col min="3074" max="3074" width="10.5703125" style="60" customWidth="1"/>
    <col min="3075" max="3075" width="11.5703125" style="60" customWidth="1"/>
    <col min="3076" max="3076" width="15.7109375" style="60" customWidth="1"/>
    <col min="3077" max="3077" width="11.7109375" style="60" customWidth="1"/>
    <col min="3078" max="3078" width="10.140625" style="60" customWidth="1"/>
    <col min="3079" max="3079" width="17.85546875" style="60" customWidth="1"/>
    <col min="3080" max="3080" width="14.5703125" style="60" customWidth="1"/>
    <col min="3081" max="3081" width="11.28515625" style="60" customWidth="1"/>
    <col min="3082" max="3082" width="11.5703125" style="60" customWidth="1"/>
    <col min="3083" max="3083" width="11.28515625" style="60" customWidth="1"/>
    <col min="3084" max="3328" width="9.140625" style="60"/>
    <col min="3329" max="3329" width="18" style="60" customWidth="1"/>
    <col min="3330" max="3330" width="10.5703125" style="60" customWidth="1"/>
    <col min="3331" max="3331" width="11.5703125" style="60" customWidth="1"/>
    <col min="3332" max="3332" width="15.7109375" style="60" customWidth="1"/>
    <col min="3333" max="3333" width="11.7109375" style="60" customWidth="1"/>
    <col min="3334" max="3334" width="10.140625" style="60" customWidth="1"/>
    <col min="3335" max="3335" width="17.85546875" style="60" customWidth="1"/>
    <col min="3336" max="3336" width="14.5703125" style="60" customWidth="1"/>
    <col min="3337" max="3337" width="11.28515625" style="60" customWidth="1"/>
    <col min="3338" max="3338" width="11.5703125" style="60" customWidth="1"/>
    <col min="3339" max="3339" width="11.28515625" style="60" customWidth="1"/>
    <col min="3340" max="3584" width="9.140625" style="60"/>
    <col min="3585" max="3585" width="18" style="60" customWidth="1"/>
    <col min="3586" max="3586" width="10.5703125" style="60" customWidth="1"/>
    <col min="3587" max="3587" width="11.5703125" style="60" customWidth="1"/>
    <col min="3588" max="3588" width="15.7109375" style="60" customWidth="1"/>
    <col min="3589" max="3589" width="11.7109375" style="60" customWidth="1"/>
    <col min="3590" max="3590" width="10.140625" style="60" customWidth="1"/>
    <col min="3591" max="3591" width="17.85546875" style="60" customWidth="1"/>
    <col min="3592" max="3592" width="14.5703125" style="60" customWidth="1"/>
    <col min="3593" max="3593" width="11.28515625" style="60" customWidth="1"/>
    <col min="3594" max="3594" width="11.5703125" style="60" customWidth="1"/>
    <col min="3595" max="3595" width="11.28515625" style="60" customWidth="1"/>
    <col min="3596" max="3840" width="9.140625" style="60"/>
    <col min="3841" max="3841" width="18" style="60" customWidth="1"/>
    <col min="3842" max="3842" width="10.5703125" style="60" customWidth="1"/>
    <col min="3843" max="3843" width="11.5703125" style="60" customWidth="1"/>
    <col min="3844" max="3844" width="15.7109375" style="60" customWidth="1"/>
    <col min="3845" max="3845" width="11.7109375" style="60" customWidth="1"/>
    <col min="3846" max="3846" width="10.140625" style="60" customWidth="1"/>
    <col min="3847" max="3847" width="17.85546875" style="60" customWidth="1"/>
    <col min="3848" max="3848" width="14.5703125" style="60" customWidth="1"/>
    <col min="3849" max="3849" width="11.28515625" style="60" customWidth="1"/>
    <col min="3850" max="3850" width="11.5703125" style="60" customWidth="1"/>
    <col min="3851" max="3851" width="11.28515625" style="60" customWidth="1"/>
    <col min="3852" max="4096" width="9.140625" style="60"/>
    <col min="4097" max="4097" width="18" style="60" customWidth="1"/>
    <col min="4098" max="4098" width="10.5703125" style="60" customWidth="1"/>
    <col min="4099" max="4099" width="11.5703125" style="60" customWidth="1"/>
    <col min="4100" max="4100" width="15.7109375" style="60" customWidth="1"/>
    <col min="4101" max="4101" width="11.7109375" style="60" customWidth="1"/>
    <col min="4102" max="4102" width="10.140625" style="60" customWidth="1"/>
    <col min="4103" max="4103" width="17.85546875" style="60" customWidth="1"/>
    <col min="4104" max="4104" width="14.5703125" style="60" customWidth="1"/>
    <col min="4105" max="4105" width="11.28515625" style="60" customWidth="1"/>
    <col min="4106" max="4106" width="11.5703125" style="60" customWidth="1"/>
    <col min="4107" max="4107" width="11.28515625" style="60" customWidth="1"/>
    <col min="4108" max="4352" width="9.140625" style="60"/>
    <col min="4353" max="4353" width="18" style="60" customWidth="1"/>
    <col min="4354" max="4354" width="10.5703125" style="60" customWidth="1"/>
    <col min="4355" max="4355" width="11.5703125" style="60" customWidth="1"/>
    <col min="4356" max="4356" width="15.7109375" style="60" customWidth="1"/>
    <col min="4357" max="4357" width="11.7109375" style="60" customWidth="1"/>
    <col min="4358" max="4358" width="10.140625" style="60" customWidth="1"/>
    <col min="4359" max="4359" width="17.85546875" style="60" customWidth="1"/>
    <col min="4360" max="4360" width="14.5703125" style="60" customWidth="1"/>
    <col min="4361" max="4361" width="11.28515625" style="60" customWidth="1"/>
    <col min="4362" max="4362" width="11.5703125" style="60" customWidth="1"/>
    <col min="4363" max="4363" width="11.28515625" style="60" customWidth="1"/>
    <col min="4364" max="4608" width="9.140625" style="60"/>
    <col min="4609" max="4609" width="18" style="60" customWidth="1"/>
    <col min="4610" max="4610" width="10.5703125" style="60" customWidth="1"/>
    <col min="4611" max="4611" width="11.5703125" style="60" customWidth="1"/>
    <col min="4612" max="4612" width="15.7109375" style="60" customWidth="1"/>
    <col min="4613" max="4613" width="11.7109375" style="60" customWidth="1"/>
    <col min="4614" max="4614" width="10.140625" style="60" customWidth="1"/>
    <col min="4615" max="4615" width="17.85546875" style="60" customWidth="1"/>
    <col min="4616" max="4616" width="14.5703125" style="60" customWidth="1"/>
    <col min="4617" max="4617" width="11.28515625" style="60" customWidth="1"/>
    <col min="4618" max="4618" width="11.5703125" style="60" customWidth="1"/>
    <col min="4619" max="4619" width="11.28515625" style="60" customWidth="1"/>
    <col min="4620" max="4864" width="9.140625" style="60"/>
    <col min="4865" max="4865" width="18" style="60" customWidth="1"/>
    <col min="4866" max="4866" width="10.5703125" style="60" customWidth="1"/>
    <col min="4867" max="4867" width="11.5703125" style="60" customWidth="1"/>
    <col min="4868" max="4868" width="15.7109375" style="60" customWidth="1"/>
    <col min="4869" max="4869" width="11.7109375" style="60" customWidth="1"/>
    <col min="4870" max="4870" width="10.140625" style="60" customWidth="1"/>
    <col min="4871" max="4871" width="17.85546875" style="60" customWidth="1"/>
    <col min="4872" max="4872" width="14.5703125" style="60" customWidth="1"/>
    <col min="4873" max="4873" width="11.28515625" style="60" customWidth="1"/>
    <col min="4874" max="4874" width="11.5703125" style="60" customWidth="1"/>
    <col min="4875" max="4875" width="11.28515625" style="60" customWidth="1"/>
    <col min="4876" max="5120" width="9.140625" style="60"/>
    <col min="5121" max="5121" width="18" style="60" customWidth="1"/>
    <col min="5122" max="5122" width="10.5703125" style="60" customWidth="1"/>
    <col min="5123" max="5123" width="11.5703125" style="60" customWidth="1"/>
    <col min="5124" max="5124" width="15.7109375" style="60" customWidth="1"/>
    <col min="5125" max="5125" width="11.7109375" style="60" customWidth="1"/>
    <col min="5126" max="5126" width="10.140625" style="60" customWidth="1"/>
    <col min="5127" max="5127" width="17.85546875" style="60" customWidth="1"/>
    <col min="5128" max="5128" width="14.5703125" style="60" customWidth="1"/>
    <col min="5129" max="5129" width="11.28515625" style="60" customWidth="1"/>
    <col min="5130" max="5130" width="11.5703125" style="60" customWidth="1"/>
    <col min="5131" max="5131" width="11.28515625" style="60" customWidth="1"/>
    <col min="5132" max="5376" width="9.140625" style="60"/>
    <col min="5377" max="5377" width="18" style="60" customWidth="1"/>
    <col min="5378" max="5378" width="10.5703125" style="60" customWidth="1"/>
    <col min="5379" max="5379" width="11.5703125" style="60" customWidth="1"/>
    <col min="5380" max="5380" width="15.7109375" style="60" customWidth="1"/>
    <col min="5381" max="5381" width="11.7109375" style="60" customWidth="1"/>
    <col min="5382" max="5382" width="10.140625" style="60" customWidth="1"/>
    <col min="5383" max="5383" width="17.85546875" style="60" customWidth="1"/>
    <col min="5384" max="5384" width="14.5703125" style="60" customWidth="1"/>
    <col min="5385" max="5385" width="11.28515625" style="60" customWidth="1"/>
    <col min="5386" max="5386" width="11.5703125" style="60" customWidth="1"/>
    <col min="5387" max="5387" width="11.28515625" style="60" customWidth="1"/>
    <col min="5388" max="5632" width="9.140625" style="60"/>
    <col min="5633" max="5633" width="18" style="60" customWidth="1"/>
    <col min="5634" max="5634" width="10.5703125" style="60" customWidth="1"/>
    <col min="5635" max="5635" width="11.5703125" style="60" customWidth="1"/>
    <col min="5636" max="5636" width="15.7109375" style="60" customWidth="1"/>
    <col min="5637" max="5637" width="11.7109375" style="60" customWidth="1"/>
    <col min="5638" max="5638" width="10.140625" style="60" customWidth="1"/>
    <col min="5639" max="5639" width="17.85546875" style="60" customWidth="1"/>
    <col min="5640" max="5640" width="14.5703125" style="60" customWidth="1"/>
    <col min="5641" max="5641" width="11.28515625" style="60" customWidth="1"/>
    <col min="5642" max="5642" width="11.5703125" style="60" customWidth="1"/>
    <col min="5643" max="5643" width="11.28515625" style="60" customWidth="1"/>
    <col min="5644" max="5888" width="9.140625" style="60"/>
    <col min="5889" max="5889" width="18" style="60" customWidth="1"/>
    <col min="5890" max="5890" width="10.5703125" style="60" customWidth="1"/>
    <col min="5891" max="5891" width="11.5703125" style="60" customWidth="1"/>
    <col min="5892" max="5892" width="15.7109375" style="60" customWidth="1"/>
    <col min="5893" max="5893" width="11.7109375" style="60" customWidth="1"/>
    <col min="5894" max="5894" width="10.140625" style="60" customWidth="1"/>
    <col min="5895" max="5895" width="17.85546875" style="60" customWidth="1"/>
    <col min="5896" max="5896" width="14.5703125" style="60" customWidth="1"/>
    <col min="5897" max="5897" width="11.28515625" style="60" customWidth="1"/>
    <col min="5898" max="5898" width="11.5703125" style="60" customWidth="1"/>
    <col min="5899" max="5899" width="11.28515625" style="60" customWidth="1"/>
    <col min="5900" max="6144" width="9.140625" style="60"/>
    <col min="6145" max="6145" width="18" style="60" customWidth="1"/>
    <col min="6146" max="6146" width="10.5703125" style="60" customWidth="1"/>
    <col min="6147" max="6147" width="11.5703125" style="60" customWidth="1"/>
    <col min="6148" max="6148" width="15.7109375" style="60" customWidth="1"/>
    <col min="6149" max="6149" width="11.7109375" style="60" customWidth="1"/>
    <col min="6150" max="6150" width="10.140625" style="60" customWidth="1"/>
    <col min="6151" max="6151" width="17.85546875" style="60" customWidth="1"/>
    <col min="6152" max="6152" width="14.5703125" style="60" customWidth="1"/>
    <col min="6153" max="6153" width="11.28515625" style="60" customWidth="1"/>
    <col min="6154" max="6154" width="11.5703125" style="60" customWidth="1"/>
    <col min="6155" max="6155" width="11.28515625" style="60" customWidth="1"/>
    <col min="6156" max="6400" width="9.140625" style="60"/>
    <col min="6401" max="6401" width="18" style="60" customWidth="1"/>
    <col min="6402" max="6402" width="10.5703125" style="60" customWidth="1"/>
    <col min="6403" max="6403" width="11.5703125" style="60" customWidth="1"/>
    <col min="6404" max="6404" width="15.7109375" style="60" customWidth="1"/>
    <col min="6405" max="6405" width="11.7109375" style="60" customWidth="1"/>
    <col min="6406" max="6406" width="10.140625" style="60" customWidth="1"/>
    <col min="6407" max="6407" width="17.85546875" style="60" customWidth="1"/>
    <col min="6408" max="6408" width="14.5703125" style="60" customWidth="1"/>
    <col min="6409" max="6409" width="11.28515625" style="60" customWidth="1"/>
    <col min="6410" max="6410" width="11.5703125" style="60" customWidth="1"/>
    <col min="6411" max="6411" width="11.28515625" style="60" customWidth="1"/>
    <col min="6412" max="6656" width="9.140625" style="60"/>
    <col min="6657" max="6657" width="18" style="60" customWidth="1"/>
    <col min="6658" max="6658" width="10.5703125" style="60" customWidth="1"/>
    <col min="6659" max="6659" width="11.5703125" style="60" customWidth="1"/>
    <col min="6660" max="6660" width="15.7109375" style="60" customWidth="1"/>
    <col min="6661" max="6661" width="11.7109375" style="60" customWidth="1"/>
    <col min="6662" max="6662" width="10.140625" style="60" customWidth="1"/>
    <col min="6663" max="6663" width="17.85546875" style="60" customWidth="1"/>
    <col min="6664" max="6664" width="14.5703125" style="60" customWidth="1"/>
    <col min="6665" max="6665" width="11.28515625" style="60" customWidth="1"/>
    <col min="6666" max="6666" width="11.5703125" style="60" customWidth="1"/>
    <col min="6667" max="6667" width="11.28515625" style="60" customWidth="1"/>
    <col min="6668" max="6912" width="9.140625" style="60"/>
    <col min="6913" max="6913" width="18" style="60" customWidth="1"/>
    <col min="6914" max="6914" width="10.5703125" style="60" customWidth="1"/>
    <col min="6915" max="6915" width="11.5703125" style="60" customWidth="1"/>
    <col min="6916" max="6916" width="15.7109375" style="60" customWidth="1"/>
    <col min="6917" max="6917" width="11.7109375" style="60" customWidth="1"/>
    <col min="6918" max="6918" width="10.140625" style="60" customWidth="1"/>
    <col min="6919" max="6919" width="17.85546875" style="60" customWidth="1"/>
    <col min="6920" max="6920" width="14.5703125" style="60" customWidth="1"/>
    <col min="6921" max="6921" width="11.28515625" style="60" customWidth="1"/>
    <col min="6922" max="6922" width="11.5703125" style="60" customWidth="1"/>
    <col min="6923" max="6923" width="11.28515625" style="60" customWidth="1"/>
    <col min="6924" max="7168" width="9.140625" style="60"/>
    <col min="7169" max="7169" width="18" style="60" customWidth="1"/>
    <col min="7170" max="7170" width="10.5703125" style="60" customWidth="1"/>
    <col min="7171" max="7171" width="11.5703125" style="60" customWidth="1"/>
    <col min="7172" max="7172" width="15.7109375" style="60" customWidth="1"/>
    <col min="7173" max="7173" width="11.7109375" style="60" customWidth="1"/>
    <col min="7174" max="7174" width="10.140625" style="60" customWidth="1"/>
    <col min="7175" max="7175" width="17.85546875" style="60" customWidth="1"/>
    <col min="7176" max="7176" width="14.5703125" style="60" customWidth="1"/>
    <col min="7177" max="7177" width="11.28515625" style="60" customWidth="1"/>
    <col min="7178" max="7178" width="11.5703125" style="60" customWidth="1"/>
    <col min="7179" max="7179" width="11.28515625" style="60" customWidth="1"/>
    <col min="7180" max="7424" width="9.140625" style="60"/>
    <col min="7425" max="7425" width="18" style="60" customWidth="1"/>
    <col min="7426" max="7426" width="10.5703125" style="60" customWidth="1"/>
    <col min="7427" max="7427" width="11.5703125" style="60" customWidth="1"/>
    <col min="7428" max="7428" width="15.7109375" style="60" customWidth="1"/>
    <col min="7429" max="7429" width="11.7109375" style="60" customWidth="1"/>
    <col min="7430" max="7430" width="10.140625" style="60" customWidth="1"/>
    <col min="7431" max="7431" width="17.85546875" style="60" customWidth="1"/>
    <col min="7432" max="7432" width="14.5703125" style="60" customWidth="1"/>
    <col min="7433" max="7433" width="11.28515625" style="60" customWidth="1"/>
    <col min="7434" max="7434" width="11.5703125" style="60" customWidth="1"/>
    <col min="7435" max="7435" width="11.28515625" style="60" customWidth="1"/>
    <col min="7436" max="7680" width="9.140625" style="60"/>
    <col min="7681" max="7681" width="18" style="60" customWidth="1"/>
    <col min="7682" max="7682" width="10.5703125" style="60" customWidth="1"/>
    <col min="7683" max="7683" width="11.5703125" style="60" customWidth="1"/>
    <col min="7684" max="7684" width="15.7109375" style="60" customWidth="1"/>
    <col min="7685" max="7685" width="11.7109375" style="60" customWidth="1"/>
    <col min="7686" max="7686" width="10.140625" style="60" customWidth="1"/>
    <col min="7687" max="7687" width="17.85546875" style="60" customWidth="1"/>
    <col min="7688" max="7688" width="14.5703125" style="60" customWidth="1"/>
    <col min="7689" max="7689" width="11.28515625" style="60" customWidth="1"/>
    <col min="7690" max="7690" width="11.5703125" style="60" customWidth="1"/>
    <col min="7691" max="7691" width="11.28515625" style="60" customWidth="1"/>
    <col min="7692" max="7936" width="9.140625" style="60"/>
    <col min="7937" max="7937" width="18" style="60" customWidth="1"/>
    <col min="7938" max="7938" width="10.5703125" style="60" customWidth="1"/>
    <col min="7939" max="7939" width="11.5703125" style="60" customWidth="1"/>
    <col min="7940" max="7940" width="15.7109375" style="60" customWidth="1"/>
    <col min="7941" max="7941" width="11.7109375" style="60" customWidth="1"/>
    <col min="7942" max="7942" width="10.140625" style="60" customWidth="1"/>
    <col min="7943" max="7943" width="17.85546875" style="60" customWidth="1"/>
    <col min="7944" max="7944" width="14.5703125" style="60" customWidth="1"/>
    <col min="7945" max="7945" width="11.28515625" style="60" customWidth="1"/>
    <col min="7946" max="7946" width="11.5703125" style="60" customWidth="1"/>
    <col min="7947" max="7947" width="11.28515625" style="60" customWidth="1"/>
    <col min="7948" max="8192" width="9.140625" style="60"/>
    <col min="8193" max="8193" width="18" style="60" customWidth="1"/>
    <col min="8194" max="8194" width="10.5703125" style="60" customWidth="1"/>
    <col min="8195" max="8195" width="11.5703125" style="60" customWidth="1"/>
    <col min="8196" max="8196" width="15.7109375" style="60" customWidth="1"/>
    <col min="8197" max="8197" width="11.7109375" style="60" customWidth="1"/>
    <col min="8198" max="8198" width="10.140625" style="60" customWidth="1"/>
    <col min="8199" max="8199" width="17.85546875" style="60" customWidth="1"/>
    <col min="8200" max="8200" width="14.5703125" style="60" customWidth="1"/>
    <col min="8201" max="8201" width="11.28515625" style="60" customWidth="1"/>
    <col min="8202" max="8202" width="11.5703125" style="60" customWidth="1"/>
    <col min="8203" max="8203" width="11.28515625" style="60" customWidth="1"/>
    <col min="8204" max="8448" width="9.140625" style="60"/>
    <col min="8449" max="8449" width="18" style="60" customWidth="1"/>
    <col min="8450" max="8450" width="10.5703125" style="60" customWidth="1"/>
    <col min="8451" max="8451" width="11.5703125" style="60" customWidth="1"/>
    <col min="8452" max="8452" width="15.7109375" style="60" customWidth="1"/>
    <col min="8453" max="8453" width="11.7109375" style="60" customWidth="1"/>
    <col min="8454" max="8454" width="10.140625" style="60" customWidth="1"/>
    <col min="8455" max="8455" width="17.85546875" style="60" customWidth="1"/>
    <col min="8456" max="8456" width="14.5703125" style="60" customWidth="1"/>
    <col min="8457" max="8457" width="11.28515625" style="60" customWidth="1"/>
    <col min="8458" max="8458" width="11.5703125" style="60" customWidth="1"/>
    <col min="8459" max="8459" width="11.28515625" style="60" customWidth="1"/>
    <col min="8460" max="8704" width="9.140625" style="60"/>
    <col min="8705" max="8705" width="18" style="60" customWidth="1"/>
    <col min="8706" max="8706" width="10.5703125" style="60" customWidth="1"/>
    <col min="8707" max="8707" width="11.5703125" style="60" customWidth="1"/>
    <col min="8708" max="8708" width="15.7109375" style="60" customWidth="1"/>
    <col min="8709" max="8709" width="11.7109375" style="60" customWidth="1"/>
    <col min="8710" max="8710" width="10.140625" style="60" customWidth="1"/>
    <col min="8711" max="8711" width="17.85546875" style="60" customWidth="1"/>
    <col min="8712" max="8712" width="14.5703125" style="60" customWidth="1"/>
    <col min="8713" max="8713" width="11.28515625" style="60" customWidth="1"/>
    <col min="8714" max="8714" width="11.5703125" style="60" customWidth="1"/>
    <col min="8715" max="8715" width="11.28515625" style="60" customWidth="1"/>
    <col min="8716" max="8960" width="9.140625" style="60"/>
    <col min="8961" max="8961" width="18" style="60" customWidth="1"/>
    <col min="8962" max="8962" width="10.5703125" style="60" customWidth="1"/>
    <col min="8963" max="8963" width="11.5703125" style="60" customWidth="1"/>
    <col min="8964" max="8964" width="15.7109375" style="60" customWidth="1"/>
    <col min="8965" max="8965" width="11.7109375" style="60" customWidth="1"/>
    <col min="8966" max="8966" width="10.140625" style="60" customWidth="1"/>
    <col min="8967" max="8967" width="17.85546875" style="60" customWidth="1"/>
    <col min="8968" max="8968" width="14.5703125" style="60" customWidth="1"/>
    <col min="8969" max="8969" width="11.28515625" style="60" customWidth="1"/>
    <col min="8970" max="8970" width="11.5703125" style="60" customWidth="1"/>
    <col min="8971" max="8971" width="11.28515625" style="60" customWidth="1"/>
    <col min="8972" max="9216" width="9.140625" style="60"/>
    <col min="9217" max="9217" width="18" style="60" customWidth="1"/>
    <col min="9218" max="9218" width="10.5703125" style="60" customWidth="1"/>
    <col min="9219" max="9219" width="11.5703125" style="60" customWidth="1"/>
    <col min="9220" max="9220" width="15.7109375" style="60" customWidth="1"/>
    <col min="9221" max="9221" width="11.7109375" style="60" customWidth="1"/>
    <col min="9222" max="9222" width="10.140625" style="60" customWidth="1"/>
    <col min="9223" max="9223" width="17.85546875" style="60" customWidth="1"/>
    <col min="9224" max="9224" width="14.5703125" style="60" customWidth="1"/>
    <col min="9225" max="9225" width="11.28515625" style="60" customWidth="1"/>
    <col min="9226" max="9226" width="11.5703125" style="60" customWidth="1"/>
    <col min="9227" max="9227" width="11.28515625" style="60" customWidth="1"/>
    <col min="9228" max="9472" width="9.140625" style="60"/>
    <col min="9473" max="9473" width="18" style="60" customWidth="1"/>
    <col min="9474" max="9474" width="10.5703125" style="60" customWidth="1"/>
    <col min="9475" max="9475" width="11.5703125" style="60" customWidth="1"/>
    <col min="9476" max="9476" width="15.7109375" style="60" customWidth="1"/>
    <col min="9477" max="9477" width="11.7109375" style="60" customWidth="1"/>
    <col min="9478" max="9478" width="10.140625" style="60" customWidth="1"/>
    <col min="9479" max="9479" width="17.85546875" style="60" customWidth="1"/>
    <col min="9480" max="9480" width="14.5703125" style="60" customWidth="1"/>
    <col min="9481" max="9481" width="11.28515625" style="60" customWidth="1"/>
    <col min="9482" max="9482" width="11.5703125" style="60" customWidth="1"/>
    <col min="9483" max="9483" width="11.28515625" style="60" customWidth="1"/>
    <col min="9484" max="9728" width="9.140625" style="60"/>
    <col min="9729" max="9729" width="18" style="60" customWidth="1"/>
    <col min="9730" max="9730" width="10.5703125" style="60" customWidth="1"/>
    <col min="9731" max="9731" width="11.5703125" style="60" customWidth="1"/>
    <col min="9732" max="9732" width="15.7109375" style="60" customWidth="1"/>
    <col min="9733" max="9733" width="11.7109375" style="60" customWidth="1"/>
    <col min="9734" max="9734" width="10.140625" style="60" customWidth="1"/>
    <col min="9735" max="9735" width="17.85546875" style="60" customWidth="1"/>
    <col min="9736" max="9736" width="14.5703125" style="60" customWidth="1"/>
    <col min="9737" max="9737" width="11.28515625" style="60" customWidth="1"/>
    <col min="9738" max="9738" width="11.5703125" style="60" customWidth="1"/>
    <col min="9739" max="9739" width="11.28515625" style="60" customWidth="1"/>
    <col min="9740" max="9984" width="9.140625" style="60"/>
    <col min="9985" max="9985" width="18" style="60" customWidth="1"/>
    <col min="9986" max="9986" width="10.5703125" style="60" customWidth="1"/>
    <col min="9987" max="9987" width="11.5703125" style="60" customWidth="1"/>
    <col min="9988" max="9988" width="15.7109375" style="60" customWidth="1"/>
    <col min="9989" max="9989" width="11.7109375" style="60" customWidth="1"/>
    <col min="9990" max="9990" width="10.140625" style="60" customWidth="1"/>
    <col min="9991" max="9991" width="17.85546875" style="60" customWidth="1"/>
    <col min="9992" max="9992" width="14.5703125" style="60" customWidth="1"/>
    <col min="9993" max="9993" width="11.28515625" style="60" customWidth="1"/>
    <col min="9994" max="9994" width="11.5703125" style="60" customWidth="1"/>
    <col min="9995" max="9995" width="11.28515625" style="60" customWidth="1"/>
    <col min="9996" max="10240" width="9.140625" style="60"/>
    <col min="10241" max="10241" width="18" style="60" customWidth="1"/>
    <col min="10242" max="10242" width="10.5703125" style="60" customWidth="1"/>
    <col min="10243" max="10243" width="11.5703125" style="60" customWidth="1"/>
    <col min="10244" max="10244" width="15.7109375" style="60" customWidth="1"/>
    <col min="10245" max="10245" width="11.7109375" style="60" customWidth="1"/>
    <col min="10246" max="10246" width="10.140625" style="60" customWidth="1"/>
    <col min="10247" max="10247" width="17.85546875" style="60" customWidth="1"/>
    <col min="10248" max="10248" width="14.5703125" style="60" customWidth="1"/>
    <col min="10249" max="10249" width="11.28515625" style="60" customWidth="1"/>
    <col min="10250" max="10250" width="11.5703125" style="60" customWidth="1"/>
    <col min="10251" max="10251" width="11.28515625" style="60" customWidth="1"/>
    <col min="10252" max="10496" width="9.140625" style="60"/>
    <col min="10497" max="10497" width="18" style="60" customWidth="1"/>
    <col min="10498" max="10498" width="10.5703125" style="60" customWidth="1"/>
    <col min="10499" max="10499" width="11.5703125" style="60" customWidth="1"/>
    <col min="10500" max="10500" width="15.7109375" style="60" customWidth="1"/>
    <col min="10501" max="10501" width="11.7109375" style="60" customWidth="1"/>
    <col min="10502" max="10502" width="10.140625" style="60" customWidth="1"/>
    <col min="10503" max="10503" width="17.85546875" style="60" customWidth="1"/>
    <col min="10504" max="10504" width="14.5703125" style="60" customWidth="1"/>
    <col min="10505" max="10505" width="11.28515625" style="60" customWidth="1"/>
    <col min="10506" max="10506" width="11.5703125" style="60" customWidth="1"/>
    <col min="10507" max="10507" width="11.28515625" style="60" customWidth="1"/>
    <col min="10508" max="10752" width="9.140625" style="60"/>
    <col min="10753" max="10753" width="18" style="60" customWidth="1"/>
    <col min="10754" max="10754" width="10.5703125" style="60" customWidth="1"/>
    <col min="10755" max="10755" width="11.5703125" style="60" customWidth="1"/>
    <col min="10756" max="10756" width="15.7109375" style="60" customWidth="1"/>
    <col min="10757" max="10757" width="11.7109375" style="60" customWidth="1"/>
    <col min="10758" max="10758" width="10.140625" style="60" customWidth="1"/>
    <col min="10759" max="10759" width="17.85546875" style="60" customWidth="1"/>
    <col min="10760" max="10760" width="14.5703125" style="60" customWidth="1"/>
    <col min="10761" max="10761" width="11.28515625" style="60" customWidth="1"/>
    <col min="10762" max="10762" width="11.5703125" style="60" customWidth="1"/>
    <col min="10763" max="10763" width="11.28515625" style="60" customWidth="1"/>
    <col min="10764" max="11008" width="9.140625" style="60"/>
    <col min="11009" max="11009" width="18" style="60" customWidth="1"/>
    <col min="11010" max="11010" width="10.5703125" style="60" customWidth="1"/>
    <col min="11011" max="11011" width="11.5703125" style="60" customWidth="1"/>
    <col min="11012" max="11012" width="15.7109375" style="60" customWidth="1"/>
    <col min="11013" max="11013" width="11.7109375" style="60" customWidth="1"/>
    <col min="11014" max="11014" width="10.140625" style="60" customWidth="1"/>
    <col min="11015" max="11015" width="17.85546875" style="60" customWidth="1"/>
    <col min="11016" max="11016" width="14.5703125" style="60" customWidth="1"/>
    <col min="11017" max="11017" width="11.28515625" style="60" customWidth="1"/>
    <col min="11018" max="11018" width="11.5703125" style="60" customWidth="1"/>
    <col min="11019" max="11019" width="11.28515625" style="60" customWidth="1"/>
    <col min="11020" max="11264" width="9.140625" style="60"/>
    <col min="11265" max="11265" width="18" style="60" customWidth="1"/>
    <col min="11266" max="11266" width="10.5703125" style="60" customWidth="1"/>
    <col min="11267" max="11267" width="11.5703125" style="60" customWidth="1"/>
    <col min="11268" max="11268" width="15.7109375" style="60" customWidth="1"/>
    <col min="11269" max="11269" width="11.7109375" style="60" customWidth="1"/>
    <col min="11270" max="11270" width="10.140625" style="60" customWidth="1"/>
    <col min="11271" max="11271" width="17.85546875" style="60" customWidth="1"/>
    <col min="11272" max="11272" width="14.5703125" style="60" customWidth="1"/>
    <col min="11273" max="11273" width="11.28515625" style="60" customWidth="1"/>
    <col min="11274" max="11274" width="11.5703125" style="60" customWidth="1"/>
    <col min="11275" max="11275" width="11.28515625" style="60" customWidth="1"/>
    <col min="11276" max="11520" width="9.140625" style="60"/>
    <col min="11521" max="11521" width="18" style="60" customWidth="1"/>
    <col min="11522" max="11522" width="10.5703125" style="60" customWidth="1"/>
    <col min="11523" max="11523" width="11.5703125" style="60" customWidth="1"/>
    <col min="11524" max="11524" width="15.7109375" style="60" customWidth="1"/>
    <col min="11525" max="11525" width="11.7109375" style="60" customWidth="1"/>
    <col min="11526" max="11526" width="10.140625" style="60" customWidth="1"/>
    <col min="11527" max="11527" width="17.85546875" style="60" customWidth="1"/>
    <col min="11528" max="11528" width="14.5703125" style="60" customWidth="1"/>
    <col min="11529" max="11529" width="11.28515625" style="60" customWidth="1"/>
    <col min="11530" max="11530" width="11.5703125" style="60" customWidth="1"/>
    <col min="11531" max="11531" width="11.28515625" style="60" customWidth="1"/>
    <col min="11532" max="11776" width="9.140625" style="60"/>
    <col min="11777" max="11777" width="18" style="60" customWidth="1"/>
    <col min="11778" max="11778" width="10.5703125" style="60" customWidth="1"/>
    <col min="11779" max="11779" width="11.5703125" style="60" customWidth="1"/>
    <col min="11780" max="11780" width="15.7109375" style="60" customWidth="1"/>
    <col min="11781" max="11781" width="11.7109375" style="60" customWidth="1"/>
    <col min="11782" max="11782" width="10.140625" style="60" customWidth="1"/>
    <col min="11783" max="11783" width="17.85546875" style="60" customWidth="1"/>
    <col min="11784" max="11784" width="14.5703125" style="60" customWidth="1"/>
    <col min="11785" max="11785" width="11.28515625" style="60" customWidth="1"/>
    <col min="11786" max="11786" width="11.5703125" style="60" customWidth="1"/>
    <col min="11787" max="11787" width="11.28515625" style="60" customWidth="1"/>
    <col min="11788" max="12032" width="9.140625" style="60"/>
    <col min="12033" max="12033" width="18" style="60" customWidth="1"/>
    <col min="12034" max="12034" width="10.5703125" style="60" customWidth="1"/>
    <col min="12035" max="12035" width="11.5703125" style="60" customWidth="1"/>
    <col min="12036" max="12036" width="15.7109375" style="60" customWidth="1"/>
    <col min="12037" max="12037" width="11.7109375" style="60" customWidth="1"/>
    <col min="12038" max="12038" width="10.140625" style="60" customWidth="1"/>
    <col min="12039" max="12039" width="17.85546875" style="60" customWidth="1"/>
    <col min="12040" max="12040" width="14.5703125" style="60" customWidth="1"/>
    <col min="12041" max="12041" width="11.28515625" style="60" customWidth="1"/>
    <col min="12042" max="12042" width="11.5703125" style="60" customWidth="1"/>
    <col min="12043" max="12043" width="11.28515625" style="60" customWidth="1"/>
    <col min="12044" max="12288" width="9.140625" style="60"/>
    <col min="12289" max="12289" width="18" style="60" customWidth="1"/>
    <col min="12290" max="12290" width="10.5703125" style="60" customWidth="1"/>
    <col min="12291" max="12291" width="11.5703125" style="60" customWidth="1"/>
    <col min="12292" max="12292" width="15.7109375" style="60" customWidth="1"/>
    <col min="12293" max="12293" width="11.7109375" style="60" customWidth="1"/>
    <col min="12294" max="12294" width="10.140625" style="60" customWidth="1"/>
    <col min="12295" max="12295" width="17.85546875" style="60" customWidth="1"/>
    <col min="12296" max="12296" width="14.5703125" style="60" customWidth="1"/>
    <col min="12297" max="12297" width="11.28515625" style="60" customWidth="1"/>
    <col min="12298" max="12298" width="11.5703125" style="60" customWidth="1"/>
    <col min="12299" max="12299" width="11.28515625" style="60" customWidth="1"/>
    <col min="12300" max="12544" width="9.140625" style="60"/>
    <col min="12545" max="12545" width="18" style="60" customWidth="1"/>
    <col min="12546" max="12546" width="10.5703125" style="60" customWidth="1"/>
    <col min="12547" max="12547" width="11.5703125" style="60" customWidth="1"/>
    <col min="12548" max="12548" width="15.7109375" style="60" customWidth="1"/>
    <col min="12549" max="12549" width="11.7109375" style="60" customWidth="1"/>
    <col min="12550" max="12550" width="10.140625" style="60" customWidth="1"/>
    <col min="12551" max="12551" width="17.85546875" style="60" customWidth="1"/>
    <col min="12552" max="12552" width="14.5703125" style="60" customWidth="1"/>
    <col min="12553" max="12553" width="11.28515625" style="60" customWidth="1"/>
    <col min="12554" max="12554" width="11.5703125" style="60" customWidth="1"/>
    <col min="12555" max="12555" width="11.28515625" style="60" customWidth="1"/>
    <col min="12556" max="12800" width="9.140625" style="60"/>
    <col min="12801" max="12801" width="18" style="60" customWidth="1"/>
    <col min="12802" max="12802" width="10.5703125" style="60" customWidth="1"/>
    <col min="12803" max="12803" width="11.5703125" style="60" customWidth="1"/>
    <col min="12804" max="12804" width="15.7109375" style="60" customWidth="1"/>
    <col min="12805" max="12805" width="11.7109375" style="60" customWidth="1"/>
    <col min="12806" max="12806" width="10.140625" style="60" customWidth="1"/>
    <col min="12807" max="12807" width="17.85546875" style="60" customWidth="1"/>
    <col min="12808" max="12808" width="14.5703125" style="60" customWidth="1"/>
    <col min="12809" max="12809" width="11.28515625" style="60" customWidth="1"/>
    <col min="12810" max="12810" width="11.5703125" style="60" customWidth="1"/>
    <col min="12811" max="12811" width="11.28515625" style="60" customWidth="1"/>
    <col min="12812" max="13056" width="9.140625" style="60"/>
    <col min="13057" max="13057" width="18" style="60" customWidth="1"/>
    <col min="13058" max="13058" width="10.5703125" style="60" customWidth="1"/>
    <col min="13059" max="13059" width="11.5703125" style="60" customWidth="1"/>
    <col min="13060" max="13060" width="15.7109375" style="60" customWidth="1"/>
    <col min="13061" max="13061" width="11.7109375" style="60" customWidth="1"/>
    <col min="13062" max="13062" width="10.140625" style="60" customWidth="1"/>
    <col min="13063" max="13063" width="17.85546875" style="60" customWidth="1"/>
    <col min="13064" max="13064" width="14.5703125" style="60" customWidth="1"/>
    <col min="13065" max="13065" width="11.28515625" style="60" customWidth="1"/>
    <col min="13066" max="13066" width="11.5703125" style="60" customWidth="1"/>
    <col min="13067" max="13067" width="11.28515625" style="60" customWidth="1"/>
    <col min="13068" max="13312" width="9.140625" style="60"/>
    <col min="13313" max="13313" width="18" style="60" customWidth="1"/>
    <col min="13314" max="13314" width="10.5703125" style="60" customWidth="1"/>
    <col min="13315" max="13315" width="11.5703125" style="60" customWidth="1"/>
    <col min="13316" max="13316" width="15.7109375" style="60" customWidth="1"/>
    <col min="13317" max="13317" width="11.7109375" style="60" customWidth="1"/>
    <col min="13318" max="13318" width="10.140625" style="60" customWidth="1"/>
    <col min="13319" max="13319" width="17.85546875" style="60" customWidth="1"/>
    <col min="13320" max="13320" width="14.5703125" style="60" customWidth="1"/>
    <col min="13321" max="13321" width="11.28515625" style="60" customWidth="1"/>
    <col min="13322" max="13322" width="11.5703125" style="60" customWidth="1"/>
    <col min="13323" max="13323" width="11.28515625" style="60" customWidth="1"/>
    <col min="13324" max="13568" width="9.140625" style="60"/>
    <col min="13569" max="13569" width="18" style="60" customWidth="1"/>
    <col min="13570" max="13570" width="10.5703125" style="60" customWidth="1"/>
    <col min="13571" max="13571" width="11.5703125" style="60" customWidth="1"/>
    <col min="13572" max="13572" width="15.7109375" style="60" customWidth="1"/>
    <col min="13573" max="13573" width="11.7109375" style="60" customWidth="1"/>
    <col min="13574" max="13574" width="10.140625" style="60" customWidth="1"/>
    <col min="13575" max="13575" width="17.85546875" style="60" customWidth="1"/>
    <col min="13576" max="13576" width="14.5703125" style="60" customWidth="1"/>
    <col min="13577" max="13577" width="11.28515625" style="60" customWidth="1"/>
    <col min="13578" max="13578" width="11.5703125" style="60" customWidth="1"/>
    <col min="13579" max="13579" width="11.28515625" style="60" customWidth="1"/>
    <col min="13580" max="13824" width="9.140625" style="60"/>
    <col min="13825" max="13825" width="18" style="60" customWidth="1"/>
    <col min="13826" max="13826" width="10.5703125" style="60" customWidth="1"/>
    <col min="13827" max="13827" width="11.5703125" style="60" customWidth="1"/>
    <col min="13828" max="13828" width="15.7109375" style="60" customWidth="1"/>
    <col min="13829" max="13829" width="11.7109375" style="60" customWidth="1"/>
    <col min="13830" max="13830" width="10.140625" style="60" customWidth="1"/>
    <col min="13831" max="13831" width="17.85546875" style="60" customWidth="1"/>
    <col min="13832" max="13832" width="14.5703125" style="60" customWidth="1"/>
    <col min="13833" max="13833" width="11.28515625" style="60" customWidth="1"/>
    <col min="13834" max="13834" width="11.5703125" style="60" customWidth="1"/>
    <col min="13835" max="13835" width="11.28515625" style="60" customWidth="1"/>
    <col min="13836" max="14080" width="9.140625" style="60"/>
    <col min="14081" max="14081" width="18" style="60" customWidth="1"/>
    <col min="14082" max="14082" width="10.5703125" style="60" customWidth="1"/>
    <col min="14083" max="14083" width="11.5703125" style="60" customWidth="1"/>
    <col min="14084" max="14084" width="15.7109375" style="60" customWidth="1"/>
    <col min="14085" max="14085" width="11.7109375" style="60" customWidth="1"/>
    <col min="14086" max="14086" width="10.140625" style="60" customWidth="1"/>
    <col min="14087" max="14087" width="17.85546875" style="60" customWidth="1"/>
    <col min="14088" max="14088" width="14.5703125" style="60" customWidth="1"/>
    <col min="14089" max="14089" width="11.28515625" style="60" customWidth="1"/>
    <col min="14090" max="14090" width="11.5703125" style="60" customWidth="1"/>
    <col min="14091" max="14091" width="11.28515625" style="60" customWidth="1"/>
    <col min="14092" max="14336" width="9.140625" style="60"/>
    <col min="14337" max="14337" width="18" style="60" customWidth="1"/>
    <col min="14338" max="14338" width="10.5703125" style="60" customWidth="1"/>
    <col min="14339" max="14339" width="11.5703125" style="60" customWidth="1"/>
    <col min="14340" max="14340" width="15.7109375" style="60" customWidth="1"/>
    <col min="14341" max="14341" width="11.7109375" style="60" customWidth="1"/>
    <col min="14342" max="14342" width="10.140625" style="60" customWidth="1"/>
    <col min="14343" max="14343" width="17.85546875" style="60" customWidth="1"/>
    <col min="14344" max="14344" width="14.5703125" style="60" customWidth="1"/>
    <col min="14345" max="14345" width="11.28515625" style="60" customWidth="1"/>
    <col min="14346" max="14346" width="11.5703125" style="60" customWidth="1"/>
    <col min="14347" max="14347" width="11.28515625" style="60" customWidth="1"/>
    <col min="14348" max="14592" width="9.140625" style="60"/>
    <col min="14593" max="14593" width="18" style="60" customWidth="1"/>
    <col min="14594" max="14594" width="10.5703125" style="60" customWidth="1"/>
    <col min="14595" max="14595" width="11.5703125" style="60" customWidth="1"/>
    <col min="14596" max="14596" width="15.7109375" style="60" customWidth="1"/>
    <col min="14597" max="14597" width="11.7109375" style="60" customWidth="1"/>
    <col min="14598" max="14598" width="10.140625" style="60" customWidth="1"/>
    <col min="14599" max="14599" width="17.85546875" style="60" customWidth="1"/>
    <col min="14600" max="14600" width="14.5703125" style="60" customWidth="1"/>
    <col min="14601" max="14601" width="11.28515625" style="60" customWidth="1"/>
    <col min="14602" max="14602" width="11.5703125" style="60" customWidth="1"/>
    <col min="14603" max="14603" width="11.28515625" style="60" customWidth="1"/>
    <col min="14604" max="14848" width="9.140625" style="60"/>
    <col min="14849" max="14849" width="18" style="60" customWidth="1"/>
    <col min="14850" max="14850" width="10.5703125" style="60" customWidth="1"/>
    <col min="14851" max="14851" width="11.5703125" style="60" customWidth="1"/>
    <col min="14852" max="14852" width="15.7109375" style="60" customWidth="1"/>
    <col min="14853" max="14853" width="11.7109375" style="60" customWidth="1"/>
    <col min="14854" max="14854" width="10.140625" style="60" customWidth="1"/>
    <col min="14855" max="14855" width="17.85546875" style="60" customWidth="1"/>
    <col min="14856" max="14856" width="14.5703125" style="60" customWidth="1"/>
    <col min="14857" max="14857" width="11.28515625" style="60" customWidth="1"/>
    <col min="14858" max="14858" width="11.5703125" style="60" customWidth="1"/>
    <col min="14859" max="14859" width="11.28515625" style="60" customWidth="1"/>
    <col min="14860" max="15104" width="9.140625" style="60"/>
    <col min="15105" max="15105" width="18" style="60" customWidth="1"/>
    <col min="15106" max="15106" width="10.5703125" style="60" customWidth="1"/>
    <col min="15107" max="15107" width="11.5703125" style="60" customWidth="1"/>
    <col min="15108" max="15108" width="15.7109375" style="60" customWidth="1"/>
    <col min="15109" max="15109" width="11.7109375" style="60" customWidth="1"/>
    <col min="15110" max="15110" width="10.140625" style="60" customWidth="1"/>
    <col min="15111" max="15111" width="17.85546875" style="60" customWidth="1"/>
    <col min="15112" max="15112" width="14.5703125" style="60" customWidth="1"/>
    <col min="15113" max="15113" width="11.28515625" style="60" customWidth="1"/>
    <col min="15114" max="15114" width="11.5703125" style="60" customWidth="1"/>
    <col min="15115" max="15115" width="11.28515625" style="60" customWidth="1"/>
    <col min="15116" max="15360" width="9.140625" style="60"/>
    <col min="15361" max="15361" width="18" style="60" customWidth="1"/>
    <col min="15362" max="15362" width="10.5703125" style="60" customWidth="1"/>
    <col min="15363" max="15363" width="11.5703125" style="60" customWidth="1"/>
    <col min="15364" max="15364" width="15.7109375" style="60" customWidth="1"/>
    <col min="15365" max="15365" width="11.7109375" style="60" customWidth="1"/>
    <col min="15366" max="15366" width="10.140625" style="60" customWidth="1"/>
    <col min="15367" max="15367" width="17.85546875" style="60" customWidth="1"/>
    <col min="15368" max="15368" width="14.5703125" style="60" customWidth="1"/>
    <col min="15369" max="15369" width="11.28515625" style="60" customWidth="1"/>
    <col min="15370" max="15370" width="11.5703125" style="60" customWidth="1"/>
    <col min="15371" max="15371" width="11.28515625" style="60" customWidth="1"/>
    <col min="15372" max="15616" width="9.140625" style="60"/>
    <col min="15617" max="15617" width="18" style="60" customWidth="1"/>
    <col min="15618" max="15618" width="10.5703125" style="60" customWidth="1"/>
    <col min="15619" max="15619" width="11.5703125" style="60" customWidth="1"/>
    <col min="15620" max="15620" width="15.7109375" style="60" customWidth="1"/>
    <col min="15621" max="15621" width="11.7109375" style="60" customWidth="1"/>
    <col min="15622" max="15622" width="10.140625" style="60" customWidth="1"/>
    <col min="15623" max="15623" width="17.85546875" style="60" customWidth="1"/>
    <col min="15624" max="15624" width="14.5703125" style="60" customWidth="1"/>
    <col min="15625" max="15625" width="11.28515625" style="60" customWidth="1"/>
    <col min="15626" max="15626" width="11.5703125" style="60" customWidth="1"/>
    <col min="15627" max="15627" width="11.28515625" style="60" customWidth="1"/>
    <col min="15628" max="15872" width="9.140625" style="60"/>
    <col min="15873" max="15873" width="18" style="60" customWidth="1"/>
    <col min="15874" max="15874" width="10.5703125" style="60" customWidth="1"/>
    <col min="15875" max="15875" width="11.5703125" style="60" customWidth="1"/>
    <col min="15876" max="15876" width="15.7109375" style="60" customWidth="1"/>
    <col min="15877" max="15877" width="11.7109375" style="60" customWidth="1"/>
    <col min="15878" max="15878" width="10.140625" style="60" customWidth="1"/>
    <col min="15879" max="15879" width="17.85546875" style="60" customWidth="1"/>
    <col min="15880" max="15880" width="14.5703125" style="60" customWidth="1"/>
    <col min="15881" max="15881" width="11.28515625" style="60" customWidth="1"/>
    <col min="15882" max="15882" width="11.5703125" style="60" customWidth="1"/>
    <col min="15883" max="15883" width="11.28515625" style="60" customWidth="1"/>
    <col min="15884" max="16128" width="9.140625" style="60"/>
    <col min="16129" max="16129" width="18" style="60" customWidth="1"/>
    <col min="16130" max="16130" width="10.5703125" style="60" customWidth="1"/>
    <col min="16131" max="16131" width="11.5703125" style="60" customWidth="1"/>
    <col min="16132" max="16132" width="15.7109375" style="60" customWidth="1"/>
    <col min="16133" max="16133" width="11.7109375" style="60" customWidth="1"/>
    <col min="16134" max="16134" width="10.140625" style="60" customWidth="1"/>
    <col min="16135" max="16135" width="17.85546875" style="60" customWidth="1"/>
    <col min="16136" max="16136" width="14.5703125" style="60" customWidth="1"/>
    <col min="16137" max="16137" width="11.28515625" style="60" customWidth="1"/>
    <col min="16138" max="16138" width="11.5703125" style="60" customWidth="1"/>
    <col min="16139" max="16139" width="11.28515625" style="60" customWidth="1"/>
    <col min="16140" max="16384" width="9.140625" style="60"/>
  </cols>
  <sheetData>
    <row r="1" spans="1:11" s="54" customFormat="1" ht="51" customHeight="1">
      <c r="A1" s="420" t="s">
        <v>141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2" spans="1:11" s="54" customFormat="1" ht="19.149999999999999" customHeight="1">
      <c r="C2" s="64"/>
      <c r="D2" s="64"/>
      <c r="E2" s="64"/>
      <c r="G2" s="64"/>
      <c r="H2" s="64"/>
      <c r="I2" s="64"/>
      <c r="J2" s="102"/>
      <c r="K2" s="54" t="s">
        <v>82</v>
      </c>
    </row>
    <row r="3" spans="1:11" s="65" customFormat="1" ht="11.45" customHeight="1">
      <c r="A3" s="421"/>
      <c r="B3" s="423" t="s">
        <v>17</v>
      </c>
      <c r="C3" s="423" t="s">
        <v>31</v>
      </c>
      <c r="D3" s="423" t="s">
        <v>78</v>
      </c>
      <c r="E3" s="423" t="s">
        <v>79</v>
      </c>
      <c r="F3" s="423" t="s">
        <v>80</v>
      </c>
      <c r="G3" s="423" t="s">
        <v>32</v>
      </c>
      <c r="H3" s="423" t="s">
        <v>20</v>
      </c>
      <c r="I3" s="423" t="s">
        <v>26</v>
      </c>
      <c r="J3" s="424" t="s">
        <v>81</v>
      </c>
      <c r="K3" s="423" t="s">
        <v>27</v>
      </c>
    </row>
    <row r="4" spans="1:11" s="66" customFormat="1" ht="40.5" customHeight="1">
      <c r="A4" s="422"/>
      <c r="B4" s="423"/>
      <c r="C4" s="423"/>
      <c r="D4" s="423"/>
      <c r="E4" s="423"/>
      <c r="F4" s="423"/>
      <c r="G4" s="423"/>
      <c r="H4" s="423"/>
      <c r="I4" s="423"/>
      <c r="J4" s="424"/>
      <c r="K4" s="423"/>
    </row>
    <row r="5" spans="1:11" s="66" customFormat="1" ht="49.5" customHeight="1">
      <c r="A5" s="422"/>
      <c r="B5" s="423"/>
      <c r="C5" s="423"/>
      <c r="D5" s="423"/>
      <c r="E5" s="423"/>
      <c r="F5" s="423"/>
      <c r="G5" s="423"/>
      <c r="H5" s="423"/>
      <c r="I5" s="423"/>
      <c r="J5" s="424"/>
      <c r="K5" s="423"/>
    </row>
    <row r="6" spans="1:11" s="228" customFormat="1" ht="10.5" customHeight="1">
      <c r="A6" s="227" t="s">
        <v>9</v>
      </c>
      <c r="B6" s="227">
        <v>1</v>
      </c>
      <c r="C6" s="227">
        <v>2</v>
      </c>
      <c r="D6" s="227">
        <v>3</v>
      </c>
      <c r="E6" s="227">
        <v>4</v>
      </c>
      <c r="F6" s="227">
        <v>5</v>
      </c>
      <c r="G6" s="227">
        <v>6</v>
      </c>
      <c r="H6" s="227">
        <v>7</v>
      </c>
      <c r="I6" s="227">
        <v>8</v>
      </c>
      <c r="J6" s="227">
        <v>9</v>
      </c>
      <c r="K6" s="227">
        <v>10</v>
      </c>
    </row>
    <row r="7" spans="1:11" s="58" customFormat="1" ht="24.75" customHeight="1">
      <c r="A7" s="221" t="s">
        <v>51</v>
      </c>
      <c r="B7" s="221">
        <v>43694</v>
      </c>
      <c r="C7" s="221">
        <v>23991</v>
      </c>
      <c r="D7" s="221">
        <v>8164</v>
      </c>
      <c r="E7" s="221">
        <v>6889</v>
      </c>
      <c r="F7" s="221">
        <v>2815</v>
      </c>
      <c r="G7" s="221">
        <v>3262</v>
      </c>
      <c r="H7" s="221">
        <v>21547</v>
      </c>
      <c r="I7" s="221">
        <v>19802</v>
      </c>
      <c r="J7" s="221">
        <v>7881</v>
      </c>
      <c r="K7" s="221">
        <v>6504</v>
      </c>
    </row>
    <row r="8" spans="1:11" ht="17.45" customHeight="1">
      <c r="A8" s="222" t="s">
        <v>52</v>
      </c>
      <c r="B8" s="223">
        <v>459</v>
      </c>
      <c r="C8" s="224">
        <v>316</v>
      </c>
      <c r="D8" s="225">
        <v>84</v>
      </c>
      <c r="E8" s="224">
        <v>78</v>
      </c>
      <c r="F8" s="224">
        <v>21</v>
      </c>
      <c r="G8" s="225">
        <v>35</v>
      </c>
      <c r="H8" s="225">
        <v>287</v>
      </c>
      <c r="I8" s="225">
        <v>200</v>
      </c>
      <c r="J8" s="224">
        <v>112</v>
      </c>
      <c r="K8" s="224">
        <v>92</v>
      </c>
    </row>
    <row r="9" spans="1:11" ht="17.45" customHeight="1">
      <c r="A9" s="222" t="s">
        <v>53</v>
      </c>
      <c r="B9" s="223">
        <v>2915</v>
      </c>
      <c r="C9" s="224">
        <v>1818</v>
      </c>
      <c r="D9" s="225">
        <v>578</v>
      </c>
      <c r="E9" s="224">
        <v>462</v>
      </c>
      <c r="F9" s="224">
        <v>165</v>
      </c>
      <c r="G9" s="225">
        <v>648</v>
      </c>
      <c r="H9" s="225">
        <v>1693</v>
      </c>
      <c r="I9" s="225">
        <v>1314</v>
      </c>
      <c r="J9" s="224">
        <v>568</v>
      </c>
      <c r="K9" s="224">
        <v>502</v>
      </c>
    </row>
    <row r="10" spans="1:11" ht="17.45" customHeight="1">
      <c r="A10" s="222" t="s">
        <v>54</v>
      </c>
      <c r="B10" s="223">
        <v>1581</v>
      </c>
      <c r="C10" s="224">
        <v>544</v>
      </c>
      <c r="D10" s="225">
        <v>235</v>
      </c>
      <c r="E10" s="224">
        <v>192</v>
      </c>
      <c r="F10" s="224">
        <v>68</v>
      </c>
      <c r="G10" s="225">
        <v>70</v>
      </c>
      <c r="H10" s="225">
        <v>409</v>
      </c>
      <c r="I10" s="225">
        <v>1169</v>
      </c>
      <c r="J10" s="224">
        <v>194</v>
      </c>
      <c r="K10" s="224">
        <v>151</v>
      </c>
    </row>
    <row r="11" spans="1:11" ht="17.45" customHeight="1">
      <c r="A11" s="222" t="s">
        <v>55</v>
      </c>
      <c r="B11" s="223">
        <v>1811</v>
      </c>
      <c r="C11" s="224">
        <v>705</v>
      </c>
      <c r="D11" s="225">
        <v>279</v>
      </c>
      <c r="E11" s="224">
        <v>240</v>
      </c>
      <c r="F11" s="224">
        <v>63</v>
      </c>
      <c r="G11" s="225">
        <v>21</v>
      </c>
      <c r="H11" s="225">
        <v>674</v>
      </c>
      <c r="I11" s="225">
        <v>1141</v>
      </c>
      <c r="J11" s="224">
        <v>270</v>
      </c>
      <c r="K11" s="224">
        <v>183</v>
      </c>
    </row>
    <row r="12" spans="1:11" ht="17.45" customHeight="1">
      <c r="A12" s="222" t="s">
        <v>56</v>
      </c>
      <c r="B12" s="223">
        <v>1835</v>
      </c>
      <c r="C12" s="224">
        <v>800</v>
      </c>
      <c r="D12" s="225">
        <v>303</v>
      </c>
      <c r="E12" s="224">
        <v>241</v>
      </c>
      <c r="F12" s="224">
        <v>63</v>
      </c>
      <c r="G12" s="225">
        <v>143</v>
      </c>
      <c r="H12" s="225">
        <v>748</v>
      </c>
      <c r="I12" s="225">
        <v>295</v>
      </c>
      <c r="J12" s="224">
        <v>261</v>
      </c>
      <c r="K12" s="224">
        <v>204</v>
      </c>
    </row>
    <row r="13" spans="1:11" ht="17.45" customHeight="1">
      <c r="A13" s="222" t="s">
        <v>57</v>
      </c>
      <c r="B13" s="223">
        <v>1509</v>
      </c>
      <c r="C13" s="224">
        <v>1365</v>
      </c>
      <c r="D13" s="225">
        <v>541</v>
      </c>
      <c r="E13" s="224">
        <v>413</v>
      </c>
      <c r="F13" s="224">
        <v>196</v>
      </c>
      <c r="G13" s="225">
        <v>879</v>
      </c>
      <c r="H13" s="225">
        <v>1305</v>
      </c>
      <c r="I13" s="225">
        <v>426</v>
      </c>
      <c r="J13" s="224">
        <v>423</v>
      </c>
      <c r="K13" s="224">
        <v>332</v>
      </c>
    </row>
    <row r="14" spans="1:11" ht="17.45" customHeight="1">
      <c r="A14" s="222" t="s">
        <v>58</v>
      </c>
      <c r="B14" s="223">
        <v>2468</v>
      </c>
      <c r="C14" s="224">
        <v>1184</v>
      </c>
      <c r="D14" s="225">
        <v>408</v>
      </c>
      <c r="E14" s="226">
        <v>323</v>
      </c>
      <c r="F14" s="224">
        <v>175</v>
      </c>
      <c r="G14" s="225">
        <v>296</v>
      </c>
      <c r="H14" s="225">
        <v>1090</v>
      </c>
      <c r="I14" s="225">
        <v>1061</v>
      </c>
      <c r="J14" s="224">
        <v>462</v>
      </c>
      <c r="K14" s="224">
        <v>396</v>
      </c>
    </row>
    <row r="15" spans="1:11" ht="17.45" customHeight="1">
      <c r="A15" s="222" t="s">
        <v>59</v>
      </c>
      <c r="B15" s="223">
        <v>4846</v>
      </c>
      <c r="C15" s="224">
        <v>3059</v>
      </c>
      <c r="D15" s="225">
        <v>1132</v>
      </c>
      <c r="E15" s="224">
        <v>1012</v>
      </c>
      <c r="F15" s="224">
        <v>386</v>
      </c>
      <c r="G15" s="225">
        <v>202</v>
      </c>
      <c r="H15" s="225">
        <v>2813</v>
      </c>
      <c r="I15" s="225">
        <v>1975</v>
      </c>
      <c r="J15" s="224">
        <v>874</v>
      </c>
      <c r="K15" s="224">
        <v>787</v>
      </c>
    </row>
    <row r="16" spans="1:11" ht="17.45" customHeight="1">
      <c r="A16" s="222" t="s">
        <v>60</v>
      </c>
      <c r="B16" s="223">
        <v>1728</v>
      </c>
      <c r="C16" s="224">
        <v>1043</v>
      </c>
      <c r="D16" s="225">
        <v>533</v>
      </c>
      <c r="E16" s="224">
        <v>386</v>
      </c>
      <c r="F16" s="224">
        <v>99</v>
      </c>
      <c r="G16" s="225">
        <v>85</v>
      </c>
      <c r="H16" s="225">
        <v>977</v>
      </c>
      <c r="I16" s="225">
        <v>731</v>
      </c>
      <c r="J16" s="224">
        <v>293</v>
      </c>
      <c r="K16" s="224">
        <v>249</v>
      </c>
    </row>
    <row r="17" spans="1:11" ht="17.45" customHeight="1">
      <c r="A17" s="222" t="s">
        <v>61</v>
      </c>
      <c r="B17" s="223">
        <v>1002</v>
      </c>
      <c r="C17" s="224">
        <v>467</v>
      </c>
      <c r="D17" s="225">
        <v>184</v>
      </c>
      <c r="E17" s="224">
        <v>153</v>
      </c>
      <c r="F17" s="224">
        <v>58</v>
      </c>
      <c r="G17" s="225">
        <v>86</v>
      </c>
      <c r="H17" s="225">
        <v>428</v>
      </c>
      <c r="I17" s="225">
        <v>575</v>
      </c>
      <c r="J17" s="224">
        <v>131</v>
      </c>
      <c r="K17" s="224">
        <v>102</v>
      </c>
    </row>
    <row r="18" spans="1:11" ht="17.45" customHeight="1">
      <c r="A18" s="222" t="s">
        <v>62</v>
      </c>
      <c r="B18" s="223">
        <v>10085</v>
      </c>
      <c r="C18" s="224">
        <v>5681</v>
      </c>
      <c r="D18" s="225">
        <v>1244</v>
      </c>
      <c r="E18" s="224">
        <v>1122</v>
      </c>
      <c r="F18" s="224">
        <v>623</v>
      </c>
      <c r="G18" s="225">
        <v>86</v>
      </c>
      <c r="H18" s="225">
        <v>4795</v>
      </c>
      <c r="I18" s="225">
        <v>3467</v>
      </c>
      <c r="J18" s="224">
        <v>2077</v>
      </c>
      <c r="K18" s="224">
        <v>1809</v>
      </c>
    </row>
    <row r="19" spans="1:11" ht="17.45" customHeight="1">
      <c r="A19" s="222" t="s">
        <v>63</v>
      </c>
      <c r="B19" s="223">
        <v>433</v>
      </c>
      <c r="C19" s="224">
        <v>213</v>
      </c>
      <c r="D19" s="225">
        <v>114</v>
      </c>
      <c r="E19" s="224">
        <v>87</v>
      </c>
      <c r="F19" s="224">
        <v>49</v>
      </c>
      <c r="G19" s="225">
        <v>47</v>
      </c>
      <c r="H19" s="225">
        <v>203</v>
      </c>
      <c r="I19" s="225">
        <v>257</v>
      </c>
      <c r="J19" s="224">
        <v>72</v>
      </c>
      <c r="K19" s="224">
        <v>44</v>
      </c>
    </row>
    <row r="20" spans="1:11" ht="17.45" customHeight="1">
      <c r="A20" s="222" t="s">
        <v>64</v>
      </c>
      <c r="B20" s="223">
        <v>1010</v>
      </c>
      <c r="C20" s="224">
        <v>681</v>
      </c>
      <c r="D20" s="225">
        <v>280</v>
      </c>
      <c r="E20" s="224">
        <v>248</v>
      </c>
      <c r="F20" s="224">
        <v>113</v>
      </c>
      <c r="G20" s="225">
        <v>156</v>
      </c>
      <c r="H20" s="225">
        <v>640</v>
      </c>
      <c r="I20" s="225">
        <v>289</v>
      </c>
      <c r="J20" s="224">
        <v>221</v>
      </c>
      <c r="K20" s="224">
        <v>156</v>
      </c>
    </row>
    <row r="21" spans="1:11" ht="17.45" customHeight="1">
      <c r="A21" s="222" t="s">
        <v>65</v>
      </c>
      <c r="B21" s="223">
        <v>5224</v>
      </c>
      <c r="C21" s="224">
        <v>2238</v>
      </c>
      <c r="D21" s="225">
        <v>832</v>
      </c>
      <c r="E21" s="224">
        <v>726</v>
      </c>
      <c r="F21" s="224">
        <v>208</v>
      </c>
      <c r="G21" s="225">
        <v>206</v>
      </c>
      <c r="H21" s="225">
        <v>1987</v>
      </c>
      <c r="I21" s="225">
        <v>3297</v>
      </c>
      <c r="J21" s="224">
        <v>606</v>
      </c>
      <c r="K21" s="224">
        <v>499</v>
      </c>
    </row>
    <row r="22" spans="1:11" ht="17.45" customHeight="1">
      <c r="A22" s="222" t="s">
        <v>66</v>
      </c>
      <c r="B22" s="223">
        <v>479</v>
      </c>
      <c r="C22" s="224">
        <v>445</v>
      </c>
      <c r="D22" s="225">
        <v>150</v>
      </c>
      <c r="E22" s="224">
        <v>140</v>
      </c>
      <c r="F22" s="224">
        <v>73</v>
      </c>
      <c r="G22" s="225">
        <v>71</v>
      </c>
      <c r="H22" s="225">
        <v>414</v>
      </c>
      <c r="I22" s="225">
        <v>148</v>
      </c>
      <c r="J22" s="224">
        <v>140</v>
      </c>
      <c r="K22" s="224">
        <v>83</v>
      </c>
    </row>
    <row r="23" spans="1:11" ht="17.45" customHeight="1">
      <c r="A23" s="222" t="s">
        <v>67</v>
      </c>
      <c r="B23" s="223">
        <v>622</v>
      </c>
      <c r="C23" s="224">
        <v>355</v>
      </c>
      <c r="D23" s="225">
        <v>103</v>
      </c>
      <c r="E23" s="224">
        <v>94</v>
      </c>
      <c r="F23" s="224">
        <v>20</v>
      </c>
      <c r="G23" s="225">
        <v>36</v>
      </c>
      <c r="H23" s="225">
        <v>321</v>
      </c>
      <c r="I23" s="225">
        <v>325</v>
      </c>
      <c r="J23" s="224">
        <v>121</v>
      </c>
      <c r="K23" s="224">
        <v>106</v>
      </c>
    </row>
    <row r="24" spans="1:11" ht="17.45" customHeight="1">
      <c r="A24" s="222" t="s">
        <v>68</v>
      </c>
      <c r="B24" s="223">
        <v>942</v>
      </c>
      <c r="C24" s="224">
        <v>807</v>
      </c>
      <c r="D24" s="225">
        <v>267</v>
      </c>
      <c r="E24" s="224">
        <v>234</v>
      </c>
      <c r="F24" s="224">
        <v>76</v>
      </c>
      <c r="G24" s="225">
        <v>75</v>
      </c>
      <c r="H24" s="225">
        <v>682</v>
      </c>
      <c r="I24" s="225">
        <v>387</v>
      </c>
      <c r="J24" s="224">
        <v>336</v>
      </c>
      <c r="K24" s="224">
        <v>260</v>
      </c>
    </row>
    <row r="25" spans="1:11" ht="17.45" customHeight="1">
      <c r="A25" s="222" t="s">
        <v>69</v>
      </c>
      <c r="B25" s="223">
        <v>2493</v>
      </c>
      <c r="C25" s="224">
        <v>930</v>
      </c>
      <c r="D25" s="225">
        <v>258</v>
      </c>
      <c r="E25" s="224">
        <v>193</v>
      </c>
      <c r="F25" s="224">
        <v>63</v>
      </c>
      <c r="G25" s="225">
        <v>41</v>
      </c>
      <c r="H25" s="225">
        <v>835</v>
      </c>
      <c r="I25" s="225">
        <v>1761</v>
      </c>
      <c r="J25" s="224">
        <v>378</v>
      </c>
      <c r="K25" s="224">
        <v>294</v>
      </c>
    </row>
    <row r="26" spans="1:11" ht="17.45" customHeight="1">
      <c r="A26" s="222" t="s">
        <v>70</v>
      </c>
      <c r="B26" s="223">
        <v>771</v>
      </c>
      <c r="C26" s="224">
        <v>329</v>
      </c>
      <c r="D26" s="225">
        <v>153</v>
      </c>
      <c r="E26" s="224">
        <v>142</v>
      </c>
      <c r="F26" s="224">
        <v>44</v>
      </c>
      <c r="G26" s="225">
        <v>55</v>
      </c>
      <c r="H26" s="225">
        <v>305</v>
      </c>
      <c r="I26" s="225">
        <v>484</v>
      </c>
      <c r="J26" s="224">
        <v>82</v>
      </c>
      <c r="K26" s="224">
        <v>69</v>
      </c>
    </row>
    <row r="27" spans="1:11" ht="17.45" customHeight="1">
      <c r="A27" s="222" t="s">
        <v>71</v>
      </c>
      <c r="B27" s="223">
        <v>804</v>
      </c>
      <c r="C27" s="224">
        <v>634</v>
      </c>
      <c r="D27" s="225">
        <v>276</v>
      </c>
      <c r="E27" s="224">
        <v>222</v>
      </c>
      <c r="F27" s="224">
        <v>134</v>
      </c>
      <c r="G27" s="225">
        <v>1</v>
      </c>
      <c r="H27" s="225">
        <v>586</v>
      </c>
      <c r="I27" s="225">
        <v>196</v>
      </c>
      <c r="J27" s="224">
        <v>165</v>
      </c>
      <c r="K27" s="224">
        <v>110</v>
      </c>
    </row>
    <row r="28" spans="1:11" ht="17.45" customHeight="1">
      <c r="A28" s="222" t="s">
        <v>72</v>
      </c>
      <c r="B28" s="223">
        <v>677</v>
      </c>
      <c r="C28" s="224">
        <v>377</v>
      </c>
      <c r="D28" s="225">
        <v>210</v>
      </c>
      <c r="E28" s="224">
        <v>181</v>
      </c>
      <c r="F28" s="224">
        <v>118</v>
      </c>
      <c r="G28" s="225">
        <v>23</v>
      </c>
      <c r="H28" s="225">
        <v>355</v>
      </c>
      <c r="I28" s="225">
        <v>304</v>
      </c>
      <c r="J28" s="224">
        <v>95</v>
      </c>
      <c r="K28" s="224">
        <v>76</v>
      </c>
    </row>
    <row r="29" spans="1:11">
      <c r="H29" s="67"/>
      <c r="I29" s="68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85" zoomScaleNormal="85" zoomScaleSheetLayoutView="85" workbookViewId="0">
      <selection activeCell="A3" sqref="A3:A5"/>
    </sheetView>
  </sheetViews>
  <sheetFormatPr defaultRowHeight="13.9" customHeight="1"/>
  <cols>
    <col min="1" max="1" width="20.85546875" style="61" customWidth="1"/>
    <col min="2" max="2" width="11.28515625" style="61" customWidth="1"/>
    <col min="3" max="3" width="12.7109375" style="60" customWidth="1"/>
    <col min="4" max="4" width="12.28515625" style="60" customWidth="1"/>
    <col min="5" max="5" width="11.42578125" style="60" customWidth="1"/>
    <col min="6" max="6" width="10.28515625" style="60" customWidth="1"/>
    <col min="7" max="7" width="12.7109375" style="60" customWidth="1"/>
    <col min="8" max="8" width="16.140625" style="60" customWidth="1"/>
    <col min="9" max="9" width="12.7109375" style="60" customWidth="1"/>
    <col min="10" max="11" width="11.28515625" style="60" customWidth="1"/>
    <col min="12" max="12" width="0.140625" style="60" customWidth="1"/>
    <col min="13" max="16" width="8.85546875" style="60" hidden="1" customWidth="1"/>
    <col min="17" max="256" width="9.140625" style="60"/>
    <col min="257" max="257" width="18" style="60" customWidth="1"/>
    <col min="258" max="258" width="10.5703125" style="60" customWidth="1"/>
    <col min="259" max="259" width="11.5703125" style="60" customWidth="1"/>
    <col min="260" max="260" width="15.7109375" style="60" customWidth="1"/>
    <col min="261" max="261" width="11.7109375" style="60" customWidth="1"/>
    <col min="262" max="262" width="10.140625" style="60" customWidth="1"/>
    <col min="263" max="263" width="17.85546875" style="60" customWidth="1"/>
    <col min="264" max="264" width="14.5703125" style="60" customWidth="1"/>
    <col min="265" max="265" width="11.28515625" style="60" customWidth="1"/>
    <col min="266" max="266" width="11.5703125" style="60" customWidth="1"/>
    <col min="267" max="267" width="11.28515625" style="60" customWidth="1"/>
    <col min="268" max="512" width="9.140625" style="60"/>
    <col min="513" max="513" width="18" style="60" customWidth="1"/>
    <col min="514" max="514" width="10.5703125" style="60" customWidth="1"/>
    <col min="515" max="515" width="11.5703125" style="60" customWidth="1"/>
    <col min="516" max="516" width="15.7109375" style="60" customWidth="1"/>
    <col min="517" max="517" width="11.7109375" style="60" customWidth="1"/>
    <col min="518" max="518" width="10.140625" style="60" customWidth="1"/>
    <col min="519" max="519" width="17.85546875" style="60" customWidth="1"/>
    <col min="520" max="520" width="14.5703125" style="60" customWidth="1"/>
    <col min="521" max="521" width="11.28515625" style="60" customWidth="1"/>
    <col min="522" max="522" width="11.5703125" style="60" customWidth="1"/>
    <col min="523" max="523" width="11.28515625" style="60" customWidth="1"/>
    <col min="524" max="768" width="9.140625" style="60"/>
    <col min="769" max="769" width="18" style="60" customWidth="1"/>
    <col min="770" max="770" width="10.5703125" style="60" customWidth="1"/>
    <col min="771" max="771" width="11.5703125" style="60" customWidth="1"/>
    <col min="772" max="772" width="15.7109375" style="60" customWidth="1"/>
    <col min="773" max="773" width="11.7109375" style="60" customWidth="1"/>
    <col min="774" max="774" width="10.140625" style="60" customWidth="1"/>
    <col min="775" max="775" width="17.85546875" style="60" customWidth="1"/>
    <col min="776" max="776" width="14.5703125" style="60" customWidth="1"/>
    <col min="777" max="777" width="11.28515625" style="60" customWidth="1"/>
    <col min="778" max="778" width="11.5703125" style="60" customWidth="1"/>
    <col min="779" max="779" width="11.28515625" style="60" customWidth="1"/>
    <col min="780" max="1024" width="9.140625" style="60"/>
    <col min="1025" max="1025" width="18" style="60" customWidth="1"/>
    <col min="1026" max="1026" width="10.5703125" style="60" customWidth="1"/>
    <col min="1027" max="1027" width="11.5703125" style="60" customWidth="1"/>
    <col min="1028" max="1028" width="15.7109375" style="60" customWidth="1"/>
    <col min="1029" max="1029" width="11.7109375" style="60" customWidth="1"/>
    <col min="1030" max="1030" width="10.140625" style="60" customWidth="1"/>
    <col min="1031" max="1031" width="17.85546875" style="60" customWidth="1"/>
    <col min="1032" max="1032" width="14.5703125" style="60" customWidth="1"/>
    <col min="1033" max="1033" width="11.28515625" style="60" customWidth="1"/>
    <col min="1034" max="1034" width="11.5703125" style="60" customWidth="1"/>
    <col min="1035" max="1035" width="11.28515625" style="60" customWidth="1"/>
    <col min="1036" max="1280" width="9.140625" style="60"/>
    <col min="1281" max="1281" width="18" style="60" customWidth="1"/>
    <col min="1282" max="1282" width="10.5703125" style="60" customWidth="1"/>
    <col min="1283" max="1283" width="11.5703125" style="60" customWidth="1"/>
    <col min="1284" max="1284" width="15.7109375" style="60" customWidth="1"/>
    <col min="1285" max="1285" width="11.7109375" style="60" customWidth="1"/>
    <col min="1286" max="1286" width="10.140625" style="60" customWidth="1"/>
    <col min="1287" max="1287" width="17.85546875" style="60" customWidth="1"/>
    <col min="1288" max="1288" width="14.5703125" style="60" customWidth="1"/>
    <col min="1289" max="1289" width="11.28515625" style="60" customWidth="1"/>
    <col min="1290" max="1290" width="11.5703125" style="60" customWidth="1"/>
    <col min="1291" max="1291" width="11.28515625" style="60" customWidth="1"/>
    <col min="1292" max="1536" width="9.140625" style="60"/>
    <col min="1537" max="1537" width="18" style="60" customWidth="1"/>
    <col min="1538" max="1538" width="10.5703125" style="60" customWidth="1"/>
    <col min="1539" max="1539" width="11.5703125" style="60" customWidth="1"/>
    <col min="1540" max="1540" width="15.7109375" style="60" customWidth="1"/>
    <col min="1541" max="1541" width="11.7109375" style="60" customWidth="1"/>
    <col min="1542" max="1542" width="10.140625" style="60" customWidth="1"/>
    <col min="1543" max="1543" width="17.85546875" style="60" customWidth="1"/>
    <col min="1544" max="1544" width="14.5703125" style="60" customWidth="1"/>
    <col min="1545" max="1545" width="11.28515625" style="60" customWidth="1"/>
    <col min="1546" max="1546" width="11.5703125" style="60" customWidth="1"/>
    <col min="1547" max="1547" width="11.28515625" style="60" customWidth="1"/>
    <col min="1548" max="1792" width="9.140625" style="60"/>
    <col min="1793" max="1793" width="18" style="60" customWidth="1"/>
    <col min="1794" max="1794" width="10.5703125" style="60" customWidth="1"/>
    <col min="1795" max="1795" width="11.5703125" style="60" customWidth="1"/>
    <col min="1796" max="1796" width="15.7109375" style="60" customWidth="1"/>
    <col min="1797" max="1797" width="11.7109375" style="60" customWidth="1"/>
    <col min="1798" max="1798" width="10.140625" style="60" customWidth="1"/>
    <col min="1799" max="1799" width="17.85546875" style="60" customWidth="1"/>
    <col min="1800" max="1800" width="14.5703125" style="60" customWidth="1"/>
    <col min="1801" max="1801" width="11.28515625" style="60" customWidth="1"/>
    <col min="1802" max="1802" width="11.5703125" style="60" customWidth="1"/>
    <col min="1803" max="1803" width="11.28515625" style="60" customWidth="1"/>
    <col min="1804" max="2048" width="9.140625" style="60"/>
    <col min="2049" max="2049" width="18" style="60" customWidth="1"/>
    <col min="2050" max="2050" width="10.5703125" style="60" customWidth="1"/>
    <col min="2051" max="2051" width="11.5703125" style="60" customWidth="1"/>
    <col min="2052" max="2052" width="15.7109375" style="60" customWidth="1"/>
    <col min="2053" max="2053" width="11.7109375" style="60" customWidth="1"/>
    <col min="2054" max="2054" width="10.140625" style="60" customWidth="1"/>
    <col min="2055" max="2055" width="17.85546875" style="60" customWidth="1"/>
    <col min="2056" max="2056" width="14.5703125" style="60" customWidth="1"/>
    <col min="2057" max="2057" width="11.28515625" style="60" customWidth="1"/>
    <col min="2058" max="2058" width="11.5703125" style="60" customWidth="1"/>
    <col min="2059" max="2059" width="11.28515625" style="60" customWidth="1"/>
    <col min="2060" max="2304" width="9.140625" style="60"/>
    <col min="2305" max="2305" width="18" style="60" customWidth="1"/>
    <col min="2306" max="2306" width="10.5703125" style="60" customWidth="1"/>
    <col min="2307" max="2307" width="11.5703125" style="60" customWidth="1"/>
    <col min="2308" max="2308" width="15.7109375" style="60" customWidth="1"/>
    <col min="2309" max="2309" width="11.7109375" style="60" customWidth="1"/>
    <col min="2310" max="2310" width="10.140625" style="60" customWidth="1"/>
    <col min="2311" max="2311" width="17.85546875" style="60" customWidth="1"/>
    <col min="2312" max="2312" width="14.5703125" style="60" customWidth="1"/>
    <col min="2313" max="2313" width="11.28515625" style="60" customWidth="1"/>
    <col min="2314" max="2314" width="11.5703125" style="60" customWidth="1"/>
    <col min="2315" max="2315" width="11.28515625" style="60" customWidth="1"/>
    <col min="2316" max="2560" width="9.140625" style="60"/>
    <col min="2561" max="2561" width="18" style="60" customWidth="1"/>
    <col min="2562" max="2562" width="10.5703125" style="60" customWidth="1"/>
    <col min="2563" max="2563" width="11.5703125" style="60" customWidth="1"/>
    <col min="2564" max="2564" width="15.7109375" style="60" customWidth="1"/>
    <col min="2565" max="2565" width="11.7109375" style="60" customWidth="1"/>
    <col min="2566" max="2566" width="10.140625" style="60" customWidth="1"/>
    <col min="2567" max="2567" width="17.85546875" style="60" customWidth="1"/>
    <col min="2568" max="2568" width="14.5703125" style="60" customWidth="1"/>
    <col min="2569" max="2569" width="11.28515625" style="60" customWidth="1"/>
    <col min="2570" max="2570" width="11.5703125" style="60" customWidth="1"/>
    <col min="2571" max="2571" width="11.28515625" style="60" customWidth="1"/>
    <col min="2572" max="2816" width="9.140625" style="60"/>
    <col min="2817" max="2817" width="18" style="60" customWidth="1"/>
    <col min="2818" max="2818" width="10.5703125" style="60" customWidth="1"/>
    <col min="2819" max="2819" width="11.5703125" style="60" customWidth="1"/>
    <col min="2820" max="2820" width="15.7109375" style="60" customWidth="1"/>
    <col min="2821" max="2821" width="11.7109375" style="60" customWidth="1"/>
    <col min="2822" max="2822" width="10.140625" style="60" customWidth="1"/>
    <col min="2823" max="2823" width="17.85546875" style="60" customWidth="1"/>
    <col min="2824" max="2824" width="14.5703125" style="60" customWidth="1"/>
    <col min="2825" max="2825" width="11.28515625" style="60" customWidth="1"/>
    <col min="2826" max="2826" width="11.5703125" style="60" customWidth="1"/>
    <col min="2827" max="2827" width="11.28515625" style="60" customWidth="1"/>
    <col min="2828" max="3072" width="9.140625" style="60"/>
    <col min="3073" max="3073" width="18" style="60" customWidth="1"/>
    <col min="3074" max="3074" width="10.5703125" style="60" customWidth="1"/>
    <col min="3075" max="3075" width="11.5703125" style="60" customWidth="1"/>
    <col min="3076" max="3076" width="15.7109375" style="60" customWidth="1"/>
    <col min="3077" max="3077" width="11.7109375" style="60" customWidth="1"/>
    <col min="3078" max="3078" width="10.140625" style="60" customWidth="1"/>
    <col min="3079" max="3079" width="17.85546875" style="60" customWidth="1"/>
    <col min="3080" max="3080" width="14.5703125" style="60" customWidth="1"/>
    <col min="3081" max="3081" width="11.28515625" style="60" customWidth="1"/>
    <col min="3082" max="3082" width="11.5703125" style="60" customWidth="1"/>
    <col min="3083" max="3083" width="11.28515625" style="60" customWidth="1"/>
    <col min="3084" max="3328" width="9.140625" style="60"/>
    <col min="3329" max="3329" width="18" style="60" customWidth="1"/>
    <col min="3330" max="3330" width="10.5703125" style="60" customWidth="1"/>
    <col min="3331" max="3331" width="11.5703125" style="60" customWidth="1"/>
    <col min="3332" max="3332" width="15.7109375" style="60" customWidth="1"/>
    <col min="3333" max="3333" width="11.7109375" style="60" customWidth="1"/>
    <col min="3334" max="3334" width="10.140625" style="60" customWidth="1"/>
    <col min="3335" max="3335" width="17.85546875" style="60" customWidth="1"/>
    <col min="3336" max="3336" width="14.5703125" style="60" customWidth="1"/>
    <col min="3337" max="3337" width="11.28515625" style="60" customWidth="1"/>
    <col min="3338" max="3338" width="11.5703125" style="60" customWidth="1"/>
    <col min="3339" max="3339" width="11.28515625" style="60" customWidth="1"/>
    <col min="3340" max="3584" width="9.140625" style="60"/>
    <col min="3585" max="3585" width="18" style="60" customWidth="1"/>
    <col min="3586" max="3586" width="10.5703125" style="60" customWidth="1"/>
    <col min="3587" max="3587" width="11.5703125" style="60" customWidth="1"/>
    <col min="3588" max="3588" width="15.7109375" style="60" customWidth="1"/>
    <col min="3589" max="3589" width="11.7109375" style="60" customWidth="1"/>
    <col min="3590" max="3590" width="10.140625" style="60" customWidth="1"/>
    <col min="3591" max="3591" width="17.85546875" style="60" customWidth="1"/>
    <col min="3592" max="3592" width="14.5703125" style="60" customWidth="1"/>
    <col min="3593" max="3593" width="11.28515625" style="60" customWidth="1"/>
    <col min="3594" max="3594" width="11.5703125" style="60" customWidth="1"/>
    <col min="3595" max="3595" width="11.28515625" style="60" customWidth="1"/>
    <col min="3596" max="3840" width="9.140625" style="60"/>
    <col min="3841" max="3841" width="18" style="60" customWidth="1"/>
    <col min="3842" max="3842" width="10.5703125" style="60" customWidth="1"/>
    <col min="3843" max="3843" width="11.5703125" style="60" customWidth="1"/>
    <col min="3844" max="3844" width="15.7109375" style="60" customWidth="1"/>
    <col min="3845" max="3845" width="11.7109375" style="60" customWidth="1"/>
    <col min="3846" max="3846" width="10.140625" style="60" customWidth="1"/>
    <col min="3847" max="3847" width="17.85546875" style="60" customWidth="1"/>
    <col min="3848" max="3848" width="14.5703125" style="60" customWidth="1"/>
    <col min="3849" max="3849" width="11.28515625" style="60" customWidth="1"/>
    <col min="3850" max="3850" width="11.5703125" style="60" customWidth="1"/>
    <col min="3851" max="3851" width="11.28515625" style="60" customWidth="1"/>
    <col min="3852" max="4096" width="9.140625" style="60"/>
    <col min="4097" max="4097" width="18" style="60" customWidth="1"/>
    <col min="4098" max="4098" width="10.5703125" style="60" customWidth="1"/>
    <col min="4099" max="4099" width="11.5703125" style="60" customWidth="1"/>
    <col min="4100" max="4100" width="15.7109375" style="60" customWidth="1"/>
    <col min="4101" max="4101" width="11.7109375" style="60" customWidth="1"/>
    <col min="4102" max="4102" width="10.140625" style="60" customWidth="1"/>
    <col min="4103" max="4103" width="17.85546875" style="60" customWidth="1"/>
    <col min="4104" max="4104" width="14.5703125" style="60" customWidth="1"/>
    <col min="4105" max="4105" width="11.28515625" style="60" customWidth="1"/>
    <col min="4106" max="4106" width="11.5703125" style="60" customWidth="1"/>
    <col min="4107" max="4107" width="11.28515625" style="60" customWidth="1"/>
    <col min="4108" max="4352" width="9.140625" style="60"/>
    <col min="4353" max="4353" width="18" style="60" customWidth="1"/>
    <col min="4354" max="4354" width="10.5703125" style="60" customWidth="1"/>
    <col min="4355" max="4355" width="11.5703125" style="60" customWidth="1"/>
    <col min="4356" max="4356" width="15.7109375" style="60" customWidth="1"/>
    <col min="4357" max="4357" width="11.7109375" style="60" customWidth="1"/>
    <col min="4358" max="4358" width="10.140625" style="60" customWidth="1"/>
    <col min="4359" max="4359" width="17.85546875" style="60" customWidth="1"/>
    <col min="4360" max="4360" width="14.5703125" style="60" customWidth="1"/>
    <col min="4361" max="4361" width="11.28515625" style="60" customWidth="1"/>
    <col min="4362" max="4362" width="11.5703125" style="60" customWidth="1"/>
    <col min="4363" max="4363" width="11.28515625" style="60" customWidth="1"/>
    <col min="4364" max="4608" width="9.140625" style="60"/>
    <col min="4609" max="4609" width="18" style="60" customWidth="1"/>
    <col min="4610" max="4610" width="10.5703125" style="60" customWidth="1"/>
    <col min="4611" max="4611" width="11.5703125" style="60" customWidth="1"/>
    <col min="4612" max="4612" width="15.7109375" style="60" customWidth="1"/>
    <col min="4613" max="4613" width="11.7109375" style="60" customWidth="1"/>
    <col min="4614" max="4614" width="10.140625" style="60" customWidth="1"/>
    <col min="4615" max="4615" width="17.85546875" style="60" customWidth="1"/>
    <col min="4616" max="4616" width="14.5703125" style="60" customWidth="1"/>
    <col min="4617" max="4617" width="11.28515625" style="60" customWidth="1"/>
    <col min="4618" max="4618" width="11.5703125" style="60" customWidth="1"/>
    <col min="4619" max="4619" width="11.28515625" style="60" customWidth="1"/>
    <col min="4620" max="4864" width="9.140625" style="60"/>
    <col min="4865" max="4865" width="18" style="60" customWidth="1"/>
    <col min="4866" max="4866" width="10.5703125" style="60" customWidth="1"/>
    <col min="4867" max="4867" width="11.5703125" style="60" customWidth="1"/>
    <col min="4868" max="4868" width="15.7109375" style="60" customWidth="1"/>
    <col min="4869" max="4869" width="11.7109375" style="60" customWidth="1"/>
    <col min="4870" max="4870" width="10.140625" style="60" customWidth="1"/>
    <col min="4871" max="4871" width="17.85546875" style="60" customWidth="1"/>
    <col min="4872" max="4872" width="14.5703125" style="60" customWidth="1"/>
    <col min="4873" max="4873" width="11.28515625" style="60" customWidth="1"/>
    <col min="4874" max="4874" width="11.5703125" style="60" customWidth="1"/>
    <col min="4875" max="4875" width="11.28515625" style="60" customWidth="1"/>
    <col min="4876" max="5120" width="9.140625" style="60"/>
    <col min="5121" max="5121" width="18" style="60" customWidth="1"/>
    <col min="5122" max="5122" width="10.5703125" style="60" customWidth="1"/>
    <col min="5123" max="5123" width="11.5703125" style="60" customWidth="1"/>
    <col min="5124" max="5124" width="15.7109375" style="60" customWidth="1"/>
    <col min="5125" max="5125" width="11.7109375" style="60" customWidth="1"/>
    <col min="5126" max="5126" width="10.140625" style="60" customWidth="1"/>
    <col min="5127" max="5127" width="17.85546875" style="60" customWidth="1"/>
    <col min="5128" max="5128" width="14.5703125" style="60" customWidth="1"/>
    <col min="5129" max="5129" width="11.28515625" style="60" customWidth="1"/>
    <col min="5130" max="5130" width="11.5703125" style="60" customWidth="1"/>
    <col min="5131" max="5131" width="11.28515625" style="60" customWidth="1"/>
    <col min="5132" max="5376" width="9.140625" style="60"/>
    <col min="5377" max="5377" width="18" style="60" customWidth="1"/>
    <col min="5378" max="5378" width="10.5703125" style="60" customWidth="1"/>
    <col min="5379" max="5379" width="11.5703125" style="60" customWidth="1"/>
    <col min="5380" max="5380" width="15.7109375" style="60" customWidth="1"/>
    <col min="5381" max="5381" width="11.7109375" style="60" customWidth="1"/>
    <col min="5382" max="5382" width="10.140625" style="60" customWidth="1"/>
    <col min="5383" max="5383" width="17.85546875" style="60" customWidth="1"/>
    <col min="5384" max="5384" width="14.5703125" style="60" customWidth="1"/>
    <col min="5385" max="5385" width="11.28515625" style="60" customWidth="1"/>
    <col min="5386" max="5386" width="11.5703125" style="60" customWidth="1"/>
    <col min="5387" max="5387" width="11.28515625" style="60" customWidth="1"/>
    <col min="5388" max="5632" width="9.140625" style="60"/>
    <col min="5633" max="5633" width="18" style="60" customWidth="1"/>
    <col min="5634" max="5634" width="10.5703125" style="60" customWidth="1"/>
    <col min="5635" max="5635" width="11.5703125" style="60" customWidth="1"/>
    <col min="5636" max="5636" width="15.7109375" style="60" customWidth="1"/>
    <col min="5637" max="5637" width="11.7109375" style="60" customWidth="1"/>
    <col min="5638" max="5638" width="10.140625" style="60" customWidth="1"/>
    <col min="5639" max="5639" width="17.85546875" style="60" customWidth="1"/>
    <col min="5640" max="5640" width="14.5703125" style="60" customWidth="1"/>
    <col min="5641" max="5641" width="11.28515625" style="60" customWidth="1"/>
    <col min="5642" max="5642" width="11.5703125" style="60" customWidth="1"/>
    <col min="5643" max="5643" width="11.28515625" style="60" customWidth="1"/>
    <col min="5644" max="5888" width="9.140625" style="60"/>
    <col min="5889" max="5889" width="18" style="60" customWidth="1"/>
    <col min="5890" max="5890" width="10.5703125" style="60" customWidth="1"/>
    <col min="5891" max="5891" width="11.5703125" style="60" customWidth="1"/>
    <col min="5892" max="5892" width="15.7109375" style="60" customWidth="1"/>
    <col min="5893" max="5893" width="11.7109375" style="60" customWidth="1"/>
    <col min="5894" max="5894" width="10.140625" style="60" customWidth="1"/>
    <col min="5895" max="5895" width="17.85546875" style="60" customWidth="1"/>
    <col min="5896" max="5896" width="14.5703125" style="60" customWidth="1"/>
    <col min="5897" max="5897" width="11.28515625" style="60" customWidth="1"/>
    <col min="5898" max="5898" width="11.5703125" style="60" customWidth="1"/>
    <col min="5899" max="5899" width="11.28515625" style="60" customWidth="1"/>
    <col min="5900" max="6144" width="9.140625" style="60"/>
    <col min="6145" max="6145" width="18" style="60" customWidth="1"/>
    <col min="6146" max="6146" width="10.5703125" style="60" customWidth="1"/>
    <col min="6147" max="6147" width="11.5703125" style="60" customWidth="1"/>
    <col min="6148" max="6148" width="15.7109375" style="60" customWidth="1"/>
    <col min="6149" max="6149" width="11.7109375" style="60" customWidth="1"/>
    <col min="6150" max="6150" width="10.140625" style="60" customWidth="1"/>
    <col min="6151" max="6151" width="17.85546875" style="60" customWidth="1"/>
    <col min="6152" max="6152" width="14.5703125" style="60" customWidth="1"/>
    <col min="6153" max="6153" width="11.28515625" style="60" customWidth="1"/>
    <col min="6154" max="6154" width="11.5703125" style="60" customWidth="1"/>
    <col min="6155" max="6155" width="11.28515625" style="60" customWidth="1"/>
    <col min="6156" max="6400" width="9.140625" style="60"/>
    <col min="6401" max="6401" width="18" style="60" customWidth="1"/>
    <col min="6402" max="6402" width="10.5703125" style="60" customWidth="1"/>
    <col min="6403" max="6403" width="11.5703125" style="60" customWidth="1"/>
    <col min="6404" max="6404" width="15.7109375" style="60" customWidth="1"/>
    <col min="6405" max="6405" width="11.7109375" style="60" customWidth="1"/>
    <col min="6406" max="6406" width="10.140625" style="60" customWidth="1"/>
    <col min="6407" max="6407" width="17.85546875" style="60" customWidth="1"/>
    <col min="6408" max="6408" width="14.5703125" style="60" customWidth="1"/>
    <col min="6409" max="6409" width="11.28515625" style="60" customWidth="1"/>
    <col min="6410" max="6410" width="11.5703125" style="60" customWidth="1"/>
    <col min="6411" max="6411" width="11.28515625" style="60" customWidth="1"/>
    <col min="6412" max="6656" width="9.140625" style="60"/>
    <col min="6657" max="6657" width="18" style="60" customWidth="1"/>
    <col min="6658" max="6658" width="10.5703125" style="60" customWidth="1"/>
    <col min="6659" max="6659" width="11.5703125" style="60" customWidth="1"/>
    <col min="6660" max="6660" width="15.7109375" style="60" customWidth="1"/>
    <col min="6661" max="6661" width="11.7109375" style="60" customWidth="1"/>
    <col min="6662" max="6662" width="10.140625" style="60" customWidth="1"/>
    <col min="6663" max="6663" width="17.85546875" style="60" customWidth="1"/>
    <col min="6664" max="6664" width="14.5703125" style="60" customWidth="1"/>
    <col min="6665" max="6665" width="11.28515625" style="60" customWidth="1"/>
    <col min="6666" max="6666" width="11.5703125" style="60" customWidth="1"/>
    <col min="6667" max="6667" width="11.28515625" style="60" customWidth="1"/>
    <col min="6668" max="6912" width="9.140625" style="60"/>
    <col min="6913" max="6913" width="18" style="60" customWidth="1"/>
    <col min="6914" max="6914" width="10.5703125" style="60" customWidth="1"/>
    <col min="6915" max="6915" width="11.5703125" style="60" customWidth="1"/>
    <col min="6916" max="6916" width="15.7109375" style="60" customWidth="1"/>
    <col min="6917" max="6917" width="11.7109375" style="60" customWidth="1"/>
    <col min="6918" max="6918" width="10.140625" style="60" customWidth="1"/>
    <col min="6919" max="6919" width="17.85546875" style="60" customWidth="1"/>
    <col min="6920" max="6920" width="14.5703125" style="60" customWidth="1"/>
    <col min="6921" max="6921" width="11.28515625" style="60" customWidth="1"/>
    <col min="6922" max="6922" width="11.5703125" style="60" customWidth="1"/>
    <col min="6923" max="6923" width="11.28515625" style="60" customWidth="1"/>
    <col min="6924" max="7168" width="9.140625" style="60"/>
    <col min="7169" max="7169" width="18" style="60" customWidth="1"/>
    <col min="7170" max="7170" width="10.5703125" style="60" customWidth="1"/>
    <col min="7171" max="7171" width="11.5703125" style="60" customWidth="1"/>
    <col min="7172" max="7172" width="15.7109375" style="60" customWidth="1"/>
    <col min="7173" max="7173" width="11.7109375" style="60" customWidth="1"/>
    <col min="7174" max="7174" width="10.140625" style="60" customWidth="1"/>
    <col min="7175" max="7175" width="17.85546875" style="60" customWidth="1"/>
    <col min="7176" max="7176" width="14.5703125" style="60" customWidth="1"/>
    <col min="7177" max="7177" width="11.28515625" style="60" customWidth="1"/>
    <col min="7178" max="7178" width="11.5703125" style="60" customWidth="1"/>
    <col min="7179" max="7179" width="11.28515625" style="60" customWidth="1"/>
    <col min="7180" max="7424" width="9.140625" style="60"/>
    <col min="7425" max="7425" width="18" style="60" customWidth="1"/>
    <col min="7426" max="7426" width="10.5703125" style="60" customWidth="1"/>
    <col min="7427" max="7427" width="11.5703125" style="60" customWidth="1"/>
    <col min="7428" max="7428" width="15.7109375" style="60" customWidth="1"/>
    <col min="7429" max="7429" width="11.7109375" style="60" customWidth="1"/>
    <col min="7430" max="7430" width="10.140625" style="60" customWidth="1"/>
    <col min="7431" max="7431" width="17.85546875" style="60" customWidth="1"/>
    <col min="7432" max="7432" width="14.5703125" style="60" customWidth="1"/>
    <col min="7433" max="7433" width="11.28515625" style="60" customWidth="1"/>
    <col min="7434" max="7434" width="11.5703125" style="60" customWidth="1"/>
    <col min="7435" max="7435" width="11.28515625" style="60" customWidth="1"/>
    <col min="7436" max="7680" width="9.140625" style="60"/>
    <col min="7681" max="7681" width="18" style="60" customWidth="1"/>
    <col min="7682" max="7682" width="10.5703125" style="60" customWidth="1"/>
    <col min="7683" max="7683" width="11.5703125" style="60" customWidth="1"/>
    <col min="7684" max="7684" width="15.7109375" style="60" customWidth="1"/>
    <col min="7685" max="7685" width="11.7109375" style="60" customWidth="1"/>
    <col min="7686" max="7686" width="10.140625" style="60" customWidth="1"/>
    <col min="7687" max="7687" width="17.85546875" style="60" customWidth="1"/>
    <col min="7688" max="7688" width="14.5703125" style="60" customWidth="1"/>
    <col min="7689" max="7689" width="11.28515625" style="60" customWidth="1"/>
    <col min="7690" max="7690" width="11.5703125" style="60" customWidth="1"/>
    <col min="7691" max="7691" width="11.28515625" style="60" customWidth="1"/>
    <col min="7692" max="7936" width="9.140625" style="60"/>
    <col min="7937" max="7937" width="18" style="60" customWidth="1"/>
    <col min="7938" max="7938" width="10.5703125" style="60" customWidth="1"/>
    <col min="7939" max="7939" width="11.5703125" style="60" customWidth="1"/>
    <col min="7940" max="7940" width="15.7109375" style="60" customWidth="1"/>
    <col min="7941" max="7941" width="11.7109375" style="60" customWidth="1"/>
    <col min="7942" max="7942" width="10.140625" style="60" customWidth="1"/>
    <col min="7943" max="7943" width="17.85546875" style="60" customWidth="1"/>
    <col min="7944" max="7944" width="14.5703125" style="60" customWidth="1"/>
    <col min="7945" max="7945" width="11.28515625" style="60" customWidth="1"/>
    <col min="7946" max="7946" width="11.5703125" style="60" customWidth="1"/>
    <col min="7947" max="7947" width="11.28515625" style="60" customWidth="1"/>
    <col min="7948" max="8192" width="9.140625" style="60"/>
    <col min="8193" max="8193" width="18" style="60" customWidth="1"/>
    <col min="8194" max="8194" width="10.5703125" style="60" customWidth="1"/>
    <col min="8195" max="8195" width="11.5703125" style="60" customWidth="1"/>
    <col min="8196" max="8196" width="15.7109375" style="60" customWidth="1"/>
    <col min="8197" max="8197" width="11.7109375" style="60" customWidth="1"/>
    <col min="8198" max="8198" width="10.140625" style="60" customWidth="1"/>
    <col min="8199" max="8199" width="17.85546875" style="60" customWidth="1"/>
    <col min="8200" max="8200" width="14.5703125" style="60" customWidth="1"/>
    <col min="8201" max="8201" width="11.28515625" style="60" customWidth="1"/>
    <col min="8202" max="8202" width="11.5703125" style="60" customWidth="1"/>
    <col min="8203" max="8203" width="11.28515625" style="60" customWidth="1"/>
    <col min="8204" max="8448" width="9.140625" style="60"/>
    <col min="8449" max="8449" width="18" style="60" customWidth="1"/>
    <col min="8450" max="8450" width="10.5703125" style="60" customWidth="1"/>
    <col min="8451" max="8451" width="11.5703125" style="60" customWidth="1"/>
    <col min="8452" max="8452" width="15.7109375" style="60" customWidth="1"/>
    <col min="8453" max="8453" width="11.7109375" style="60" customWidth="1"/>
    <col min="8454" max="8454" width="10.140625" style="60" customWidth="1"/>
    <col min="8455" max="8455" width="17.85546875" style="60" customWidth="1"/>
    <col min="8456" max="8456" width="14.5703125" style="60" customWidth="1"/>
    <col min="8457" max="8457" width="11.28515625" style="60" customWidth="1"/>
    <col min="8458" max="8458" width="11.5703125" style="60" customWidth="1"/>
    <col min="8459" max="8459" width="11.28515625" style="60" customWidth="1"/>
    <col min="8460" max="8704" width="9.140625" style="60"/>
    <col min="8705" max="8705" width="18" style="60" customWidth="1"/>
    <col min="8706" max="8706" width="10.5703125" style="60" customWidth="1"/>
    <col min="8707" max="8707" width="11.5703125" style="60" customWidth="1"/>
    <col min="8708" max="8708" width="15.7109375" style="60" customWidth="1"/>
    <col min="8709" max="8709" width="11.7109375" style="60" customWidth="1"/>
    <col min="8710" max="8710" width="10.140625" style="60" customWidth="1"/>
    <col min="8711" max="8711" width="17.85546875" style="60" customWidth="1"/>
    <col min="8712" max="8712" width="14.5703125" style="60" customWidth="1"/>
    <col min="8713" max="8713" width="11.28515625" style="60" customWidth="1"/>
    <col min="8714" max="8714" width="11.5703125" style="60" customWidth="1"/>
    <col min="8715" max="8715" width="11.28515625" style="60" customWidth="1"/>
    <col min="8716" max="8960" width="9.140625" style="60"/>
    <col min="8961" max="8961" width="18" style="60" customWidth="1"/>
    <col min="8962" max="8962" width="10.5703125" style="60" customWidth="1"/>
    <col min="8963" max="8963" width="11.5703125" style="60" customWidth="1"/>
    <col min="8964" max="8964" width="15.7109375" style="60" customWidth="1"/>
    <col min="8965" max="8965" width="11.7109375" style="60" customWidth="1"/>
    <col min="8966" max="8966" width="10.140625" style="60" customWidth="1"/>
    <col min="8967" max="8967" width="17.85546875" style="60" customWidth="1"/>
    <col min="8968" max="8968" width="14.5703125" style="60" customWidth="1"/>
    <col min="8969" max="8969" width="11.28515625" style="60" customWidth="1"/>
    <col min="8970" max="8970" width="11.5703125" style="60" customWidth="1"/>
    <col min="8971" max="8971" width="11.28515625" style="60" customWidth="1"/>
    <col min="8972" max="9216" width="9.140625" style="60"/>
    <col min="9217" max="9217" width="18" style="60" customWidth="1"/>
    <col min="9218" max="9218" width="10.5703125" style="60" customWidth="1"/>
    <col min="9219" max="9219" width="11.5703125" style="60" customWidth="1"/>
    <col min="9220" max="9220" width="15.7109375" style="60" customWidth="1"/>
    <col min="9221" max="9221" width="11.7109375" style="60" customWidth="1"/>
    <col min="9222" max="9222" width="10.140625" style="60" customWidth="1"/>
    <col min="9223" max="9223" width="17.85546875" style="60" customWidth="1"/>
    <col min="9224" max="9224" width="14.5703125" style="60" customWidth="1"/>
    <col min="9225" max="9225" width="11.28515625" style="60" customWidth="1"/>
    <col min="9226" max="9226" width="11.5703125" style="60" customWidth="1"/>
    <col min="9227" max="9227" width="11.28515625" style="60" customWidth="1"/>
    <col min="9228" max="9472" width="9.140625" style="60"/>
    <col min="9473" max="9473" width="18" style="60" customWidth="1"/>
    <col min="9474" max="9474" width="10.5703125" style="60" customWidth="1"/>
    <col min="9475" max="9475" width="11.5703125" style="60" customWidth="1"/>
    <col min="9476" max="9476" width="15.7109375" style="60" customWidth="1"/>
    <col min="9477" max="9477" width="11.7109375" style="60" customWidth="1"/>
    <col min="9478" max="9478" width="10.140625" style="60" customWidth="1"/>
    <col min="9479" max="9479" width="17.85546875" style="60" customWidth="1"/>
    <col min="9480" max="9480" width="14.5703125" style="60" customWidth="1"/>
    <col min="9481" max="9481" width="11.28515625" style="60" customWidth="1"/>
    <col min="9482" max="9482" width="11.5703125" style="60" customWidth="1"/>
    <col min="9483" max="9483" width="11.28515625" style="60" customWidth="1"/>
    <col min="9484" max="9728" width="9.140625" style="60"/>
    <col min="9729" max="9729" width="18" style="60" customWidth="1"/>
    <col min="9730" max="9730" width="10.5703125" style="60" customWidth="1"/>
    <col min="9731" max="9731" width="11.5703125" style="60" customWidth="1"/>
    <col min="9732" max="9732" width="15.7109375" style="60" customWidth="1"/>
    <col min="9733" max="9733" width="11.7109375" style="60" customWidth="1"/>
    <col min="9734" max="9734" width="10.140625" style="60" customWidth="1"/>
    <col min="9735" max="9735" width="17.85546875" style="60" customWidth="1"/>
    <col min="9736" max="9736" width="14.5703125" style="60" customWidth="1"/>
    <col min="9737" max="9737" width="11.28515625" style="60" customWidth="1"/>
    <col min="9738" max="9738" width="11.5703125" style="60" customWidth="1"/>
    <col min="9739" max="9739" width="11.28515625" style="60" customWidth="1"/>
    <col min="9740" max="9984" width="9.140625" style="60"/>
    <col min="9985" max="9985" width="18" style="60" customWidth="1"/>
    <col min="9986" max="9986" width="10.5703125" style="60" customWidth="1"/>
    <col min="9987" max="9987" width="11.5703125" style="60" customWidth="1"/>
    <col min="9988" max="9988" width="15.7109375" style="60" customWidth="1"/>
    <col min="9989" max="9989" width="11.7109375" style="60" customWidth="1"/>
    <col min="9990" max="9990" width="10.140625" style="60" customWidth="1"/>
    <col min="9991" max="9991" width="17.85546875" style="60" customWidth="1"/>
    <col min="9992" max="9992" width="14.5703125" style="60" customWidth="1"/>
    <col min="9993" max="9993" width="11.28515625" style="60" customWidth="1"/>
    <col min="9994" max="9994" width="11.5703125" style="60" customWidth="1"/>
    <col min="9995" max="9995" width="11.28515625" style="60" customWidth="1"/>
    <col min="9996" max="10240" width="9.140625" style="60"/>
    <col min="10241" max="10241" width="18" style="60" customWidth="1"/>
    <col min="10242" max="10242" width="10.5703125" style="60" customWidth="1"/>
    <col min="10243" max="10243" width="11.5703125" style="60" customWidth="1"/>
    <col min="10244" max="10244" width="15.7109375" style="60" customWidth="1"/>
    <col min="10245" max="10245" width="11.7109375" style="60" customWidth="1"/>
    <col min="10246" max="10246" width="10.140625" style="60" customWidth="1"/>
    <col min="10247" max="10247" width="17.85546875" style="60" customWidth="1"/>
    <col min="10248" max="10248" width="14.5703125" style="60" customWidth="1"/>
    <col min="10249" max="10249" width="11.28515625" style="60" customWidth="1"/>
    <col min="10250" max="10250" width="11.5703125" style="60" customWidth="1"/>
    <col min="10251" max="10251" width="11.28515625" style="60" customWidth="1"/>
    <col min="10252" max="10496" width="9.140625" style="60"/>
    <col min="10497" max="10497" width="18" style="60" customWidth="1"/>
    <col min="10498" max="10498" width="10.5703125" style="60" customWidth="1"/>
    <col min="10499" max="10499" width="11.5703125" style="60" customWidth="1"/>
    <col min="10500" max="10500" width="15.7109375" style="60" customWidth="1"/>
    <col min="10501" max="10501" width="11.7109375" style="60" customWidth="1"/>
    <col min="10502" max="10502" width="10.140625" style="60" customWidth="1"/>
    <col min="10503" max="10503" width="17.85546875" style="60" customWidth="1"/>
    <col min="10504" max="10504" width="14.5703125" style="60" customWidth="1"/>
    <col min="10505" max="10505" width="11.28515625" style="60" customWidth="1"/>
    <col min="10506" max="10506" width="11.5703125" style="60" customWidth="1"/>
    <col min="10507" max="10507" width="11.28515625" style="60" customWidth="1"/>
    <col min="10508" max="10752" width="9.140625" style="60"/>
    <col min="10753" max="10753" width="18" style="60" customWidth="1"/>
    <col min="10754" max="10754" width="10.5703125" style="60" customWidth="1"/>
    <col min="10755" max="10755" width="11.5703125" style="60" customWidth="1"/>
    <col min="10756" max="10756" width="15.7109375" style="60" customWidth="1"/>
    <col min="10757" max="10757" width="11.7109375" style="60" customWidth="1"/>
    <col min="10758" max="10758" width="10.140625" style="60" customWidth="1"/>
    <col min="10759" max="10759" width="17.85546875" style="60" customWidth="1"/>
    <col min="10760" max="10760" width="14.5703125" style="60" customWidth="1"/>
    <col min="10761" max="10761" width="11.28515625" style="60" customWidth="1"/>
    <col min="10762" max="10762" width="11.5703125" style="60" customWidth="1"/>
    <col min="10763" max="10763" width="11.28515625" style="60" customWidth="1"/>
    <col min="10764" max="11008" width="9.140625" style="60"/>
    <col min="11009" max="11009" width="18" style="60" customWidth="1"/>
    <col min="11010" max="11010" width="10.5703125" style="60" customWidth="1"/>
    <col min="11011" max="11011" width="11.5703125" style="60" customWidth="1"/>
    <col min="11012" max="11012" width="15.7109375" style="60" customWidth="1"/>
    <col min="11013" max="11013" width="11.7109375" style="60" customWidth="1"/>
    <col min="11014" max="11014" width="10.140625" style="60" customWidth="1"/>
    <col min="11015" max="11015" width="17.85546875" style="60" customWidth="1"/>
    <col min="11016" max="11016" width="14.5703125" style="60" customWidth="1"/>
    <col min="11017" max="11017" width="11.28515625" style="60" customWidth="1"/>
    <col min="11018" max="11018" width="11.5703125" style="60" customWidth="1"/>
    <col min="11019" max="11019" width="11.28515625" style="60" customWidth="1"/>
    <col min="11020" max="11264" width="9.140625" style="60"/>
    <col min="11265" max="11265" width="18" style="60" customWidth="1"/>
    <col min="11266" max="11266" width="10.5703125" style="60" customWidth="1"/>
    <col min="11267" max="11267" width="11.5703125" style="60" customWidth="1"/>
    <col min="11268" max="11268" width="15.7109375" style="60" customWidth="1"/>
    <col min="11269" max="11269" width="11.7109375" style="60" customWidth="1"/>
    <col min="11270" max="11270" width="10.140625" style="60" customWidth="1"/>
    <col min="11271" max="11271" width="17.85546875" style="60" customWidth="1"/>
    <col min="11272" max="11272" width="14.5703125" style="60" customWidth="1"/>
    <col min="11273" max="11273" width="11.28515625" style="60" customWidth="1"/>
    <col min="11274" max="11274" width="11.5703125" style="60" customWidth="1"/>
    <col min="11275" max="11275" width="11.28515625" style="60" customWidth="1"/>
    <col min="11276" max="11520" width="9.140625" style="60"/>
    <col min="11521" max="11521" width="18" style="60" customWidth="1"/>
    <col min="11522" max="11522" width="10.5703125" style="60" customWidth="1"/>
    <col min="11523" max="11523" width="11.5703125" style="60" customWidth="1"/>
    <col min="11524" max="11524" width="15.7109375" style="60" customWidth="1"/>
    <col min="11525" max="11525" width="11.7109375" style="60" customWidth="1"/>
    <col min="11526" max="11526" width="10.140625" style="60" customWidth="1"/>
    <col min="11527" max="11527" width="17.85546875" style="60" customWidth="1"/>
    <col min="11528" max="11528" width="14.5703125" style="60" customWidth="1"/>
    <col min="11529" max="11529" width="11.28515625" style="60" customWidth="1"/>
    <col min="11530" max="11530" width="11.5703125" style="60" customWidth="1"/>
    <col min="11531" max="11531" width="11.28515625" style="60" customWidth="1"/>
    <col min="11532" max="11776" width="9.140625" style="60"/>
    <col min="11777" max="11777" width="18" style="60" customWidth="1"/>
    <col min="11778" max="11778" width="10.5703125" style="60" customWidth="1"/>
    <col min="11779" max="11779" width="11.5703125" style="60" customWidth="1"/>
    <col min="11780" max="11780" width="15.7109375" style="60" customWidth="1"/>
    <col min="11781" max="11781" width="11.7109375" style="60" customWidth="1"/>
    <col min="11782" max="11782" width="10.140625" style="60" customWidth="1"/>
    <col min="11783" max="11783" width="17.85546875" style="60" customWidth="1"/>
    <col min="11784" max="11784" width="14.5703125" style="60" customWidth="1"/>
    <col min="11785" max="11785" width="11.28515625" style="60" customWidth="1"/>
    <col min="11786" max="11786" width="11.5703125" style="60" customWidth="1"/>
    <col min="11787" max="11787" width="11.28515625" style="60" customWidth="1"/>
    <col min="11788" max="12032" width="9.140625" style="60"/>
    <col min="12033" max="12033" width="18" style="60" customWidth="1"/>
    <col min="12034" max="12034" width="10.5703125" style="60" customWidth="1"/>
    <col min="12035" max="12035" width="11.5703125" style="60" customWidth="1"/>
    <col min="12036" max="12036" width="15.7109375" style="60" customWidth="1"/>
    <col min="12037" max="12037" width="11.7109375" style="60" customWidth="1"/>
    <col min="12038" max="12038" width="10.140625" style="60" customWidth="1"/>
    <col min="12039" max="12039" width="17.85546875" style="60" customWidth="1"/>
    <col min="12040" max="12040" width="14.5703125" style="60" customWidth="1"/>
    <col min="12041" max="12041" width="11.28515625" style="60" customWidth="1"/>
    <col min="12042" max="12042" width="11.5703125" style="60" customWidth="1"/>
    <col min="12043" max="12043" width="11.28515625" style="60" customWidth="1"/>
    <col min="12044" max="12288" width="9.140625" style="60"/>
    <col min="12289" max="12289" width="18" style="60" customWidth="1"/>
    <col min="12290" max="12290" width="10.5703125" style="60" customWidth="1"/>
    <col min="12291" max="12291" width="11.5703125" style="60" customWidth="1"/>
    <col min="12292" max="12292" width="15.7109375" style="60" customWidth="1"/>
    <col min="12293" max="12293" width="11.7109375" style="60" customWidth="1"/>
    <col min="12294" max="12294" width="10.140625" style="60" customWidth="1"/>
    <col min="12295" max="12295" width="17.85546875" style="60" customWidth="1"/>
    <col min="12296" max="12296" width="14.5703125" style="60" customWidth="1"/>
    <col min="12297" max="12297" width="11.28515625" style="60" customWidth="1"/>
    <col min="12298" max="12298" width="11.5703125" style="60" customWidth="1"/>
    <col min="12299" max="12299" width="11.28515625" style="60" customWidth="1"/>
    <col min="12300" max="12544" width="9.140625" style="60"/>
    <col min="12545" max="12545" width="18" style="60" customWidth="1"/>
    <col min="12546" max="12546" width="10.5703125" style="60" customWidth="1"/>
    <col min="12547" max="12547" width="11.5703125" style="60" customWidth="1"/>
    <col min="12548" max="12548" width="15.7109375" style="60" customWidth="1"/>
    <col min="12549" max="12549" width="11.7109375" style="60" customWidth="1"/>
    <col min="12550" max="12550" width="10.140625" style="60" customWidth="1"/>
    <col min="12551" max="12551" width="17.85546875" style="60" customWidth="1"/>
    <col min="12552" max="12552" width="14.5703125" style="60" customWidth="1"/>
    <col min="12553" max="12553" width="11.28515625" style="60" customWidth="1"/>
    <col min="12554" max="12554" width="11.5703125" style="60" customWidth="1"/>
    <col min="12555" max="12555" width="11.28515625" style="60" customWidth="1"/>
    <col min="12556" max="12800" width="9.140625" style="60"/>
    <col min="12801" max="12801" width="18" style="60" customWidth="1"/>
    <col min="12802" max="12802" width="10.5703125" style="60" customWidth="1"/>
    <col min="12803" max="12803" width="11.5703125" style="60" customWidth="1"/>
    <col min="12804" max="12804" width="15.7109375" style="60" customWidth="1"/>
    <col min="12805" max="12805" width="11.7109375" style="60" customWidth="1"/>
    <col min="12806" max="12806" width="10.140625" style="60" customWidth="1"/>
    <col min="12807" max="12807" width="17.85546875" style="60" customWidth="1"/>
    <col min="12808" max="12808" width="14.5703125" style="60" customWidth="1"/>
    <col min="12809" max="12809" width="11.28515625" style="60" customWidth="1"/>
    <col min="12810" max="12810" width="11.5703125" style="60" customWidth="1"/>
    <col min="12811" max="12811" width="11.28515625" style="60" customWidth="1"/>
    <col min="12812" max="13056" width="9.140625" style="60"/>
    <col min="13057" max="13057" width="18" style="60" customWidth="1"/>
    <col min="13058" max="13058" width="10.5703125" style="60" customWidth="1"/>
    <col min="13059" max="13059" width="11.5703125" style="60" customWidth="1"/>
    <col min="13060" max="13060" width="15.7109375" style="60" customWidth="1"/>
    <col min="13061" max="13061" width="11.7109375" style="60" customWidth="1"/>
    <col min="13062" max="13062" width="10.140625" style="60" customWidth="1"/>
    <col min="13063" max="13063" width="17.85546875" style="60" customWidth="1"/>
    <col min="13064" max="13064" width="14.5703125" style="60" customWidth="1"/>
    <col min="13065" max="13065" width="11.28515625" style="60" customWidth="1"/>
    <col min="13066" max="13066" width="11.5703125" style="60" customWidth="1"/>
    <col min="13067" max="13067" width="11.28515625" style="60" customWidth="1"/>
    <col min="13068" max="13312" width="9.140625" style="60"/>
    <col min="13313" max="13313" width="18" style="60" customWidth="1"/>
    <col min="13314" max="13314" width="10.5703125" style="60" customWidth="1"/>
    <col min="13315" max="13315" width="11.5703125" style="60" customWidth="1"/>
    <col min="13316" max="13316" width="15.7109375" style="60" customWidth="1"/>
    <col min="13317" max="13317" width="11.7109375" style="60" customWidth="1"/>
    <col min="13318" max="13318" width="10.140625" style="60" customWidth="1"/>
    <col min="13319" max="13319" width="17.85546875" style="60" customWidth="1"/>
    <col min="13320" max="13320" width="14.5703125" style="60" customWidth="1"/>
    <col min="13321" max="13321" width="11.28515625" style="60" customWidth="1"/>
    <col min="13322" max="13322" width="11.5703125" style="60" customWidth="1"/>
    <col min="13323" max="13323" width="11.28515625" style="60" customWidth="1"/>
    <col min="13324" max="13568" width="9.140625" style="60"/>
    <col min="13569" max="13569" width="18" style="60" customWidth="1"/>
    <col min="13570" max="13570" width="10.5703125" style="60" customWidth="1"/>
    <col min="13571" max="13571" width="11.5703125" style="60" customWidth="1"/>
    <col min="13572" max="13572" width="15.7109375" style="60" customWidth="1"/>
    <col min="13573" max="13573" width="11.7109375" style="60" customWidth="1"/>
    <col min="13574" max="13574" width="10.140625" style="60" customWidth="1"/>
    <col min="13575" max="13575" width="17.85546875" style="60" customWidth="1"/>
    <col min="13576" max="13576" width="14.5703125" style="60" customWidth="1"/>
    <col min="13577" max="13577" width="11.28515625" style="60" customWidth="1"/>
    <col min="13578" max="13578" width="11.5703125" style="60" customWidth="1"/>
    <col min="13579" max="13579" width="11.28515625" style="60" customWidth="1"/>
    <col min="13580" max="13824" width="9.140625" style="60"/>
    <col min="13825" max="13825" width="18" style="60" customWidth="1"/>
    <col min="13826" max="13826" width="10.5703125" style="60" customWidth="1"/>
    <col min="13827" max="13827" width="11.5703125" style="60" customWidth="1"/>
    <col min="13828" max="13828" width="15.7109375" style="60" customWidth="1"/>
    <col min="13829" max="13829" width="11.7109375" style="60" customWidth="1"/>
    <col min="13830" max="13830" width="10.140625" style="60" customWidth="1"/>
    <col min="13831" max="13831" width="17.85546875" style="60" customWidth="1"/>
    <col min="13832" max="13832" width="14.5703125" style="60" customWidth="1"/>
    <col min="13833" max="13833" width="11.28515625" style="60" customWidth="1"/>
    <col min="13834" max="13834" width="11.5703125" style="60" customWidth="1"/>
    <col min="13835" max="13835" width="11.28515625" style="60" customWidth="1"/>
    <col min="13836" max="14080" width="9.140625" style="60"/>
    <col min="14081" max="14081" width="18" style="60" customWidth="1"/>
    <col min="14082" max="14082" width="10.5703125" style="60" customWidth="1"/>
    <col min="14083" max="14083" width="11.5703125" style="60" customWidth="1"/>
    <col min="14084" max="14084" width="15.7109375" style="60" customWidth="1"/>
    <col min="14085" max="14085" width="11.7109375" style="60" customWidth="1"/>
    <col min="14086" max="14086" width="10.140625" style="60" customWidth="1"/>
    <col min="14087" max="14087" width="17.85546875" style="60" customWidth="1"/>
    <col min="14088" max="14088" width="14.5703125" style="60" customWidth="1"/>
    <col min="14089" max="14089" width="11.28515625" style="60" customWidth="1"/>
    <col min="14090" max="14090" width="11.5703125" style="60" customWidth="1"/>
    <col min="14091" max="14091" width="11.28515625" style="60" customWidth="1"/>
    <col min="14092" max="14336" width="9.140625" style="60"/>
    <col min="14337" max="14337" width="18" style="60" customWidth="1"/>
    <col min="14338" max="14338" width="10.5703125" style="60" customWidth="1"/>
    <col min="14339" max="14339" width="11.5703125" style="60" customWidth="1"/>
    <col min="14340" max="14340" width="15.7109375" style="60" customWidth="1"/>
    <col min="14341" max="14341" width="11.7109375" style="60" customWidth="1"/>
    <col min="14342" max="14342" width="10.140625" style="60" customWidth="1"/>
    <col min="14343" max="14343" width="17.85546875" style="60" customWidth="1"/>
    <col min="14344" max="14344" width="14.5703125" style="60" customWidth="1"/>
    <col min="14345" max="14345" width="11.28515625" style="60" customWidth="1"/>
    <col min="14346" max="14346" width="11.5703125" style="60" customWidth="1"/>
    <col min="14347" max="14347" width="11.28515625" style="60" customWidth="1"/>
    <col min="14348" max="14592" width="9.140625" style="60"/>
    <col min="14593" max="14593" width="18" style="60" customWidth="1"/>
    <col min="14594" max="14594" width="10.5703125" style="60" customWidth="1"/>
    <col min="14595" max="14595" width="11.5703125" style="60" customWidth="1"/>
    <col min="14596" max="14596" width="15.7109375" style="60" customWidth="1"/>
    <col min="14597" max="14597" width="11.7109375" style="60" customWidth="1"/>
    <col min="14598" max="14598" width="10.140625" style="60" customWidth="1"/>
    <col min="14599" max="14599" width="17.85546875" style="60" customWidth="1"/>
    <col min="14600" max="14600" width="14.5703125" style="60" customWidth="1"/>
    <col min="14601" max="14601" width="11.28515625" style="60" customWidth="1"/>
    <col min="14602" max="14602" width="11.5703125" style="60" customWidth="1"/>
    <col min="14603" max="14603" width="11.28515625" style="60" customWidth="1"/>
    <col min="14604" max="14848" width="9.140625" style="60"/>
    <col min="14849" max="14849" width="18" style="60" customWidth="1"/>
    <col min="14850" max="14850" width="10.5703125" style="60" customWidth="1"/>
    <col min="14851" max="14851" width="11.5703125" style="60" customWidth="1"/>
    <col min="14852" max="14852" width="15.7109375" style="60" customWidth="1"/>
    <col min="14853" max="14853" width="11.7109375" style="60" customWidth="1"/>
    <col min="14854" max="14854" width="10.140625" style="60" customWidth="1"/>
    <col min="14855" max="14855" width="17.85546875" style="60" customWidth="1"/>
    <col min="14856" max="14856" width="14.5703125" style="60" customWidth="1"/>
    <col min="14857" max="14857" width="11.28515625" style="60" customWidth="1"/>
    <col min="14858" max="14858" width="11.5703125" style="60" customWidth="1"/>
    <col min="14859" max="14859" width="11.28515625" style="60" customWidth="1"/>
    <col min="14860" max="15104" width="9.140625" style="60"/>
    <col min="15105" max="15105" width="18" style="60" customWidth="1"/>
    <col min="15106" max="15106" width="10.5703125" style="60" customWidth="1"/>
    <col min="15107" max="15107" width="11.5703125" style="60" customWidth="1"/>
    <col min="15108" max="15108" width="15.7109375" style="60" customWidth="1"/>
    <col min="15109" max="15109" width="11.7109375" style="60" customWidth="1"/>
    <col min="15110" max="15110" width="10.140625" style="60" customWidth="1"/>
    <col min="15111" max="15111" width="17.85546875" style="60" customWidth="1"/>
    <col min="15112" max="15112" width="14.5703125" style="60" customWidth="1"/>
    <col min="15113" max="15113" width="11.28515625" style="60" customWidth="1"/>
    <col min="15114" max="15114" width="11.5703125" style="60" customWidth="1"/>
    <col min="15115" max="15115" width="11.28515625" style="60" customWidth="1"/>
    <col min="15116" max="15360" width="9.140625" style="60"/>
    <col min="15361" max="15361" width="18" style="60" customWidth="1"/>
    <col min="15362" max="15362" width="10.5703125" style="60" customWidth="1"/>
    <col min="15363" max="15363" width="11.5703125" style="60" customWidth="1"/>
    <col min="15364" max="15364" width="15.7109375" style="60" customWidth="1"/>
    <col min="15365" max="15365" width="11.7109375" style="60" customWidth="1"/>
    <col min="15366" max="15366" width="10.140625" style="60" customWidth="1"/>
    <col min="15367" max="15367" width="17.85546875" style="60" customWidth="1"/>
    <col min="15368" max="15368" width="14.5703125" style="60" customWidth="1"/>
    <col min="15369" max="15369" width="11.28515625" style="60" customWidth="1"/>
    <col min="15370" max="15370" width="11.5703125" style="60" customWidth="1"/>
    <col min="15371" max="15371" width="11.28515625" style="60" customWidth="1"/>
    <col min="15372" max="15616" width="9.140625" style="60"/>
    <col min="15617" max="15617" width="18" style="60" customWidth="1"/>
    <col min="15618" max="15618" width="10.5703125" style="60" customWidth="1"/>
    <col min="15619" max="15619" width="11.5703125" style="60" customWidth="1"/>
    <col min="15620" max="15620" width="15.7109375" style="60" customWidth="1"/>
    <col min="15621" max="15621" width="11.7109375" style="60" customWidth="1"/>
    <col min="15622" max="15622" width="10.140625" style="60" customWidth="1"/>
    <col min="15623" max="15623" width="17.85546875" style="60" customWidth="1"/>
    <col min="15624" max="15624" width="14.5703125" style="60" customWidth="1"/>
    <col min="15625" max="15625" width="11.28515625" style="60" customWidth="1"/>
    <col min="15626" max="15626" width="11.5703125" style="60" customWidth="1"/>
    <col min="15627" max="15627" width="11.28515625" style="60" customWidth="1"/>
    <col min="15628" max="15872" width="9.140625" style="60"/>
    <col min="15873" max="15873" width="18" style="60" customWidth="1"/>
    <col min="15874" max="15874" width="10.5703125" style="60" customWidth="1"/>
    <col min="15875" max="15875" width="11.5703125" style="60" customWidth="1"/>
    <col min="15876" max="15876" width="15.7109375" style="60" customWidth="1"/>
    <col min="15877" max="15877" width="11.7109375" style="60" customWidth="1"/>
    <col min="15878" max="15878" width="10.140625" style="60" customWidth="1"/>
    <col min="15879" max="15879" width="17.85546875" style="60" customWidth="1"/>
    <col min="15880" max="15880" width="14.5703125" style="60" customWidth="1"/>
    <col min="15881" max="15881" width="11.28515625" style="60" customWidth="1"/>
    <col min="15882" max="15882" width="11.5703125" style="60" customWidth="1"/>
    <col min="15883" max="15883" width="11.28515625" style="60" customWidth="1"/>
    <col min="15884" max="16128" width="9.140625" style="60"/>
    <col min="16129" max="16129" width="18" style="60" customWidth="1"/>
    <col min="16130" max="16130" width="10.5703125" style="60" customWidth="1"/>
    <col min="16131" max="16131" width="11.5703125" style="60" customWidth="1"/>
    <col min="16132" max="16132" width="15.7109375" style="60" customWidth="1"/>
    <col min="16133" max="16133" width="11.7109375" style="60" customWidth="1"/>
    <col min="16134" max="16134" width="10.140625" style="60" customWidth="1"/>
    <col min="16135" max="16135" width="17.85546875" style="60" customWidth="1"/>
    <col min="16136" max="16136" width="14.5703125" style="60" customWidth="1"/>
    <col min="16137" max="16137" width="11.28515625" style="60" customWidth="1"/>
    <col min="16138" max="16138" width="11.5703125" style="60" customWidth="1"/>
    <col min="16139" max="16139" width="11.28515625" style="60" customWidth="1"/>
    <col min="16140" max="16384" width="9.140625" style="60"/>
  </cols>
  <sheetData>
    <row r="1" spans="1:11" s="54" customFormat="1" ht="45.6" customHeight="1">
      <c r="A1" s="420" t="s">
        <v>142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2" spans="1:11" s="54" customFormat="1" ht="13.9" customHeight="1" thickBot="1">
      <c r="C2" s="64"/>
      <c r="D2" s="64"/>
      <c r="E2" s="64"/>
      <c r="G2" s="64"/>
      <c r="H2" s="64"/>
      <c r="I2" s="64"/>
      <c r="J2" s="102"/>
      <c r="K2" s="54" t="s">
        <v>82</v>
      </c>
    </row>
    <row r="3" spans="1:11" s="65" customFormat="1" ht="21.75" customHeight="1">
      <c r="A3" s="425"/>
      <c r="B3" s="427" t="s">
        <v>17</v>
      </c>
      <c r="C3" s="427" t="s">
        <v>31</v>
      </c>
      <c r="D3" s="427" t="s">
        <v>78</v>
      </c>
      <c r="E3" s="427" t="s">
        <v>79</v>
      </c>
      <c r="F3" s="427" t="s">
        <v>80</v>
      </c>
      <c r="G3" s="427" t="s">
        <v>32</v>
      </c>
      <c r="H3" s="427" t="s">
        <v>20</v>
      </c>
      <c r="I3" s="427" t="s">
        <v>26</v>
      </c>
      <c r="J3" s="428" t="s">
        <v>81</v>
      </c>
      <c r="K3" s="429" t="s">
        <v>27</v>
      </c>
    </row>
    <row r="4" spans="1:11" s="66" customFormat="1" ht="40.5" customHeight="1">
      <c r="A4" s="426"/>
      <c r="B4" s="423"/>
      <c r="C4" s="423"/>
      <c r="D4" s="423"/>
      <c r="E4" s="423"/>
      <c r="F4" s="423"/>
      <c r="G4" s="423"/>
      <c r="H4" s="423"/>
      <c r="I4" s="423"/>
      <c r="J4" s="424"/>
      <c r="K4" s="430"/>
    </row>
    <row r="5" spans="1:11" s="66" customFormat="1" ht="31.5" customHeight="1">
      <c r="A5" s="426"/>
      <c r="B5" s="423"/>
      <c r="C5" s="423"/>
      <c r="D5" s="423"/>
      <c r="E5" s="423"/>
      <c r="F5" s="423"/>
      <c r="G5" s="423"/>
      <c r="H5" s="423"/>
      <c r="I5" s="423"/>
      <c r="J5" s="424"/>
      <c r="K5" s="430"/>
    </row>
    <row r="6" spans="1:11" s="119" customFormat="1" ht="13.9" customHeight="1">
      <c r="A6" s="229" t="s">
        <v>9</v>
      </c>
      <c r="B6" s="227">
        <v>1</v>
      </c>
      <c r="C6" s="227">
        <v>2</v>
      </c>
      <c r="D6" s="227">
        <v>3</v>
      </c>
      <c r="E6" s="227">
        <v>4</v>
      </c>
      <c r="F6" s="227">
        <v>5</v>
      </c>
      <c r="G6" s="227">
        <v>6</v>
      </c>
      <c r="H6" s="227">
        <v>7</v>
      </c>
      <c r="I6" s="227">
        <v>8</v>
      </c>
      <c r="J6" s="227">
        <v>9</v>
      </c>
      <c r="K6" s="230">
        <v>10</v>
      </c>
    </row>
    <row r="7" spans="1:11" s="58" customFormat="1" ht="13.9" customHeight="1">
      <c r="A7" s="231" t="s">
        <v>51</v>
      </c>
      <c r="B7" s="221">
        <v>34925</v>
      </c>
      <c r="C7" s="221">
        <v>15507</v>
      </c>
      <c r="D7" s="221">
        <v>6908</v>
      </c>
      <c r="E7" s="221">
        <v>5449</v>
      </c>
      <c r="F7" s="221">
        <v>1549</v>
      </c>
      <c r="G7" s="221">
        <v>1991</v>
      </c>
      <c r="H7" s="221">
        <v>13985</v>
      </c>
      <c r="I7" s="221">
        <v>15826</v>
      </c>
      <c r="J7" s="221">
        <v>4146</v>
      </c>
      <c r="K7" s="232">
        <v>3533</v>
      </c>
    </row>
    <row r="8" spans="1:11" ht="13.9" customHeight="1">
      <c r="A8" s="233" t="s">
        <v>52</v>
      </c>
      <c r="B8" s="223">
        <v>320</v>
      </c>
      <c r="C8" s="224">
        <v>210</v>
      </c>
      <c r="D8" s="225">
        <v>91</v>
      </c>
      <c r="E8" s="224">
        <v>69</v>
      </c>
      <c r="F8" s="224">
        <v>7</v>
      </c>
      <c r="G8" s="225">
        <v>16</v>
      </c>
      <c r="H8" s="225">
        <v>192</v>
      </c>
      <c r="I8" s="225">
        <v>122</v>
      </c>
      <c r="J8" s="224">
        <v>49</v>
      </c>
      <c r="K8" s="234">
        <v>36</v>
      </c>
    </row>
    <row r="9" spans="1:11" ht="13.9" customHeight="1">
      <c r="A9" s="233" t="s">
        <v>53</v>
      </c>
      <c r="B9" s="223">
        <v>2060</v>
      </c>
      <c r="C9" s="224">
        <v>1085</v>
      </c>
      <c r="D9" s="225">
        <v>450</v>
      </c>
      <c r="E9" s="224">
        <v>347</v>
      </c>
      <c r="F9" s="224">
        <v>69</v>
      </c>
      <c r="G9" s="225">
        <v>434</v>
      </c>
      <c r="H9" s="225">
        <v>1009</v>
      </c>
      <c r="I9" s="225">
        <v>987</v>
      </c>
      <c r="J9" s="224">
        <v>280</v>
      </c>
      <c r="K9" s="234">
        <v>259</v>
      </c>
    </row>
    <row r="10" spans="1:11" ht="13.9" customHeight="1">
      <c r="A10" s="233" t="s">
        <v>54</v>
      </c>
      <c r="B10" s="223">
        <v>1317</v>
      </c>
      <c r="C10" s="224">
        <v>262</v>
      </c>
      <c r="D10" s="225">
        <v>130</v>
      </c>
      <c r="E10" s="224">
        <v>107</v>
      </c>
      <c r="F10" s="224">
        <v>18</v>
      </c>
      <c r="G10" s="225">
        <v>10</v>
      </c>
      <c r="H10" s="225">
        <v>163</v>
      </c>
      <c r="I10" s="225">
        <v>1054</v>
      </c>
      <c r="J10" s="224">
        <v>52</v>
      </c>
      <c r="K10" s="234">
        <v>40</v>
      </c>
    </row>
    <row r="11" spans="1:11" ht="13.9" customHeight="1">
      <c r="A11" s="233" t="s">
        <v>55</v>
      </c>
      <c r="B11" s="223">
        <v>1674</v>
      </c>
      <c r="C11" s="224">
        <v>368</v>
      </c>
      <c r="D11" s="225">
        <v>285</v>
      </c>
      <c r="E11" s="224">
        <v>162</v>
      </c>
      <c r="F11" s="224">
        <v>37</v>
      </c>
      <c r="G11" s="225">
        <v>34</v>
      </c>
      <c r="H11" s="225">
        <v>339</v>
      </c>
      <c r="I11" s="225">
        <v>1103</v>
      </c>
      <c r="J11" s="224">
        <v>90</v>
      </c>
      <c r="K11" s="234">
        <v>69</v>
      </c>
    </row>
    <row r="12" spans="1:11" ht="13.9" customHeight="1">
      <c r="A12" s="233" t="s">
        <v>56</v>
      </c>
      <c r="B12" s="223">
        <v>1658</v>
      </c>
      <c r="C12" s="224">
        <v>562</v>
      </c>
      <c r="D12" s="225">
        <v>370</v>
      </c>
      <c r="E12" s="224">
        <v>264</v>
      </c>
      <c r="F12" s="224">
        <v>100</v>
      </c>
      <c r="G12" s="225">
        <v>157</v>
      </c>
      <c r="H12" s="225">
        <v>530</v>
      </c>
      <c r="I12" s="225">
        <v>132</v>
      </c>
      <c r="J12" s="224">
        <v>107</v>
      </c>
      <c r="K12" s="234">
        <v>83</v>
      </c>
    </row>
    <row r="13" spans="1:11" ht="13.9" customHeight="1">
      <c r="A13" s="233" t="s">
        <v>57</v>
      </c>
      <c r="B13" s="223">
        <v>958</v>
      </c>
      <c r="C13" s="224">
        <v>859</v>
      </c>
      <c r="D13" s="225">
        <v>405</v>
      </c>
      <c r="E13" s="224">
        <v>333</v>
      </c>
      <c r="F13" s="224">
        <v>71</v>
      </c>
      <c r="G13" s="225">
        <v>306</v>
      </c>
      <c r="H13" s="225">
        <v>828</v>
      </c>
      <c r="I13" s="225">
        <v>194</v>
      </c>
      <c r="J13" s="224">
        <v>193</v>
      </c>
      <c r="K13" s="234">
        <v>172</v>
      </c>
    </row>
    <row r="14" spans="1:11" ht="13.9" customHeight="1">
      <c r="A14" s="233" t="s">
        <v>58</v>
      </c>
      <c r="B14" s="223">
        <v>1914</v>
      </c>
      <c r="C14" s="224">
        <v>851</v>
      </c>
      <c r="D14" s="225">
        <v>351</v>
      </c>
      <c r="E14" s="224">
        <v>275</v>
      </c>
      <c r="F14" s="224">
        <v>97</v>
      </c>
      <c r="G14" s="225">
        <v>147</v>
      </c>
      <c r="H14" s="225">
        <v>801</v>
      </c>
      <c r="I14" s="225">
        <v>697</v>
      </c>
      <c r="J14" s="224">
        <v>233</v>
      </c>
      <c r="K14" s="234">
        <v>217</v>
      </c>
    </row>
    <row r="15" spans="1:11" ht="13.9" customHeight="1">
      <c r="A15" s="233" t="s">
        <v>59</v>
      </c>
      <c r="B15" s="223">
        <v>3492</v>
      </c>
      <c r="C15" s="224">
        <v>1872</v>
      </c>
      <c r="D15" s="225">
        <v>706</v>
      </c>
      <c r="E15" s="224">
        <v>544</v>
      </c>
      <c r="F15" s="224">
        <v>159</v>
      </c>
      <c r="G15" s="225">
        <v>158</v>
      </c>
      <c r="H15" s="225">
        <v>1715</v>
      </c>
      <c r="I15" s="225">
        <v>1504</v>
      </c>
      <c r="J15" s="224">
        <v>481</v>
      </c>
      <c r="K15" s="234">
        <v>448</v>
      </c>
    </row>
    <row r="16" spans="1:11" ht="13.9" customHeight="1">
      <c r="A16" s="233" t="s">
        <v>60</v>
      </c>
      <c r="B16" s="223">
        <v>987</v>
      </c>
      <c r="C16" s="224">
        <v>515</v>
      </c>
      <c r="D16" s="225">
        <v>355</v>
      </c>
      <c r="E16" s="224">
        <v>248</v>
      </c>
      <c r="F16" s="224">
        <v>37</v>
      </c>
      <c r="G16" s="225">
        <v>80</v>
      </c>
      <c r="H16" s="225">
        <v>464</v>
      </c>
      <c r="I16" s="225">
        <v>408</v>
      </c>
      <c r="J16" s="224">
        <v>103</v>
      </c>
      <c r="K16" s="234">
        <v>82</v>
      </c>
    </row>
    <row r="17" spans="1:11" ht="13.9" customHeight="1">
      <c r="A17" s="233" t="s">
        <v>61</v>
      </c>
      <c r="B17" s="223">
        <v>870</v>
      </c>
      <c r="C17" s="224">
        <v>356</v>
      </c>
      <c r="D17" s="225">
        <v>203</v>
      </c>
      <c r="E17" s="224">
        <v>138</v>
      </c>
      <c r="F17" s="224">
        <v>36</v>
      </c>
      <c r="G17" s="225">
        <v>102</v>
      </c>
      <c r="H17" s="225">
        <v>325</v>
      </c>
      <c r="I17" s="225">
        <v>484</v>
      </c>
      <c r="J17" s="224">
        <v>99</v>
      </c>
      <c r="K17" s="234">
        <v>90</v>
      </c>
    </row>
    <row r="18" spans="1:11" ht="13.9" customHeight="1">
      <c r="A18" s="233" t="s">
        <v>62</v>
      </c>
      <c r="B18" s="223">
        <v>8440</v>
      </c>
      <c r="C18" s="224">
        <v>3565</v>
      </c>
      <c r="D18" s="225">
        <v>1153</v>
      </c>
      <c r="E18" s="224">
        <v>970</v>
      </c>
      <c r="F18" s="224">
        <v>179</v>
      </c>
      <c r="G18" s="225">
        <v>34</v>
      </c>
      <c r="H18" s="225">
        <v>3040</v>
      </c>
      <c r="I18" s="225">
        <v>2644</v>
      </c>
      <c r="J18" s="224">
        <v>1065</v>
      </c>
      <c r="K18" s="234">
        <v>918</v>
      </c>
    </row>
    <row r="19" spans="1:11" ht="13.9" customHeight="1">
      <c r="A19" s="233" t="s">
        <v>63</v>
      </c>
      <c r="B19" s="223">
        <v>178</v>
      </c>
      <c r="C19" s="224">
        <v>80</v>
      </c>
      <c r="D19" s="225">
        <v>43</v>
      </c>
      <c r="E19" s="224">
        <v>32</v>
      </c>
      <c r="F19" s="224">
        <v>10</v>
      </c>
      <c r="G19" s="225">
        <v>24</v>
      </c>
      <c r="H19" s="225">
        <v>77</v>
      </c>
      <c r="I19" s="225">
        <v>97</v>
      </c>
      <c r="J19" s="224">
        <v>18</v>
      </c>
      <c r="K19" s="234">
        <v>12</v>
      </c>
    </row>
    <row r="20" spans="1:11" ht="13.9" customHeight="1">
      <c r="A20" s="233" t="s">
        <v>64</v>
      </c>
      <c r="B20" s="223">
        <v>700</v>
      </c>
      <c r="C20" s="224">
        <v>298</v>
      </c>
      <c r="D20" s="225">
        <v>164</v>
      </c>
      <c r="E20" s="224">
        <v>123</v>
      </c>
      <c r="F20" s="224">
        <v>20</v>
      </c>
      <c r="G20" s="225">
        <v>18</v>
      </c>
      <c r="H20" s="225">
        <v>286</v>
      </c>
      <c r="I20" s="225">
        <v>155</v>
      </c>
      <c r="J20" s="224">
        <v>96</v>
      </c>
      <c r="K20" s="234">
        <v>65</v>
      </c>
    </row>
    <row r="21" spans="1:11" ht="13.9" customHeight="1">
      <c r="A21" s="233" t="s">
        <v>65</v>
      </c>
      <c r="B21" s="223">
        <v>4241</v>
      </c>
      <c r="C21" s="224">
        <v>1345</v>
      </c>
      <c r="D21" s="225">
        <v>568</v>
      </c>
      <c r="E21" s="224">
        <v>425</v>
      </c>
      <c r="F21" s="224">
        <v>118</v>
      </c>
      <c r="G21" s="225">
        <v>98</v>
      </c>
      <c r="H21" s="225">
        <v>1212</v>
      </c>
      <c r="I21" s="225">
        <v>2951</v>
      </c>
      <c r="J21" s="224">
        <v>363</v>
      </c>
      <c r="K21" s="234">
        <v>312</v>
      </c>
    </row>
    <row r="22" spans="1:11" ht="13.9" customHeight="1">
      <c r="A22" s="233" t="s">
        <v>66</v>
      </c>
      <c r="B22" s="223">
        <v>242</v>
      </c>
      <c r="C22" s="224">
        <v>209</v>
      </c>
      <c r="D22" s="225">
        <v>110</v>
      </c>
      <c r="E22" s="224">
        <v>92</v>
      </c>
      <c r="F22" s="224">
        <v>29</v>
      </c>
      <c r="G22" s="225">
        <v>8</v>
      </c>
      <c r="H22" s="225">
        <v>198</v>
      </c>
      <c r="I22" s="225">
        <v>46</v>
      </c>
      <c r="J22" s="224">
        <v>41</v>
      </c>
      <c r="K22" s="234">
        <v>28</v>
      </c>
    </row>
    <row r="23" spans="1:11" ht="13.9" customHeight="1">
      <c r="A23" s="233" t="s">
        <v>67</v>
      </c>
      <c r="B23" s="223">
        <v>644</v>
      </c>
      <c r="C23" s="224">
        <v>376</v>
      </c>
      <c r="D23" s="225">
        <v>205</v>
      </c>
      <c r="E23" s="224">
        <v>178</v>
      </c>
      <c r="F23" s="224">
        <v>57</v>
      </c>
      <c r="G23" s="225">
        <v>32</v>
      </c>
      <c r="H23" s="225">
        <v>345</v>
      </c>
      <c r="I23" s="225">
        <v>295</v>
      </c>
      <c r="J23" s="224">
        <v>78</v>
      </c>
      <c r="K23" s="234">
        <v>70</v>
      </c>
    </row>
    <row r="24" spans="1:11" ht="13.9" customHeight="1">
      <c r="A24" s="233" t="s">
        <v>68</v>
      </c>
      <c r="B24" s="223">
        <v>1045</v>
      </c>
      <c r="C24" s="224">
        <v>944</v>
      </c>
      <c r="D24" s="225">
        <v>496</v>
      </c>
      <c r="E24" s="224">
        <v>462</v>
      </c>
      <c r="F24" s="224">
        <v>265</v>
      </c>
      <c r="G24" s="225">
        <v>183</v>
      </c>
      <c r="H24" s="225">
        <v>846</v>
      </c>
      <c r="I24" s="225">
        <v>312</v>
      </c>
      <c r="J24" s="224">
        <v>269</v>
      </c>
      <c r="K24" s="234">
        <v>224</v>
      </c>
    </row>
    <row r="25" spans="1:11" ht="13.9" customHeight="1">
      <c r="A25" s="233" t="s">
        <v>69</v>
      </c>
      <c r="B25" s="223">
        <v>2342</v>
      </c>
      <c r="C25" s="224">
        <v>762</v>
      </c>
      <c r="D25" s="225">
        <v>306</v>
      </c>
      <c r="E25" s="224">
        <v>241</v>
      </c>
      <c r="F25" s="224">
        <v>61</v>
      </c>
      <c r="G25" s="225">
        <v>84</v>
      </c>
      <c r="H25" s="225">
        <v>682</v>
      </c>
      <c r="I25" s="225">
        <v>1708</v>
      </c>
      <c r="J25" s="224">
        <v>259</v>
      </c>
      <c r="K25" s="234">
        <v>194</v>
      </c>
    </row>
    <row r="26" spans="1:11" ht="13.9" customHeight="1">
      <c r="A26" s="233" t="s">
        <v>70</v>
      </c>
      <c r="B26" s="223">
        <v>746</v>
      </c>
      <c r="C26" s="224">
        <v>248</v>
      </c>
      <c r="D26" s="225">
        <v>127</v>
      </c>
      <c r="E26" s="224">
        <v>106</v>
      </c>
      <c r="F26" s="224">
        <v>32</v>
      </c>
      <c r="G26" s="225">
        <v>24</v>
      </c>
      <c r="H26" s="225">
        <v>231</v>
      </c>
      <c r="I26" s="225">
        <v>521</v>
      </c>
      <c r="J26" s="224">
        <v>62</v>
      </c>
      <c r="K26" s="234">
        <v>51</v>
      </c>
    </row>
    <row r="27" spans="1:11" ht="13.9" customHeight="1">
      <c r="A27" s="233" t="s">
        <v>71</v>
      </c>
      <c r="B27" s="223">
        <v>578</v>
      </c>
      <c r="C27" s="224">
        <v>431</v>
      </c>
      <c r="D27" s="225">
        <v>230</v>
      </c>
      <c r="E27" s="224">
        <v>189</v>
      </c>
      <c r="F27" s="224">
        <v>77</v>
      </c>
      <c r="G27" s="225">
        <v>7</v>
      </c>
      <c r="H27" s="225">
        <v>409</v>
      </c>
      <c r="I27" s="225">
        <v>157</v>
      </c>
      <c r="J27" s="224">
        <v>119</v>
      </c>
      <c r="K27" s="234">
        <v>91</v>
      </c>
    </row>
    <row r="28" spans="1:11" ht="13.9" customHeight="1" thickBot="1">
      <c r="A28" s="235" t="s">
        <v>72</v>
      </c>
      <c r="B28" s="236">
        <v>519</v>
      </c>
      <c r="C28" s="237">
        <v>309</v>
      </c>
      <c r="D28" s="238">
        <v>160</v>
      </c>
      <c r="E28" s="237">
        <v>144</v>
      </c>
      <c r="F28" s="237">
        <v>70</v>
      </c>
      <c r="G28" s="238">
        <v>35</v>
      </c>
      <c r="H28" s="238">
        <v>293</v>
      </c>
      <c r="I28" s="238">
        <v>255</v>
      </c>
      <c r="J28" s="237">
        <v>89</v>
      </c>
      <c r="K28" s="239">
        <v>72</v>
      </c>
    </row>
    <row r="29" spans="1:11" ht="13.9" customHeight="1">
      <c r="H29" s="67"/>
      <c r="I29" s="68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" right="0" top="0" bottom="0" header="0" footer="0"/>
  <pageSetup paperSize="9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topLeftCell="A10" zoomScaleNormal="100" zoomScaleSheetLayoutView="80" workbookViewId="0">
      <selection activeCell="E12" sqref="E12"/>
    </sheetView>
  </sheetViews>
  <sheetFormatPr defaultColWidth="8" defaultRowHeight="12.75"/>
  <cols>
    <col min="1" max="1" width="57.42578125" style="92" customWidth="1"/>
    <col min="2" max="2" width="15.42578125" style="25" customWidth="1"/>
    <col min="3" max="3" width="16" style="25" customWidth="1"/>
    <col min="4" max="4" width="8.7109375" style="92" customWidth="1"/>
    <col min="5" max="5" width="9.7109375" style="92" customWidth="1"/>
    <col min="6" max="7" width="13.7109375" style="92" customWidth="1"/>
    <col min="8" max="8" width="8.85546875" style="92" customWidth="1"/>
    <col min="9" max="10" width="10.85546875" style="92" customWidth="1"/>
    <col min="11" max="11" width="11.28515625" style="92" customWidth="1"/>
    <col min="12" max="16384" width="8" style="92"/>
  </cols>
  <sheetData>
    <row r="1" spans="1:16" ht="27" customHeight="1">
      <c r="A1" s="399" t="s">
        <v>89</v>
      </c>
      <c r="B1" s="399"/>
      <c r="C1" s="399"/>
      <c r="D1" s="399"/>
      <c r="E1" s="399"/>
      <c r="F1" s="399"/>
      <c r="G1" s="399"/>
      <c r="H1" s="399"/>
      <c r="I1" s="399"/>
      <c r="J1" s="318"/>
    </row>
    <row r="2" spans="1:16" ht="23.25" customHeight="1">
      <c r="A2" s="431" t="s">
        <v>39</v>
      </c>
      <c r="B2" s="399"/>
      <c r="C2" s="399"/>
      <c r="D2" s="399"/>
      <c r="E2" s="399"/>
      <c r="F2" s="399"/>
      <c r="G2" s="399"/>
      <c r="H2" s="399"/>
      <c r="I2" s="399"/>
      <c r="J2" s="318"/>
    </row>
    <row r="3" spans="1:16" ht="13.5" customHeight="1">
      <c r="A3" s="432"/>
      <c r="B3" s="432"/>
      <c r="C3" s="432"/>
      <c r="D3" s="432"/>
      <c r="E3" s="432"/>
    </row>
    <row r="4" spans="1:16" s="84" customFormat="1" ht="30.75" customHeight="1">
      <c r="A4" s="433" t="s">
        <v>0</v>
      </c>
      <c r="B4" s="436" t="s">
        <v>143</v>
      </c>
      <c r="C4" s="437"/>
      <c r="D4" s="437"/>
      <c r="E4" s="438"/>
      <c r="F4" s="436" t="s">
        <v>40</v>
      </c>
      <c r="G4" s="437"/>
      <c r="H4" s="437"/>
      <c r="I4" s="438"/>
      <c r="J4" s="100"/>
    </row>
    <row r="5" spans="1:16" s="84" customFormat="1" ht="23.25" customHeight="1">
      <c r="A5" s="434"/>
      <c r="B5" s="331" t="s">
        <v>153</v>
      </c>
      <c r="C5" s="331" t="s">
        <v>154</v>
      </c>
      <c r="D5" s="439" t="s">
        <v>2</v>
      </c>
      <c r="E5" s="440"/>
      <c r="F5" s="331" t="s">
        <v>153</v>
      </c>
      <c r="G5" s="331" t="s">
        <v>154</v>
      </c>
      <c r="H5" s="439" t="s">
        <v>2</v>
      </c>
      <c r="I5" s="440"/>
      <c r="J5" s="103"/>
    </row>
    <row r="6" spans="1:16" s="84" customFormat="1" ht="36.75" customHeight="1">
      <c r="A6" s="435"/>
      <c r="B6" s="332"/>
      <c r="C6" s="332"/>
      <c r="D6" s="240" t="s">
        <v>3</v>
      </c>
      <c r="E6" s="241" t="s">
        <v>90</v>
      </c>
      <c r="F6" s="332"/>
      <c r="G6" s="332"/>
      <c r="H6" s="240" t="s">
        <v>3</v>
      </c>
      <c r="I6" s="241" t="s">
        <v>90</v>
      </c>
      <c r="J6" s="104"/>
    </row>
    <row r="7" spans="1:16" s="93" customFormat="1" ht="15.75" customHeight="1">
      <c r="A7" s="147" t="s">
        <v>9</v>
      </c>
      <c r="B7" s="147">
        <v>1</v>
      </c>
      <c r="C7" s="147">
        <v>2</v>
      </c>
      <c r="D7" s="147">
        <v>3</v>
      </c>
      <c r="E7" s="147">
        <v>4</v>
      </c>
      <c r="F7" s="147">
        <v>5</v>
      </c>
      <c r="G7" s="147">
        <v>6</v>
      </c>
      <c r="H7" s="147">
        <v>7</v>
      </c>
      <c r="I7" s="147">
        <v>8</v>
      </c>
      <c r="J7" s="242"/>
    </row>
    <row r="8" spans="1:16" s="93" customFormat="1" ht="37.9" customHeight="1">
      <c r="A8" s="94" t="s">
        <v>144</v>
      </c>
      <c r="B8" s="148">
        <v>64806</v>
      </c>
      <c r="C8" s="148">
        <v>63169</v>
      </c>
      <c r="D8" s="243">
        <v>97.473999321050513</v>
      </c>
      <c r="E8" s="244">
        <v>-1637</v>
      </c>
      <c r="F8" s="148">
        <v>11964</v>
      </c>
      <c r="G8" s="148">
        <v>15450</v>
      </c>
      <c r="H8" s="243">
        <v>129.13741223671013</v>
      </c>
      <c r="I8" s="244">
        <v>68.399999999999977</v>
      </c>
      <c r="J8" s="245"/>
      <c r="K8" s="33"/>
      <c r="O8" s="246"/>
      <c r="P8" s="246"/>
    </row>
    <row r="9" spans="1:16" s="84" customFormat="1" ht="37.9" customHeight="1">
      <c r="A9" s="94" t="s">
        <v>145</v>
      </c>
      <c r="B9" s="148">
        <v>31986</v>
      </c>
      <c r="C9" s="148">
        <v>31289</v>
      </c>
      <c r="D9" s="243">
        <v>97.82092165322328</v>
      </c>
      <c r="E9" s="244">
        <v>-697</v>
      </c>
      <c r="F9" s="148">
        <v>6341</v>
      </c>
      <c r="G9" s="148">
        <v>8209</v>
      </c>
      <c r="H9" s="243">
        <v>129.45907585554329</v>
      </c>
      <c r="I9" s="244">
        <v>44.300000000000011</v>
      </c>
      <c r="J9" s="245"/>
      <c r="K9" s="33"/>
      <c r="O9" s="246"/>
      <c r="P9" s="246"/>
    </row>
    <row r="10" spans="1:16" s="84" customFormat="1" ht="45" customHeight="1">
      <c r="A10" s="95" t="s">
        <v>146</v>
      </c>
      <c r="B10" s="148">
        <v>11834</v>
      </c>
      <c r="C10" s="148">
        <v>11478</v>
      </c>
      <c r="D10" s="243">
        <v>96.991718776406969</v>
      </c>
      <c r="E10" s="244">
        <v>-356</v>
      </c>
      <c r="F10" s="148">
        <v>2903</v>
      </c>
      <c r="G10" s="148">
        <v>3594</v>
      </c>
      <c r="H10" s="243">
        <v>123.8029624526352</v>
      </c>
      <c r="I10" s="244">
        <v>-6.2999999999999989</v>
      </c>
      <c r="J10" s="245"/>
      <c r="K10" s="33"/>
      <c r="O10" s="246"/>
      <c r="P10" s="246"/>
    </row>
    <row r="11" spans="1:16" s="84" customFormat="1" ht="37.9" customHeight="1">
      <c r="A11" s="94" t="s">
        <v>74</v>
      </c>
      <c r="B11" s="148">
        <v>3206</v>
      </c>
      <c r="C11" s="148">
        <v>3128</v>
      </c>
      <c r="D11" s="243">
        <v>97.567061759201508</v>
      </c>
      <c r="E11" s="244">
        <v>-78</v>
      </c>
      <c r="F11" s="148">
        <v>1059</v>
      </c>
      <c r="G11" s="148">
        <v>1236</v>
      </c>
      <c r="H11" s="243">
        <v>116.71388101983003</v>
      </c>
      <c r="I11" s="244">
        <v>-2.7</v>
      </c>
      <c r="J11" s="245"/>
      <c r="K11" s="33"/>
      <c r="O11" s="246"/>
      <c r="P11" s="246"/>
    </row>
    <row r="12" spans="1:16" s="84" customFormat="1" ht="45.75" customHeight="1">
      <c r="A12" s="94" t="s">
        <v>41</v>
      </c>
      <c r="B12" s="148">
        <v>4611</v>
      </c>
      <c r="C12" s="148">
        <v>3869</v>
      </c>
      <c r="D12" s="243">
        <v>83.908045977011497</v>
      </c>
      <c r="E12" s="244">
        <v>-742</v>
      </c>
      <c r="F12" s="148">
        <v>1634</v>
      </c>
      <c r="G12" s="148">
        <v>1384</v>
      </c>
      <c r="H12" s="243">
        <v>84.700122399020799</v>
      </c>
      <c r="I12" s="244">
        <v>-2.8000000000000003</v>
      </c>
      <c r="J12" s="245"/>
      <c r="K12" s="33"/>
      <c r="O12" s="246"/>
      <c r="P12" s="246"/>
    </row>
    <row r="13" spans="1:16" s="84" customFormat="1" ht="49.5" customHeight="1">
      <c r="A13" s="94" t="s">
        <v>147</v>
      </c>
      <c r="B13" s="148">
        <v>28934</v>
      </c>
      <c r="C13" s="148">
        <v>28049</v>
      </c>
      <c r="D13" s="243">
        <v>96.941314716250787</v>
      </c>
      <c r="E13" s="244">
        <v>-885</v>
      </c>
      <c r="F13" s="148">
        <v>5806</v>
      </c>
      <c r="G13" s="148">
        <v>7483</v>
      </c>
      <c r="H13" s="243">
        <v>128.88391319324836</v>
      </c>
      <c r="I13" s="244">
        <v>-17.799999999999997</v>
      </c>
      <c r="J13" s="245"/>
      <c r="K13" s="33"/>
      <c r="O13" s="246"/>
      <c r="P13" s="246"/>
    </row>
    <row r="14" spans="1:16" s="84" customFormat="1" ht="12.75" customHeight="1">
      <c r="A14" s="441" t="s">
        <v>15</v>
      </c>
      <c r="B14" s="442"/>
      <c r="C14" s="442"/>
      <c r="D14" s="442"/>
      <c r="E14" s="442"/>
      <c r="F14" s="442"/>
      <c r="G14" s="442"/>
      <c r="H14" s="442"/>
      <c r="I14" s="442"/>
      <c r="J14" s="105"/>
      <c r="K14" s="33"/>
    </row>
    <row r="15" spans="1:16" s="84" customFormat="1" ht="18" customHeight="1">
      <c r="A15" s="443"/>
      <c r="B15" s="444"/>
      <c r="C15" s="444"/>
      <c r="D15" s="444"/>
      <c r="E15" s="444"/>
      <c r="F15" s="444"/>
      <c r="G15" s="444"/>
      <c r="H15" s="444"/>
      <c r="I15" s="444"/>
      <c r="J15" s="105"/>
      <c r="K15" s="33"/>
    </row>
    <row r="16" spans="1:16" s="84" customFormat="1" ht="27" customHeight="1">
      <c r="A16" s="433" t="s">
        <v>0</v>
      </c>
      <c r="B16" s="433" t="s">
        <v>155</v>
      </c>
      <c r="C16" s="433" t="s">
        <v>156</v>
      </c>
      <c r="D16" s="439" t="s">
        <v>2</v>
      </c>
      <c r="E16" s="440"/>
      <c r="F16" s="433" t="s">
        <v>157</v>
      </c>
      <c r="G16" s="433" t="s">
        <v>158</v>
      </c>
      <c r="H16" s="439" t="s">
        <v>2</v>
      </c>
      <c r="I16" s="440"/>
      <c r="J16" s="103"/>
      <c r="K16" s="33"/>
    </row>
    <row r="17" spans="1:11" ht="30" customHeight="1">
      <c r="A17" s="435"/>
      <c r="B17" s="435"/>
      <c r="C17" s="435"/>
      <c r="D17" s="247" t="s">
        <v>3</v>
      </c>
      <c r="E17" s="241" t="s">
        <v>92</v>
      </c>
      <c r="F17" s="435"/>
      <c r="G17" s="435"/>
      <c r="H17" s="247" t="s">
        <v>3</v>
      </c>
      <c r="I17" s="241" t="s">
        <v>91</v>
      </c>
      <c r="J17" s="104"/>
      <c r="K17" s="248"/>
    </row>
    <row r="18" spans="1:11" ht="28.9" customHeight="1">
      <c r="A18" s="94" t="s">
        <v>144</v>
      </c>
      <c r="B18" s="148">
        <v>45143</v>
      </c>
      <c r="C18" s="148">
        <v>28364</v>
      </c>
      <c r="D18" s="249">
        <v>62.831446735928054</v>
      </c>
      <c r="E18" s="244">
        <v>81.299999999999955</v>
      </c>
      <c r="F18" s="148">
        <v>7561</v>
      </c>
      <c r="G18" s="148">
        <v>7264</v>
      </c>
      <c r="H18" s="249">
        <v>96.071948155005941</v>
      </c>
      <c r="I18" s="244">
        <v>72</v>
      </c>
      <c r="J18" s="250"/>
      <c r="K18" s="248"/>
    </row>
    <row r="19" spans="1:11" ht="31.5" customHeight="1">
      <c r="A19" s="251" t="s">
        <v>145</v>
      </c>
      <c r="B19" s="148">
        <v>17181</v>
      </c>
      <c r="C19" s="148">
        <v>9610</v>
      </c>
      <c r="D19" s="249">
        <v>55.933880449333564</v>
      </c>
      <c r="E19" s="244">
        <v>73.5</v>
      </c>
      <c r="F19" s="148">
        <v>2877</v>
      </c>
      <c r="G19" s="148">
        <v>2417</v>
      </c>
      <c r="H19" s="249">
        <v>84.011122697254081</v>
      </c>
      <c r="I19" s="244">
        <v>41.299999999999983</v>
      </c>
      <c r="J19" s="250"/>
      <c r="K19" s="248"/>
    </row>
    <row r="20" spans="1:11" ht="38.25" customHeight="1">
      <c r="A20" s="251" t="s">
        <v>148</v>
      </c>
      <c r="B20" s="148">
        <v>13498</v>
      </c>
      <c r="C20" s="148">
        <v>8053</v>
      </c>
      <c r="D20" s="249">
        <v>59.660690472662615</v>
      </c>
      <c r="E20" s="244">
        <v>63.399999999999977</v>
      </c>
      <c r="F20" s="148">
        <v>2232</v>
      </c>
      <c r="G20" s="148">
        <v>1984</v>
      </c>
      <c r="H20" s="249">
        <v>88.888888888888886</v>
      </c>
      <c r="I20" s="244">
        <v>36</v>
      </c>
      <c r="J20" s="252"/>
      <c r="K20" s="248"/>
    </row>
    <row r="21" spans="1:11" ht="20.25">
      <c r="C21" s="26"/>
      <c r="K21" s="248"/>
    </row>
    <row r="22" spans="1:11">
      <c r="K22" s="25"/>
    </row>
  </sheetData>
  <mergeCells count="20">
    <mergeCell ref="G16:G17"/>
    <mergeCell ref="H16:I16"/>
    <mergeCell ref="G5:G6"/>
    <mergeCell ref="H5:I5"/>
    <mergeCell ref="A16:A17"/>
    <mergeCell ref="B16:B17"/>
    <mergeCell ref="C16:C17"/>
    <mergeCell ref="D16:E16"/>
    <mergeCell ref="F16:F17"/>
    <mergeCell ref="A14:I15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9"/>
  <sheetViews>
    <sheetView zoomScaleNormal="100" zoomScaleSheetLayoutView="90" workbookViewId="0">
      <selection activeCell="B8" sqref="B8:AB29"/>
    </sheetView>
  </sheetViews>
  <sheetFormatPr defaultColWidth="9.140625" defaultRowHeight="15.75"/>
  <cols>
    <col min="1" max="1" width="24.42578125" style="312" bestFit="1" customWidth="1"/>
    <col min="2" max="3" width="10.85546875" style="81" customWidth="1"/>
    <col min="4" max="4" width="8.28515625" style="81" customWidth="1"/>
    <col min="5" max="6" width="9.28515625" style="81" customWidth="1"/>
    <col min="7" max="7" width="8.5703125" style="81" bestFit="1" customWidth="1"/>
    <col min="8" max="9" width="9.28515625" style="81" customWidth="1"/>
    <col min="10" max="10" width="8.5703125" style="81" bestFit="1" customWidth="1"/>
    <col min="11" max="12" width="9.28515625" style="81" customWidth="1"/>
    <col min="13" max="13" width="7.42578125" style="81" customWidth="1"/>
    <col min="14" max="15" width="9.28515625" style="81" customWidth="1"/>
    <col min="16" max="16" width="7.85546875" style="81" customWidth="1"/>
    <col min="17" max="18" width="9.28515625" style="81" customWidth="1"/>
    <col min="19" max="19" width="7.85546875" style="81" customWidth="1"/>
    <col min="20" max="21" width="9.28515625" style="81" customWidth="1"/>
    <col min="22" max="22" width="7.85546875" style="81" customWidth="1"/>
    <col min="23" max="24" width="9.28515625" style="81" customWidth="1"/>
    <col min="25" max="25" width="7.85546875" style="81" customWidth="1"/>
    <col min="26" max="27" width="9.28515625" style="81" customWidth="1"/>
    <col min="28" max="28" width="7.85546875" style="81" customWidth="1"/>
    <col min="29" max="16384" width="9.140625" style="81"/>
  </cols>
  <sheetData>
    <row r="1" spans="1:32" s="283" customFormat="1" ht="20.45" customHeight="1">
      <c r="A1" s="282"/>
      <c r="B1" s="449" t="s">
        <v>93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AB1" s="284" t="s">
        <v>33</v>
      </c>
    </row>
    <row r="2" spans="1:32" s="283" customFormat="1" ht="20.45" customHeight="1">
      <c r="B2" s="449" t="s">
        <v>149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32" s="283" customFormat="1" ht="15" customHeight="1" thickBot="1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55" t="s">
        <v>16</v>
      </c>
      <c r="N3" s="255"/>
      <c r="O3" s="255"/>
      <c r="P3" s="255"/>
      <c r="Q3" s="255"/>
      <c r="R3" s="255"/>
      <c r="S3" s="254"/>
      <c r="T3" s="255"/>
      <c r="U3" s="255"/>
      <c r="V3" s="255"/>
      <c r="W3" s="255"/>
      <c r="X3" s="256"/>
      <c r="Y3" s="254"/>
      <c r="AB3" s="55" t="s">
        <v>16</v>
      </c>
    </row>
    <row r="4" spans="1:32" s="286" customFormat="1" ht="21.6" customHeight="1">
      <c r="A4" s="285"/>
      <c r="B4" s="450" t="s">
        <v>17</v>
      </c>
      <c r="C4" s="445"/>
      <c r="D4" s="446"/>
      <c r="E4" s="445" t="s">
        <v>34</v>
      </c>
      <c r="F4" s="445"/>
      <c r="G4" s="445"/>
      <c r="H4" s="452" t="s">
        <v>150</v>
      </c>
      <c r="I4" s="453"/>
      <c r="J4" s="454"/>
      <c r="K4" s="445" t="s">
        <v>25</v>
      </c>
      <c r="L4" s="445"/>
      <c r="M4" s="445"/>
      <c r="N4" s="450" t="s">
        <v>32</v>
      </c>
      <c r="O4" s="445"/>
      <c r="P4" s="446"/>
      <c r="Q4" s="445" t="s">
        <v>20</v>
      </c>
      <c r="R4" s="445"/>
      <c r="S4" s="445"/>
      <c r="T4" s="450" t="s">
        <v>26</v>
      </c>
      <c r="U4" s="445"/>
      <c r="V4" s="446"/>
      <c r="W4" s="450" t="s">
        <v>28</v>
      </c>
      <c r="X4" s="445"/>
      <c r="Y4" s="446"/>
      <c r="Z4" s="445" t="s">
        <v>27</v>
      </c>
      <c r="AA4" s="445"/>
      <c r="AB4" s="446"/>
      <c r="AC4" s="76"/>
      <c r="AD4" s="76"/>
      <c r="AE4" s="76"/>
      <c r="AF4" s="76"/>
    </row>
    <row r="5" spans="1:32" s="288" customFormat="1" ht="36.75" customHeight="1">
      <c r="A5" s="287"/>
      <c r="B5" s="451"/>
      <c r="C5" s="447"/>
      <c r="D5" s="448"/>
      <c r="E5" s="447"/>
      <c r="F5" s="447"/>
      <c r="G5" s="447"/>
      <c r="H5" s="455"/>
      <c r="I5" s="456"/>
      <c r="J5" s="457"/>
      <c r="K5" s="447"/>
      <c r="L5" s="447"/>
      <c r="M5" s="447"/>
      <c r="N5" s="451"/>
      <c r="O5" s="447"/>
      <c r="P5" s="448"/>
      <c r="Q5" s="447"/>
      <c r="R5" s="447"/>
      <c r="S5" s="447"/>
      <c r="T5" s="451"/>
      <c r="U5" s="447"/>
      <c r="V5" s="448"/>
      <c r="W5" s="451"/>
      <c r="X5" s="447"/>
      <c r="Y5" s="448"/>
      <c r="Z5" s="447"/>
      <c r="AA5" s="447"/>
      <c r="AB5" s="448"/>
      <c r="AC5" s="76"/>
      <c r="AD5" s="76"/>
      <c r="AE5" s="76"/>
      <c r="AF5" s="76"/>
    </row>
    <row r="6" spans="1:32" s="296" customFormat="1" ht="25.15" customHeight="1">
      <c r="A6" s="289"/>
      <c r="B6" s="290" t="s">
        <v>1</v>
      </c>
      <c r="C6" s="291" t="s">
        <v>48</v>
      </c>
      <c r="D6" s="292" t="s">
        <v>3</v>
      </c>
      <c r="E6" s="293" t="s">
        <v>1</v>
      </c>
      <c r="F6" s="291" t="s">
        <v>48</v>
      </c>
      <c r="G6" s="294" t="s">
        <v>3</v>
      </c>
      <c r="H6" s="290" t="s">
        <v>1</v>
      </c>
      <c r="I6" s="291" t="s">
        <v>48</v>
      </c>
      <c r="J6" s="292" t="s">
        <v>3</v>
      </c>
      <c r="K6" s="293" t="s">
        <v>1</v>
      </c>
      <c r="L6" s="291" t="s">
        <v>48</v>
      </c>
      <c r="M6" s="294" t="s">
        <v>3</v>
      </c>
      <c r="N6" s="290" t="s">
        <v>1</v>
      </c>
      <c r="O6" s="291" t="s">
        <v>48</v>
      </c>
      <c r="P6" s="292" t="s">
        <v>3</v>
      </c>
      <c r="Q6" s="293" t="s">
        <v>1</v>
      </c>
      <c r="R6" s="291" t="s">
        <v>48</v>
      </c>
      <c r="S6" s="294" t="s">
        <v>3</v>
      </c>
      <c r="T6" s="290" t="s">
        <v>1</v>
      </c>
      <c r="U6" s="291" t="s">
        <v>48</v>
      </c>
      <c r="V6" s="292" t="s">
        <v>3</v>
      </c>
      <c r="W6" s="290" t="s">
        <v>1</v>
      </c>
      <c r="X6" s="291" t="s">
        <v>48</v>
      </c>
      <c r="Y6" s="292" t="s">
        <v>3</v>
      </c>
      <c r="Z6" s="293" t="s">
        <v>1</v>
      </c>
      <c r="AA6" s="291" t="s">
        <v>48</v>
      </c>
      <c r="AB6" s="292" t="s">
        <v>3</v>
      </c>
      <c r="AC6" s="295"/>
      <c r="AD6" s="295"/>
      <c r="AE6" s="295"/>
      <c r="AF6" s="295"/>
    </row>
    <row r="7" spans="1:32" s="302" customFormat="1" ht="12.75" customHeight="1" thickBot="1">
      <c r="A7" s="261" t="s">
        <v>9</v>
      </c>
      <c r="B7" s="297">
        <v>1</v>
      </c>
      <c r="C7" s="298">
        <v>2</v>
      </c>
      <c r="D7" s="299">
        <v>3</v>
      </c>
      <c r="E7" s="300">
        <v>4</v>
      </c>
      <c r="F7" s="298">
        <v>5</v>
      </c>
      <c r="G7" s="301">
        <v>6</v>
      </c>
      <c r="H7" s="297">
        <v>7</v>
      </c>
      <c r="I7" s="298">
        <v>8</v>
      </c>
      <c r="J7" s="299">
        <v>9</v>
      </c>
      <c r="K7" s="300">
        <v>13</v>
      </c>
      <c r="L7" s="298">
        <v>14</v>
      </c>
      <c r="M7" s="301">
        <v>15</v>
      </c>
      <c r="N7" s="297">
        <v>16</v>
      </c>
      <c r="O7" s="298">
        <v>17</v>
      </c>
      <c r="P7" s="299">
        <v>18</v>
      </c>
      <c r="Q7" s="300">
        <v>19</v>
      </c>
      <c r="R7" s="298">
        <v>20</v>
      </c>
      <c r="S7" s="301">
        <v>21</v>
      </c>
      <c r="T7" s="297">
        <v>22</v>
      </c>
      <c r="U7" s="298">
        <v>23</v>
      </c>
      <c r="V7" s="299">
        <v>24</v>
      </c>
      <c r="W7" s="297">
        <v>25</v>
      </c>
      <c r="X7" s="298">
        <v>26</v>
      </c>
      <c r="Y7" s="299">
        <v>27</v>
      </c>
      <c r="Z7" s="300">
        <v>28</v>
      </c>
      <c r="AA7" s="298">
        <v>29</v>
      </c>
      <c r="AB7" s="299">
        <v>30</v>
      </c>
      <c r="AC7" s="268"/>
      <c r="AD7" s="268"/>
      <c r="AE7" s="268"/>
      <c r="AF7" s="268"/>
    </row>
    <row r="8" spans="1:32" ht="27" customHeight="1" thickBot="1">
      <c r="A8" s="157" t="s">
        <v>51</v>
      </c>
      <c r="B8" s="185">
        <v>64806</v>
      </c>
      <c r="C8" s="185">
        <v>63169</v>
      </c>
      <c r="D8" s="186">
        <v>97.473999321050513</v>
      </c>
      <c r="E8" s="185">
        <v>31986</v>
      </c>
      <c r="F8" s="185">
        <v>31289</v>
      </c>
      <c r="G8" s="186">
        <v>97.82092165322328</v>
      </c>
      <c r="H8" s="187">
        <v>11834</v>
      </c>
      <c r="I8" s="185">
        <v>11478</v>
      </c>
      <c r="J8" s="186">
        <v>96.991718776406969</v>
      </c>
      <c r="K8" s="185">
        <v>3206</v>
      </c>
      <c r="L8" s="185">
        <v>3128</v>
      </c>
      <c r="M8" s="186">
        <v>97.567061759201508</v>
      </c>
      <c r="N8" s="187">
        <v>4611</v>
      </c>
      <c r="O8" s="185">
        <v>3869</v>
      </c>
      <c r="P8" s="186">
        <v>83.908045977011497</v>
      </c>
      <c r="Q8" s="185">
        <v>28934</v>
      </c>
      <c r="R8" s="185">
        <v>28049</v>
      </c>
      <c r="S8" s="186">
        <v>96.941314716250787</v>
      </c>
      <c r="T8" s="185">
        <v>45143</v>
      </c>
      <c r="U8" s="185">
        <v>28364</v>
      </c>
      <c r="V8" s="186">
        <v>62.831446735928054</v>
      </c>
      <c r="W8" s="187">
        <v>17181</v>
      </c>
      <c r="X8" s="185">
        <v>9610</v>
      </c>
      <c r="Y8" s="186">
        <v>55.933880449333564</v>
      </c>
      <c r="Z8" s="185">
        <v>13498</v>
      </c>
      <c r="AA8" s="185">
        <v>8053</v>
      </c>
      <c r="AB8" s="186">
        <v>59.660690472662615</v>
      </c>
      <c r="AC8" s="164"/>
      <c r="AD8" s="164"/>
      <c r="AE8" s="164"/>
      <c r="AF8" s="164"/>
    </row>
    <row r="9" spans="1:32" ht="16.149999999999999" customHeight="1">
      <c r="A9" s="270" t="s">
        <v>52</v>
      </c>
      <c r="B9" s="303">
        <v>592</v>
      </c>
      <c r="C9" s="304">
        <v>586</v>
      </c>
      <c r="D9" s="188">
        <v>98.986486486486484</v>
      </c>
      <c r="E9" s="305">
        <v>373</v>
      </c>
      <c r="F9" s="304">
        <v>399</v>
      </c>
      <c r="G9" s="188">
        <v>106.97050938337802</v>
      </c>
      <c r="H9" s="303">
        <v>193</v>
      </c>
      <c r="I9" s="304">
        <v>140</v>
      </c>
      <c r="J9" s="188">
        <v>72.538860103626945</v>
      </c>
      <c r="K9" s="305">
        <v>11</v>
      </c>
      <c r="L9" s="304">
        <v>22</v>
      </c>
      <c r="M9" s="188">
        <v>200</v>
      </c>
      <c r="N9" s="303">
        <v>47</v>
      </c>
      <c r="O9" s="304">
        <v>36</v>
      </c>
      <c r="P9" s="188">
        <v>76.59574468085107</v>
      </c>
      <c r="Q9" s="305">
        <v>318</v>
      </c>
      <c r="R9" s="304">
        <v>360</v>
      </c>
      <c r="S9" s="188">
        <v>113.20754716981132</v>
      </c>
      <c r="T9" s="303">
        <v>311</v>
      </c>
      <c r="U9" s="304">
        <v>247</v>
      </c>
      <c r="V9" s="188">
        <v>79.421221864951761</v>
      </c>
      <c r="W9" s="303">
        <v>189</v>
      </c>
      <c r="X9" s="304">
        <v>120</v>
      </c>
      <c r="Y9" s="188">
        <v>63.492063492063487</v>
      </c>
      <c r="Z9" s="305">
        <v>140</v>
      </c>
      <c r="AA9" s="304">
        <v>96</v>
      </c>
      <c r="AB9" s="188">
        <v>68.571428571428569</v>
      </c>
      <c r="AC9" s="164"/>
      <c r="AD9" s="164"/>
      <c r="AE9" s="164"/>
      <c r="AF9" s="164"/>
    </row>
    <row r="10" spans="1:32" ht="16.149999999999999" customHeight="1">
      <c r="A10" s="274" t="s">
        <v>151</v>
      </c>
      <c r="B10" s="306">
        <v>4228</v>
      </c>
      <c r="C10" s="307">
        <v>3932</v>
      </c>
      <c r="D10" s="188">
        <v>92.999053926206244</v>
      </c>
      <c r="E10" s="308">
        <v>2591</v>
      </c>
      <c r="F10" s="307">
        <v>2262</v>
      </c>
      <c r="G10" s="188">
        <v>87.302199922809734</v>
      </c>
      <c r="H10" s="306">
        <v>1083</v>
      </c>
      <c r="I10" s="307">
        <v>784</v>
      </c>
      <c r="J10" s="188">
        <v>72.391505078485679</v>
      </c>
      <c r="K10" s="308">
        <v>331</v>
      </c>
      <c r="L10" s="307">
        <v>168</v>
      </c>
      <c r="M10" s="188">
        <v>50.755287009063444</v>
      </c>
      <c r="N10" s="306">
        <v>326</v>
      </c>
      <c r="O10" s="307">
        <v>803</v>
      </c>
      <c r="P10" s="188">
        <v>246.31901840490801</v>
      </c>
      <c r="Q10" s="308">
        <v>2100</v>
      </c>
      <c r="R10" s="307">
        <v>2091</v>
      </c>
      <c r="S10" s="188">
        <v>99.571428571428569</v>
      </c>
      <c r="T10" s="306">
        <v>2601</v>
      </c>
      <c r="U10" s="307">
        <v>1831</v>
      </c>
      <c r="V10" s="188">
        <v>70.396001537870049</v>
      </c>
      <c r="W10" s="306">
        <v>1386</v>
      </c>
      <c r="X10" s="307">
        <v>629</v>
      </c>
      <c r="Y10" s="188">
        <v>45.38239538239538</v>
      </c>
      <c r="Z10" s="308">
        <v>1144</v>
      </c>
      <c r="AA10" s="307">
        <v>563</v>
      </c>
      <c r="AB10" s="188">
        <v>49.213286713286713</v>
      </c>
      <c r="AC10" s="164"/>
      <c r="AD10" s="164"/>
      <c r="AE10" s="164"/>
      <c r="AF10" s="164"/>
    </row>
    <row r="11" spans="1:32" ht="16.149999999999999" customHeight="1">
      <c r="A11" s="274" t="s">
        <v>54</v>
      </c>
      <c r="B11" s="306">
        <v>2712</v>
      </c>
      <c r="C11" s="307">
        <v>2803</v>
      </c>
      <c r="D11" s="188">
        <v>103.35545722713863</v>
      </c>
      <c r="E11" s="308">
        <v>646</v>
      </c>
      <c r="F11" s="307">
        <v>780</v>
      </c>
      <c r="G11" s="188">
        <v>120.74303405572755</v>
      </c>
      <c r="H11" s="306">
        <v>358</v>
      </c>
      <c r="I11" s="307">
        <v>354</v>
      </c>
      <c r="J11" s="188">
        <v>98.882681564245814</v>
      </c>
      <c r="K11" s="308">
        <v>80</v>
      </c>
      <c r="L11" s="307">
        <v>81</v>
      </c>
      <c r="M11" s="188">
        <v>101.25</v>
      </c>
      <c r="N11" s="306">
        <v>106</v>
      </c>
      <c r="O11" s="307">
        <v>80</v>
      </c>
      <c r="P11" s="188">
        <v>75.471698113207552</v>
      </c>
      <c r="Q11" s="308">
        <v>574</v>
      </c>
      <c r="R11" s="307">
        <v>558</v>
      </c>
      <c r="S11" s="188">
        <v>97.21254355400697</v>
      </c>
      <c r="T11" s="306">
        <v>2228</v>
      </c>
      <c r="U11" s="307">
        <v>2148</v>
      </c>
      <c r="V11" s="188">
        <v>96.409335727109507</v>
      </c>
      <c r="W11" s="306">
        <v>320</v>
      </c>
      <c r="X11" s="307">
        <v>236</v>
      </c>
      <c r="Y11" s="188">
        <v>73.75</v>
      </c>
      <c r="Z11" s="308">
        <v>241</v>
      </c>
      <c r="AA11" s="307">
        <v>184</v>
      </c>
      <c r="AB11" s="188">
        <v>76.348547717842322</v>
      </c>
      <c r="AC11" s="164"/>
      <c r="AD11" s="164"/>
      <c r="AE11" s="164"/>
      <c r="AF11" s="164"/>
    </row>
    <row r="12" spans="1:32" ht="16.149999999999999" customHeight="1">
      <c r="A12" s="274" t="s">
        <v>55</v>
      </c>
      <c r="B12" s="306">
        <v>3344</v>
      </c>
      <c r="C12" s="307">
        <v>3124</v>
      </c>
      <c r="D12" s="188">
        <v>93.421052631578945</v>
      </c>
      <c r="E12" s="308">
        <v>1002</v>
      </c>
      <c r="F12" s="307">
        <v>966</v>
      </c>
      <c r="G12" s="188">
        <v>96.407185628742525</v>
      </c>
      <c r="H12" s="306">
        <v>514</v>
      </c>
      <c r="I12" s="307">
        <v>482</v>
      </c>
      <c r="J12" s="188">
        <v>93.774319066147854</v>
      </c>
      <c r="K12" s="308">
        <v>99</v>
      </c>
      <c r="L12" s="307">
        <v>86</v>
      </c>
      <c r="M12" s="188">
        <v>86.868686868686879</v>
      </c>
      <c r="N12" s="306">
        <v>210</v>
      </c>
      <c r="O12" s="307">
        <v>46</v>
      </c>
      <c r="P12" s="188">
        <v>21.904761904761905</v>
      </c>
      <c r="Q12" s="308">
        <v>950</v>
      </c>
      <c r="R12" s="307">
        <v>912</v>
      </c>
      <c r="S12" s="188">
        <v>96</v>
      </c>
      <c r="T12" s="306">
        <v>2658</v>
      </c>
      <c r="U12" s="307">
        <v>2026</v>
      </c>
      <c r="V12" s="188">
        <v>76.222723852520687</v>
      </c>
      <c r="W12" s="306">
        <v>565</v>
      </c>
      <c r="X12" s="307">
        <v>330</v>
      </c>
      <c r="Y12" s="188">
        <v>58.407079646017699</v>
      </c>
      <c r="Z12" s="308">
        <v>426</v>
      </c>
      <c r="AA12" s="307">
        <v>232</v>
      </c>
      <c r="AB12" s="188">
        <v>54.460093896713616</v>
      </c>
      <c r="AC12" s="164"/>
      <c r="AD12" s="164"/>
      <c r="AE12" s="164"/>
      <c r="AF12" s="164"/>
    </row>
    <row r="13" spans="1:32" ht="16.149999999999999" customHeight="1">
      <c r="A13" s="274" t="s">
        <v>56</v>
      </c>
      <c r="B13" s="306">
        <v>2618</v>
      </c>
      <c r="C13" s="307">
        <v>2721</v>
      </c>
      <c r="D13" s="188">
        <v>103.93430099312452</v>
      </c>
      <c r="E13" s="308">
        <v>922</v>
      </c>
      <c r="F13" s="307">
        <v>1012</v>
      </c>
      <c r="G13" s="188">
        <v>109.76138828633407</v>
      </c>
      <c r="H13" s="306">
        <v>361</v>
      </c>
      <c r="I13" s="307">
        <v>507</v>
      </c>
      <c r="J13" s="188">
        <v>140.44321329639888</v>
      </c>
      <c r="K13" s="308">
        <v>70</v>
      </c>
      <c r="L13" s="307">
        <v>87</v>
      </c>
      <c r="M13" s="188">
        <v>124.28571428571429</v>
      </c>
      <c r="N13" s="306">
        <v>98</v>
      </c>
      <c r="O13" s="307">
        <v>108</v>
      </c>
      <c r="P13" s="188">
        <v>110.20408163265304</v>
      </c>
      <c r="Q13" s="308">
        <v>881</v>
      </c>
      <c r="R13" s="307">
        <v>947</v>
      </c>
      <c r="S13" s="188">
        <v>107.49148694665153</v>
      </c>
      <c r="T13" s="306">
        <v>1994</v>
      </c>
      <c r="U13" s="307">
        <v>299</v>
      </c>
      <c r="V13" s="188">
        <v>14.994984954864593</v>
      </c>
      <c r="W13" s="306">
        <v>512</v>
      </c>
      <c r="X13" s="307">
        <v>250</v>
      </c>
      <c r="Y13" s="188">
        <v>48.828125</v>
      </c>
      <c r="Z13" s="308">
        <v>339</v>
      </c>
      <c r="AA13" s="307">
        <v>194</v>
      </c>
      <c r="AB13" s="188">
        <v>57.227138643067846</v>
      </c>
      <c r="AC13" s="164"/>
      <c r="AD13" s="164"/>
      <c r="AE13" s="164"/>
      <c r="AF13" s="164"/>
    </row>
    <row r="14" spans="1:32" ht="16.149999999999999" customHeight="1">
      <c r="A14" s="274" t="s">
        <v>57</v>
      </c>
      <c r="B14" s="306">
        <v>2770</v>
      </c>
      <c r="C14" s="307">
        <v>2347</v>
      </c>
      <c r="D14" s="188">
        <v>84.729241877256328</v>
      </c>
      <c r="E14" s="308">
        <v>2445</v>
      </c>
      <c r="F14" s="307">
        <v>2113</v>
      </c>
      <c r="G14" s="188">
        <v>86.421267893660541</v>
      </c>
      <c r="H14" s="306">
        <v>885</v>
      </c>
      <c r="I14" s="307">
        <v>890</v>
      </c>
      <c r="J14" s="188">
        <v>100.56497175141243</v>
      </c>
      <c r="K14" s="308">
        <v>244</v>
      </c>
      <c r="L14" s="307">
        <v>244</v>
      </c>
      <c r="M14" s="188">
        <v>100</v>
      </c>
      <c r="N14" s="306">
        <v>1195</v>
      </c>
      <c r="O14" s="307">
        <v>1145</v>
      </c>
      <c r="P14" s="188">
        <v>95.81589958158996</v>
      </c>
      <c r="Q14" s="308">
        <v>2333</v>
      </c>
      <c r="R14" s="307">
        <v>2024</v>
      </c>
      <c r="S14" s="188">
        <v>86.755250750107166</v>
      </c>
      <c r="T14" s="306">
        <v>1201</v>
      </c>
      <c r="U14" s="307">
        <v>592</v>
      </c>
      <c r="V14" s="188">
        <v>49.292256452955868</v>
      </c>
      <c r="W14" s="306">
        <v>1174</v>
      </c>
      <c r="X14" s="307">
        <v>588</v>
      </c>
      <c r="Y14" s="188">
        <v>50.085178875638839</v>
      </c>
      <c r="Z14" s="308">
        <v>906</v>
      </c>
      <c r="AA14" s="307">
        <v>480</v>
      </c>
      <c r="AB14" s="188">
        <v>52.980132450331126</v>
      </c>
      <c r="AC14" s="164"/>
      <c r="AD14" s="164"/>
      <c r="AE14" s="164"/>
      <c r="AF14" s="164"/>
    </row>
    <row r="15" spans="1:32" ht="16.149999999999999" customHeight="1">
      <c r="A15" s="274" t="s">
        <v>58</v>
      </c>
      <c r="B15" s="306">
        <v>3671</v>
      </c>
      <c r="C15" s="307">
        <v>3678</v>
      </c>
      <c r="D15" s="188">
        <v>100.19068373740126</v>
      </c>
      <c r="E15" s="308">
        <v>1849</v>
      </c>
      <c r="F15" s="307">
        <v>1722</v>
      </c>
      <c r="G15" s="188">
        <v>93.131422390481347</v>
      </c>
      <c r="H15" s="306">
        <v>726</v>
      </c>
      <c r="I15" s="307">
        <v>621</v>
      </c>
      <c r="J15" s="188">
        <v>85.537190082644628</v>
      </c>
      <c r="K15" s="308">
        <v>208</v>
      </c>
      <c r="L15" s="307">
        <v>219</v>
      </c>
      <c r="M15" s="188">
        <v>105.28846153846155</v>
      </c>
      <c r="N15" s="306">
        <v>459</v>
      </c>
      <c r="O15" s="307">
        <v>349</v>
      </c>
      <c r="P15" s="188">
        <v>76.034858387799559</v>
      </c>
      <c r="Q15" s="308">
        <v>1583</v>
      </c>
      <c r="R15" s="307">
        <v>1598</v>
      </c>
      <c r="S15" s="188">
        <v>100.94756790903348</v>
      </c>
      <c r="T15" s="306">
        <v>2678</v>
      </c>
      <c r="U15" s="307">
        <v>1502</v>
      </c>
      <c r="V15" s="188">
        <v>56.086631814787161</v>
      </c>
      <c r="W15" s="306">
        <v>1113</v>
      </c>
      <c r="X15" s="307">
        <v>609</v>
      </c>
      <c r="Y15" s="188">
        <v>54.716981132075468</v>
      </c>
      <c r="Z15" s="308">
        <v>900</v>
      </c>
      <c r="AA15" s="307">
        <v>537</v>
      </c>
      <c r="AB15" s="188">
        <v>59.666666666666671</v>
      </c>
      <c r="AC15" s="164"/>
      <c r="AD15" s="164"/>
      <c r="AE15" s="164"/>
      <c r="AF15" s="164"/>
    </row>
    <row r="16" spans="1:32" ht="16.149999999999999" customHeight="1">
      <c r="A16" s="274" t="s">
        <v>59</v>
      </c>
      <c r="B16" s="306">
        <v>7275</v>
      </c>
      <c r="C16" s="307">
        <v>7956</v>
      </c>
      <c r="D16" s="188">
        <v>109.36082474226805</v>
      </c>
      <c r="E16" s="308">
        <v>4575</v>
      </c>
      <c r="F16" s="307">
        <v>4729</v>
      </c>
      <c r="G16" s="188">
        <v>103.36612021857923</v>
      </c>
      <c r="H16" s="306">
        <v>1425</v>
      </c>
      <c r="I16" s="307">
        <v>1751</v>
      </c>
      <c r="J16" s="188">
        <v>122.87719298245614</v>
      </c>
      <c r="K16" s="308">
        <v>504</v>
      </c>
      <c r="L16" s="307">
        <v>514</v>
      </c>
      <c r="M16" s="188">
        <v>101.98412698412697</v>
      </c>
      <c r="N16" s="306">
        <v>300</v>
      </c>
      <c r="O16" s="307">
        <v>351</v>
      </c>
      <c r="P16" s="188">
        <v>117</v>
      </c>
      <c r="Q16" s="308">
        <v>4087</v>
      </c>
      <c r="R16" s="307">
        <v>4346</v>
      </c>
      <c r="S16" s="188">
        <v>106.33716662588697</v>
      </c>
      <c r="T16" s="306">
        <v>4564</v>
      </c>
      <c r="U16" s="307">
        <v>3338</v>
      </c>
      <c r="V16" s="188">
        <v>73.137598597721293</v>
      </c>
      <c r="W16" s="306">
        <v>2423</v>
      </c>
      <c r="X16" s="307">
        <v>1304</v>
      </c>
      <c r="Y16" s="188">
        <v>53.81758151052415</v>
      </c>
      <c r="Z16" s="308">
        <v>1923</v>
      </c>
      <c r="AA16" s="307">
        <v>1187</v>
      </c>
      <c r="AB16" s="188">
        <v>61.726469058762348</v>
      </c>
      <c r="AC16" s="164"/>
      <c r="AD16" s="164"/>
      <c r="AE16" s="164"/>
      <c r="AF16" s="164"/>
    </row>
    <row r="17" spans="1:32" ht="16.149999999999999" customHeight="1">
      <c r="A17" s="274" t="s">
        <v>60</v>
      </c>
      <c r="B17" s="306">
        <v>2228</v>
      </c>
      <c r="C17" s="307">
        <v>2097</v>
      </c>
      <c r="D17" s="188">
        <v>94.120287253141839</v>
      </c>
      <c r="E17" s="308">
        <v>1209</v>
      </c>
      <c r="F17" s="307">
        <v>1187</v>
      </c>
      <c r="G17" s="188">
        <v>98.180314309346571</v>
      </c>
      <c r="H17" s="306">
        <v>622</v>
      </c>
      <c r="I17" s="307">
        <v>643</v>
      </c>
      <c r="J17" s="188">
        <v>103.37620578778134</v>
      </c>
      <c r="K17" s="308">
        <v>118</v>
      </c>
      <c r="L17" s="307">
        <v>92</v>
      </c>
      <c r="M17" s="188">
        <v>77.966101694915253</v>
      </c>
      <c r="N17" s="306">
        <v>150</v>
      </c>
      <c r="O17" s="307">
        <v>98</v>
      </c>
      <c r="P17" s="188">
        <v>65.333333333333329</v>
      </c>
      <c r="Q17" s="308">
        <v>1128</v>
      </c>
      <c r="R17" s="307">
        <v>1096</v>
      </c>
      <c r="S17" s="188">
        <v>97.163120567375884</v>
      </c>
      <c r="T17" s="306">
        <v>1254</v>
      </c>
      <c r="U17" s="307">
        <v>917</v>
      </c>
      <c r="V17" s="188">
        <v>73.12599681020734</v>
      </c>
      <c r="W17" s="306">
        <v>628</v>
      </c>
      <c r="X17" s="307">
        <v>309</v>
      </c>
      <c r="Y17" s="188">
        <v>49.203821656050955</v>
      </c>
      <c r="Z17" s="308">
        <v>492</v>
      </c>
      <c r="AA17" s="307">
        <v>252</v>
      </c>
      <c r="AB17" s="188">
        <v>51.219512195121951</v>
      </c>
      <c r="AC17" s="164"/>
      <c r="AD17" s="164"/>
      <c r="AE17" s="164"/>
      <c r="AF17" s="164"/>
    </row>
    <row r="18" spans="1:32" ht="16.149999999999999" customHeight="1">
      <c r="A18" s="274" t="s">
        <v>61</v>
      </c>
      <c r="B18" s="306">
        <v>1195</v>
      </c>
      <c r="C18" s="307">
        <v>1202</v>
      </c>
      <c r="D18" s="188">
        <v>100.5857740585774</v>
      </c>
      <c r="E18" s="308">
        <v>538</v>
      </c>
      <c r="F18" s="307">
        <v>512</v>
      </c>
      <c r="G18" s="188">
        <v>95.167286245353154</v>
      </c>
      <c r="H18" s="306">
        <v>271</v>
      </c>
      <c r="I18" s="307">
        <v>229</v>
      </c>
      <c r="J18" s="188">
        <v>84.501845018450183</v>
      </c>
      <c r="K18" s="308">
        <v>58</v>
      </c>
      <c r="L18" s="307">
        <v>48</v>
      </c>
      <c r="M18" s="188">
        <v>82.758620689655174</v>
      </c>
      <c r="N18" s="306">
        <v>125</v>
      </c>
      <c r="O18" s="307">
        <v>70</v>
      </c>
      <c r="P18" s="188">
        <v>56.000000000000007</v>
      </c>
      <c r="Q18" s="308">
        <v>496</v>
      </c>
      <c r="R18" s="307">
        <v>467</v>
      </c>
      <c r="S18" s="188">
        <v>94.153225806451616</v>
      </c>
      <c r="T18" s="306">
        <v>865</v>
      </c>
      <c r="U18" s="307">
        <v>702</v>
      </c>
      <c r="V18" s="188">
        <v>81.156069364161851</v>
      </c>
      <c r="W18" s="306">
        <v>282</v>
      </c>
      <c r="X18" s="307">
        <v>154</v>
      </c>
      <c r="Y18" s="188">
        <v>54.609929078014183</v>
      </c>
      <c r="Z18" s="308">
        <v>214</v>
      </c>
      <c r="AA18" s="307">
        <v>124</v>
      </c>
      <c r="AB18" s="188">
        <v>57.943925233644855</v>
      </c>
      <c r="AC18" s="164"/>
      <c r="AD18" s="164"/>
      <c r="AE18" s="164"/>
      <c r="AF18" s="164"/>
    </row>
    <row r="19" spans="1:32" ht="16.149999999999999" customHeight="1">
      <c r="A19" s="274" t="s">
        <v>62</v>
      </c>
      <c r="B19" s="306">
        <v>16679</v>
      </c>
      <c r="C19" s="307">
        <v>17128</v>
      </c>
      <c r="D19" s="188">
        <v>102.69200791414352</v>
      </c>
      <c r="E19" s="308">
        <v>8615</v>
      </c>
      <c r="F19" s="307">
        <v>8560</v>
      </c>
      <c r="G19" s="188">
        <v>99.361578641903662</v>
      </c>
      <c r="H19" s="306">
        <v>2125</v>
      </c>
      <c r="I19" s="307">
        <v>2181</v>
      </c>
      <c r="J19" s="188">
        <v>102.63529411764706</v>
      </c>
      <c r="K19" s="308">
        <v>675</v>
      </c>
      <c r="L19" s="307">
        <v>734</v>
      </c>
      <c r="M19" s="188">
        <v>108.74074074074073</v>
      </c>
      <c r="N19" s="306">
        <v>650</v>
      </c>
      <c r="O19" s="307">
        <v>109</v>
      </c>
      <c r="P19" s="188">
        <v>16.76923076923077</v>
      </c>
      <c r="Q19" s="308">
        <v>8000</v>
      </c>
      <c r="R19" s="307">
        <v>7240</v>
      </c>
      <c r="S19" s="188">
        <v>90.5</v>
      </c>
      <c r="T19" s="306">
        <v>12521</v>
      </c>
      <c r="U19" s="307">
        <v>5705</v>
      </c>
      <c r="V19" s="188">
        <v>45.563453398290868</v>
      </c>
      <c r="W19" s="306">
        <v>4992</v>
      </c>
      <c r="X19" s="307">
        <v>2943</v>
      </c>
      <c r="Y19" s="188">
        <v>58.954326923076927</v>
      </c>
      <c r="Z19" s="308">
        <v>4111</v>
      </c>
      <c r="AA19" s="307">
        <v>2565</v>
      </c>
      <c r="AB19" s="188">
        <v>62.39357820481635</v>
      </c>
      <c r="AC19" s="164"/>
      <c r="AD19" s="164"/>
      <c r="AE19" s="164"/>
      <c r="AF19" s="164"/>
    </row>
    <row r="20" spans="1:32" ht="16.149999999999999" customHeight="1">
      <c r="A20" s="274" t="s">
        <v>63</v>
      </c>
      <c r="B20" s="306">
        <v>623</v>
      </c>
      <c r="C20" s="307">
        <v>540</v>
      </c>
      <c r="D20" s="188">
        <v>86.677367576243981</v>
      </c>
      <c r="E20" s="308">
        <v>269</v>
      </c>
      <c r="F20" s="307">
        <v>264</v>
      </c>
      <c r="G20" s="188">
        <v>98.141263940520446</v>
      </c>
      <c r="H20" s="306">
        <v>121</v>
      </c>
      <c r="I20" s="307">
        <v>118</v>
      </c>
      <c r="J20" s="188">
        <v>97.52066115702479</v>
      </c>
      <c r="K20" s="308">
        <v>33</v>
      </c>
      <c r="L20" s="307">
        <v>49</v>
      </c>
      <c r="M20" s="188">
        <v>148.4848484848485</v>
      </c>
      <c r="N20" s="306">
        <v>75</v>
      </c>
      <c r="O20" s="307">
        <v>68</v>
      </c>
      <c r="P20" s="188">
        <v>90.666666666666657</v>
      </c>
      <c r="Q20" s="308">
        <v>250</v>
      </c>
      <c r="R20" s="307">
        <v>251</v>
      </c>
      <c r="S20" s="188">
        <v>100.4</v>
      </c>
      <c r="T20" s="306">
        <v>389</v>
      </c>
      <c r="U20" s="307">
        <v>329</v>
      </c>
      <c r="V20" s="188">
        <v>84.575835475578415</v>
      </c>
      <c r="W20" s="306">
        <v>129</v>
      </c>
      <c r="X20" s="307">
        <v>84</v>
      </c>
      <c r="Y20" s="188">
        <v>65.116279069767444</v>
      </c>
      <c r="Z20" s="308">
        <v>83</v>
      </c>
      <c r="AA20" s="307">
        <v>53</v>
      </c>
      <c r="AB20" s="188">
        <v>63.855421686746979</v>
      </c>
      <c r="AC20" s="164"/>
      <c r="AD20" s="164"/>
      <c r="AE20" s="164"/>
      <c r="AF20" s="164"/>
    </row>
    <row r="21" spans="1:32" ht="16.149999999999999" customHeight="1">
      <c r="A21" s="274" t="s">
        <v>64</v>
      </c>
      <c r="B21" s="306">
        <v>1820</v>
      </c>
      <c r="C21" s="307">
        <v>1505</v>
      </c>
      <c r="D21" s="188">
        <v>82.692307692307693</v>
      </c>
      <c r="E21" s="308">
        <v>819</v>
      </c>
      <c r="F21" s="307">
        <v>855</v>
      </c>
      <c r="G21" s="188">
        <v>104.39560439560441</v>
      </c>
      <c r="H21" s="306">
        <v>469</v>
      </c>
      <c r="I21" s="307">
        <v>395</v>
      </c>
      <c r="J21" s="188">
        <v>84.221748400852874</v>
      </c>
      <c r="K21" s="308">
        <v>132</v>
      </c>
      <c r="L21" s="307">
        <v>118</v>
      </c>
      <c r="M21" s="188">
        <v>89.393939393939391</v>
      </c>
      <c r="N21" s="306">
        <v>155</v>
      </c>
      <c r="O21" s="307">
        <v>157</v>
      </c>
      <c r="P21" s="188">
        <v>101.29032258064517</v>
      </c>
      <c r="Q21" s="308">
        <v>782</v>
      </c>
      <c r="R21" s="307">
        <v>806</v>
      </c>
      <c r="S21" s="188">
        <v>103.06905370843991</v>
      </c>
      <c r="T21" s="306">
        <v>895</v>
      </c>
      <c r="U21" s="307">
        <v>393</v>
      </c>
      <c r="V21" s="188">
        <v>43.910614525139664</v>
      </c>
      <c r="W21" s="306">
        <v>389</v>
      </c>
      <c r="X21" s="307">
        <v>278</v>
      </c>
      <c r="Y21" s="188">
        <v>71.465295629820048</v>
      </c>
      <c r="Z21" s="308">
        <v>290</v>
      </c>
      <c r="AA21" s="307">
        <v>192</v>
      </c>
      <c r="AB21" s="188">
        <v>66.206896551724142</v>
      </c>
      <c r="AC21" s="164"/>
      <c r="AD21" s="164"/>
      <c r="AE21" s="164"/>
      <c r="AF21" s="164"/>
    </row>
    <row r="22" spans="1:32" ht="16.149999999999999" customHeight="1">
      <c r="A22" s="274" t="s">
        <v>65</v>
      </c>
      <c r="B22" s="306">
        <v>8276</v>
      </c>
      <c r="C22" s="307">
        <v>8256</v>
      </c>
      <c r="D22" s="188">
        <v>99.758337361043985</v>
      </c>
      <c r="E22" s="308">
        <v>2929</v>
      </c>
      <c r="F22" s="307">
        <v>3130</v>
      </c>
      <c r="G22" s="188">
        <v>106.86241037896893</v>
      </c>
      <c r="H22" s="306">
        <v>1234</v>
      </c>
      <c r="I22" s="307">
        <v>1171</v>
      </c>
      <c r="J22" s="188">
        <v>94.894651539708263</v>
      </c>
      <c r="K22" s="308">
        <v>244</v>
      </c>
      <c r="L22" s="307">
        <v>267</v>
      </c>
      <c r="M22" s="188">
        <v>109.42622950819671</v>
      </c>
      <c r="N22" s="306">
        <v>307</v>
      </c>
      <c r="O22" s="307">
        <v>261</v>
      </c>
      <c r="P22" s="188">
        <v>85.016286644951151</v>
      </c>
      <c r="Q22" s="308">
        <v>2551</v>
      </c>
      <c r="R22" s="307">
        <v>2802</v>
      </c>
      <c r="S22" s="188">
        <v>109.83927871422972</v>
      </c>
      <c r="T22" s="306">
        <v>6400</v>
      </c>
      <c r="U22" s="307">
        <v>5484</v>
      </c>
      <c r="V22" s="188">
        <v>85.6875</v>
      </c>
      <c r="W22" s="306">
        <v>1524</v>
      </c>
      <c r="X22" s="307">
        <v>871</v>
      </c>
      <c r="Y22" s="188">
        <v>57.152230971128603</v>
      </c>
      <c r="Z22" s="308">
        <v>1071</v>
      </c>
      <c r="AA22" s="307">
        <v>731</v>
      </c>
      <c r="AB22" s="188">
        <v>68.253968253968253</v>
      </c>
      <c r="AC22" s="164"/>
      <c r="AD22" s="164"/>
      <c r="AE22" s="164"/>
      <c r="AF22" s="164"/>
    </row>
    <row r="23" spans="1:32" ht="16.149999999999999" customHeight="1">
      <c r="A23" s="274" t="s">
        <v>66</v>
      </c>
      <c r="B23" s="306">
        <v>500</v>
      </c>
      <c r="C23" s="307">
        <v>494</v>
      </c>
      <c r="D23" s="188">
        <v>98.8</v>
      </c>
      <c r="E23" s="308">
        <v>443</v>
      </c>
      <c r="F23" s="307">
        <v>451</v>
      </c>
      <c r="G23" s="188">
        <v>101.80586907449209</v>
      </c>
      <c r="H23" s="306">
        <v>182</v>
      </c>
      <c r="I23" s="307">
        <v>177</v>
      </c>
      <c r="J23" s="188">
        <v>97.252747252747255</v>
      </c>
      <c r="K23" s="308">
        <v>80</v>
      </c>
      <c r="L23" s="307">
        <v>63</v>
      </c>
      <c r="M23" s="188">
        <v>78.75</v>
      </c>
      <c r="N23" s="306">
        <v>61</v>
      </c>
      <c r="O23" s="307">
        <v>64</v>
      </c>
      <c r="P23" s="188">
        <v>104.91803278688525</v>
      </c>
      <c r="Q23" s="308">
        <v>371</v>
      </c>
      <c r="R23" s="307">
        <v>420</v>
      </c>
      <c r="S23" s="188">
        <v>113.20754716981132</v>
      </c>
      <c r="T23" s="306">
        <v>192</v>
      </c>
      <c r="U23" s="307">
        <v>129</v>
      </c>
      <c r="V23" s="188">
        <v>67.1875</v>
      </c>
      <c r="W23" s="306">
        <v>184</v>
      </c>
      <c r="X23" s="307">
        <v>120</v>
      </c>
      <c r="Y23" s="188">
        <v>65.217391304347828</v>
      </c>
      <c r="Z23" s="308">
        <v>123</v>
      </c>
      <c r="AA23" s="307">
        <v>70</v>
      </c>
      <c r="AB23" s="188">
        <v>56.910569105691053</v>
      </c>
      <c r="AC23" s="164"/>
      <c r="AD23" s="164"/>
      <c r="AE23" s="164"/>
      <c r="AF23" s="164"/>
    </row>
    <row r="24" spans="1:32" ht="16.149999999999999" customHeight="1">
      <c r="A24" s="274" t="s">
        <v>67</v>
      </c>
      <c r="B24" s="306">
        <v>392</v>
      </c>
      <c r="C24" s="307">
        <v>144</v>
      </c>
      <c r="D24" s="188">
        <v>36.734693877551024</v>
      </c>
      <c r="E24" s="308">
        <v>190</v>
      </c>
      <c r="F24" s="307">
        <v>57</v>
      </c>
      <c r="G24" s="188">
        <v>30</v>
      </c>
      <c r="H24" s="306">
        <v>86</v>
      </c>
      <c r="I24" s="307">
        <v>18</v>
      </c>
      <c r="J24" s="188">
        <v>20.930232558139537</v>
      </c>
      <c r="K24" s="308">
        <v>16</v>
      </c>
      <c r="L24" s="307">
        <v>2</v>
      </c>
      <c r="M24" s="188">
        <v>12.5</v>
      </c>
      <c r="N24" s="306">
        <v>33</v>
      </c>
      <c r="O24" s="307">
        <v>3</v>
      </c>
      <c r="P24" s="188">
        <v>9.0909090909090917</v>
      </c>
      <c r="Q24" s="308">
        <v>169</v>
      </c>
      <c r="R24" s="307">
        <v>53</v>
      </c>
      <c r="S24" s="188">
        <v>31.360946745562128</v>
      </c>
      <c r="T24" s="306">
        <v>287</v>
      </c>
      <c r="U24" s="307">
        <v>86</v>
      </c>
      <c r="V24" s="188">
        <v>29.965156794425084</v>
      </c>
      <c r="W24" s="306">
        <v>93</v>
      </c>
      <c r="X24" s="307">
        <v>20</v>
      </c>
      <c r="Y24" s="188">
        <v>21.50537634408602</v>
      </c>
      <c r="Z24" s="308">
        <v>75</v>
      </c>
      <c r="AA24" s="307">
        <v>19</v>
      </c>
      <c r="AB24" s="188">
        <v>25.333333333333336</v>
      </c>
      <c r="AC24" s="164"/>
      <c r="AD24" s="164"/>
      <c r="AE24" s="164"/>
      <c r="AF24" s="164"/>
    </row>
    <row r="25" spans="1:32" ht="16.149999999999999" customHeight="1">
      <c r="A25" s="274" t="s">
        <v>68</v>
      </c>
      <c r="B25" s="306">
        <v>428</v>
      </c>
      <c r="C25" s="307">
        <v>502</v>
      </c>
      <c r="D25" s="188">
        <v>117.28971962616824</v>
      </c>
      <c r="E25" s="308">
        <v>372</v>
      </c>
      <c r="F25" s="307">
        <v>398</v>
      </c>
      <c r="G25" s="188">
        <v>106.98924731182795</v>
      </c>
      <c r="H25" s="306">
        <v>123</v>
      </c>
      <c r="I25" s="307">
        <v>156</v>
      </c>
      <c r="J25" s="188">
        <v>126.82926829268293</v>
      </c>
      <c r="K25" s="308">
        <v>31</v>
      </c>
      <c r="L25" s="307">
        <v>35</v>
      </c>
      <c r="M25" s="188">
        <v>112.90322580645163</v>
      </c>
      <c r="N25" s="306">
        <v>24</v>
      </c>
      <c r="O25" s="307">
        <v>30</v>
      </c>
      <c r="P25" s="188">
        <v>125</v>
      </c>
      <c r="Q25" s="308">
        <v>347</v>
      </c>
      <c r="R25" s="307">
        <v>333</v>
      </c>
      <c r="S25" s="188">
        <v>95.96541786743515</v>
      </c>
      <c r="T25" s="306">
        <v>241</v>
      </c>
      <c r="U25" s="307">
        <v>194</v>
      </c>
      <c r="V25" s="188">
        <v>80.497925311203318</v>
      </c>
      <c r="W25" s="306">
        <v>197</v>
      </c>
      <c r="X25" s="307">
        <v>158</v>
      </c>
      <c r="Y25" s="188">
        <v>80.203045685279179</v>
      </c>
      <c r="Z25" s="308">
        <v>149</v>
      </c>
      <c r="AA25" s="307">
        <v>126</v>
      </c>
      <c r="AB25" s="188">
        <v>84.56375838926175</v>
      </c>
      <c r="AC25" s="164"/>
      <c r="AD25" s="164"/>
      <c r="AE25" s="164"/>
      <c r="AF25" s="164"/>
    </row>
    <row r="26" spans="1:32" ht="16.149999999999999" customHeight="1">
      <c r="A26" s="274" t="s">
        <v>69</v>
      </c>
      <c r="B26" s="306">
        <v>3018</v>
      </c>
      <c r="C26" s="307">
        <v>2180</v>
      </c>
      <c r="D26" s="188">
        <v>72.23326706428098</v>
      </c>
      <c r="E26" s="308">
        <v>889</v>
      </c>
      <c r="F26" s="307">
        <v>638</v>
      </c>
      <c r="G26" s="188">
        <v>71.766029246344203</v>
      </c>
      <c r="H26" s="306">
        <v>288</v>
      </c>
      <c r="I26" s="307">
        <v>229</v>
      </c>
      <c r="J26" s="188">
        <v>79.513888888888886</v>
      </c>
      <c r="K26" s="308">
        <v>53</v>
      </c>
      <c r="L26" s="307">
        <v>32</v>
      </c>
      <c r="M26" s="188">
        <v>60.377358490566039</v>
      </c>
      <c r="N26" s="306">
        <v>106</v>
      </c>
      <c r="O26" s="307">
        <v>37</v>
      </c>
      <c r="P26" s="188">
        <v>34.905660377358487</v>
      </c>
      <c r="Q26" s="308">
        <v>776</v>
      </c>
      <c r="R26" s="307">
        <v>571</v>
      </c>
      <c r="S26" s="188">
        <v>73.582474226804123</v>
      </c>
      <c r="T26" s="306">
        <v>2478</v>
      </c>
      <c r="U26" s="307">
        <v>1676</v>
      </c>
      <c r="V26" s="188">
        <v>67.635189669087964</v>
      </c>
      <c r="W26" s="306">
        <v>505</v>
      </c>
      <c r="X26" s="307">
        <v>264</v>
      </c>
      <c r="Y26" s="188">
        <v>52.277227722772281</v>
      </c>
      <c r="Z26" s="308">
        <v>423</v>
      </c>
      <c r="AA26" s="307">
        <v>193</v>
      </c>
      <c r="AB26" s="188">
        <v>45.626477541371159</v>
      </c>
      <c r="AC26" s="164"/>
      <c r="AD26" s="164"/>
      <c r="AE26" s="164"/>
      <c r="AF26" s="164"/>
    </row>
    <row r="27" spans="1:32" ht="16.149999999999999" customHeight="1">
      <c r="A27" s="274" t="s">
        <v>70</v>
      </c>
      <c r="B27" s="306">
        <v>749</v>
      </c>
      <c r="C27" s="307">
        <v>194</v>
      </c>
      <c r="D27" s="188">
        <v>25.901201602136183</v>
      </c>
      <c r="E27" s="308">
        <v>230</v>
      </c>
      <c r="F27" s="307">
        <v>52</v>
      </c>
      <c r="G27" s="188">
        <v>22.608695652173914</v>
      </c>
      <c r="H27" s="306">
        <v>135</v>
      </c>
      <c r="I27" s="307">
        <v>31</v>
      </c>
      <c r="J27" s="188">
        <v>22.962962962962962</v>
      </c>
      <c r="K27" s="308">
        <v>35</v>
      </c>
      <c r="L27" s="307">
        <v>12</v>
      </c>
      <c r="M27" s="188">
        <v>34.285714285714285</v>
      </c>
      <c r="N27" s="306">
        <v>19</v>
      </c>
      <c r="O27" s="307">
        <v>8</v>
      </c>
      <c r="P27" s="188">
        <v>42.105263157894733</v>
      </c>
      <c r="Q27" s="308">
        <v>223</v>
      </c>
      <c r="R27" s="307">
        <v>48</v>
      </c>
      <c r="S27" s="188">
        <v>21.524663677130047</v>
      </c>
      <c r="T27" s="306">
        <v>590</v>
      </c>
      <c r="U27" s="307">
        <v>145</v>
      </c>
      <c r="V27" s="188">
        <v>24.576271186440678</v>
      </c>
      <c r="W27" s="306">
        <v>104</v>
      </c>
      <c r="X27" s="307">
        <v>14</v>
      </c>
      <c r="Y27" s="188">
        <v>13.461538461538462</v>
      </c>
      <c r="Z27" s="308">
        <v>76</v>
      </c>
      <c r="AA27" s="307">
        <v>13</v>
      </c>
      <c r="AB27" s="188">
        <v>17.105263157894736</v>
      </c>
      <c r="AC27" s="164"/>
      <c r="AD27" s="164"/>
      <c r="AE27" s="164"/>
      <c r="AF27" s="164"/>
    </row>
    <row r="28" spans="1:32" ht="16.149999999999999" customHeight="1">
      <c r="A28" s="274" t="s">
        <v>71</v>
      </c>
      <c r="B28" s="306">
        <v>809</v>
      </c>
      <c r="C28" s="307">
        <v>979</v>
      </c>
      <c r="D28" s="188">
        <v>121.01359703337454</v>
      </c>
      <c r="E28" s="308">
        <v>645</v>
      </c>
      <c r="F28" s="307">
        <v>745</v>
      </c>
      <c r="G28" s="188">
        <v>115.50387596899225</v>
      </c>
      <c r="H28" s="306">
        <v>276</v>
      </c>
      <c r="I28" s="307">
        <v>345</v>
      </c>
      <c r="J28" s="188">
        <v>125</v>
      </c>
      <c r="K28" s="308">
        <v>82</v>
      </c>
      <c r="L28" s="307">
        <v>128</v>
      </c>
      <c r="M28" s="188">
        <v>156.09756097560975</v>
      </c>
      <c r="N28" s="306">
        <v>67</v>
      </c>
      <c r="O28" s="307">
        <v>4</v>
      </c>
      <c r="P28" s="188">
        <v>5.9701492537313428</v>
      </c>
      <c r="Q28" s="308">
        <v>606</v>
      </c>
      <c r="R28" s="307">
        <v>695</v>
      </c>
      <c r="S28" s="188">
        <v>114.6864686468647</v>
      </c>
      <c r="T28" s="306">
        <v>338</v>
      </c>
      <c r="U28" s="307">
        <v>256</v>
      </c>
      <c r="V28" s="188">
        <v>75.739644970414204</v>
      </c>
      <c r="W28" s="306">
        <v>273</v>
      </c>
      <c r="X28" s="307">
        <v>201</v>
      </c>
      <c r="Y28" s="188">
        <v>73.626373626373635</v>
      </c>
      <c r="Z28" s="308">
        <v>198</v>
      </c>
      <c r="AA28" s="307">
        <v>141</v>
      </c>
      <c r="AB28" s="188">
        <v>71.212121212121218</v>
      </c>
      <c r="AC28" s="164"/>
      <c r="AD28" s="164"/>
      <c r="AE28" s="164"/>
      <c r="AF28" s="164"/>
    </row>
    <row r="29" spans="1:32" ht="16.149999999999999" customHeight="1" thickBot="1">
      <c r="A29" s="278" t="s">
        <v>72</v>
      </c>
      <c r="B29" s="279">
        <v>879</v>
      </c>
      <c r="C29" s="280">
        <v>801</v>
      </c>
      <c r="D29" s="189">
        <v>91.12627986348123</v>
      </c>
      <c r="E29" s="281">
        <v>435</v>
      </c>
      <c r="F29" s="280">
        <v>457</v>
      </c>
      <c r="G29" s="189">
        <v>105.05747126436782</v>
      </c>
      <c r="H29" s="279">
        <v>357</v>
      </c>
      <c r="I29" s="280">
        <v>256</v>
      </c>
      <c r="J29" s="189">
        <v>71.708683473389357</v>
      </c>
      <c r="K29" s="281">
        <v>102</v>
      </c>
      <c r="L29" s="280">
        <v>127</v>
      </c>
      <c r="M29" s="189">
        <v>124.50980392156863</v>
      </c>
      <c r="N29" s="279">
        <v>98</v>
      </c>
      <c r="O29" s="309">
        <v>42</v>
      </c>
      <c r="P29" s="189">
        <v>42.857142857142854</v>
      </c>
      <c r="Q29" s="281">
        <v>409</v>
      </c>
      <c r="R29" s="309">
        <v>431</v>
      </c>
      <c r="S29" s="189">
        <v>105.37897310513446</v>
      </c>
      <c r="T29" s="279">
        <v>458</v>
      </c>
      <c r="U29" s="309">
        <v>365</v>
      </c>
      <c r="V29" s="189">
        <v>79.6943231441048</v>
      </c>
      <c r="W29" s="310">
        <v>199</v>
      </c>
      <c r="X29" s="309">
        <v>128</v>
      </c>
      <c r="Y29" s="189">
        <v>64.321608040200999</v>
      </c>
      <c r="Z29" s="311">
        <v>174</v>
      </c>
      <c r="AA29" s="309">
        <v>101</v>
      </c>
      <c r="AB29" s="189">
        <v>58.045977011494251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9"/>
  <sheetViews>
    <sheetView tabSelected="1" topLeftCell="D1" zoomScaleNormal="100" zoomScaleSheetLayoutView="90" workbookViewId="0">
      <selection activeCell="B2" sqref="B2:M2"/>
    </sheetView>
  </sheetViews>
  <sheetFormatPr defaultColWidth="9.140625" defaultRowHeight="15.75"/>
  <cols>
    <col min="1" max="1" width="24.42578125" style="83" bestFit="1" customWidth="1"/>
    <col min="2" max="3" width="10.85546875" style="81" customWidth="1"/>
    <col min="4" max="4" width="8.140625" style="81" customWidth="1"/>
    <col min="5" max="6" width="10.140625" style="81" customWidth="1"/>
    <col min="7" max="7" width="8.85546875" style="81" customWidth="1"/>
    <col min="8" max="9" width="10.42578125" style="81" customWidth="1"/>
    <col min="10" max="10" width="7.85546875" style="81" customWidth="1"/>
    <col min="11" max="12" width="10.140625" style="81" customWidth="1"/>
    <col min="13" max="13" width="8.28515625" style="81" customWidth="1"/>
    <col min="14" max="15" width="9.28515625" style="81" customWidth="1"/>
    <col min="16" max="16" width="7.85546875" style="81" customWidth="1"/>
    <col min="17" max="18" width="9.28515625" style="81" customWidth="1"/>
    <col min="19" max="19" width="7.85546875" style="81" customWidth="1"/>
    <col min="20" max="21" width="9.28515625" style="81" customWidth="1"/>
    <col min="22" max="22" width="8.7109375" style="81" bestFit="1" customWidth="1"/>
    <col min="23" max="24" width="9.28515625" style="81" customWidth="1"/>
    <col min="25" max="25" width="8.7109375" style="81" bestFit="1" customWidth="1"/>
    <col min="26" max="27" width="9.28515625" style="82" customWidth="1"/>
    <col min="28" max="28" width="7.85546875" style="82" customWidth="1"/>
    <col min="29" max="16384" width="9.140625" style="82"/>
  </cols>
  <sheetData>
    <row r="1" spans="1:32" s="72" customFormat="1" ht="20.45" customHeight="1">
      <c r="A1" s="69"/>
      <c r="B1" s="461" t="s">
        <v>94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70"/>
      <c r="O1" s="70"/>
      <c r="P1" s="71"/>
      <c r="Q1" s="70"/>
      <c r="R1" s="70"/>
      <c r="S1" s="70"/>
      <c r="T1" s="70"/>
      <c r="U1" s="70"/>
      <c r="V1" s="70"/>
      <c r="W1" s="71"/>
      <c r="X1" s="71"/>
      <c r="Y1" s="70"/>
      <c r="AB1" s="85" t="s">
        <v>33</v>
      </c>
    </row>
    <row r="2" spans="1:32" s="72" customFormat="1" ht="20.45" customHeight="1">
      <c r="B2" s="461" t="s">
        <v>152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73"/>
      <c r="O2" s="73"/>
      <c r="P2" s="74"/>
      <c r="Q2" s="73"/>
      <c r="R2" s="73"/>
      <c r="S2" s="73"/>
      <c r="T2" s="73"/>
      <c r="U2" s="73"/>
      <c r="V2" s="73"/>
      <c r="W2" s="74"/>
      <c r="X2" s="74"/>
      <c r="Y2" s="73"/>
    </row>
    <row r="3" spans="1:32" s="72" customFormat="1" ht="15" customHeight="1" thickBot="1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55" t="s">
        <v>16</v>
      </c>
      <c r="N3" s="253"/>
      <c r="O3" s="253"/>
      <c r="P3" s="255"/>
      <c r="Q3" s="253"/>
      <c r="R3" s="253"/>
      <c r="S3" s="254"/>
      <c r="T3" s="253"/>
      <c r="U3" s="253"/>
      <c r="V3" s="253"/>
      <c r="W3" s="255"/>
      <c r="X3" s="256"/>
      <c r="Y3" s="254"/>
      <c r="AB3" s="55" t="s">
        <v>16</v>
      </c>
    </row>
    <row r="4" spans="1:32" s="77" customFormat="1" ht="21.6" customHeight="1">
      <c r="A4" s="458"/>
      <c r="B4" s="462" t="s">
        <v>17</v>
      </c>
      <c r="C4" s="462"/>
      <c r="D4" s="463"/>
      <c r="E4" s="462" t="s">
        <v>34</v>
      </c>
      <c r="F4" s="462"/>
      <c r="G4" s="463"/>
      <c r="H4" s="466" t="s">
        <v>150</v>
      </c>
      <c r="I4" s="462"/>
      <c r="J4" s="463"/>
      <c r="K4" s="468" t="s">
        <v>25</v>
      </c>
      <c r="L4" s="462"/>
      <c r="M4" s="462"/>
      <c r="N4" s="466" t="s">
        <v>32</v>
      </c>
      <c r="O4" s="462"/>
      <c r="P4" s="463"/>
      <c r="Q4" s="462" t="s">
        <v>20</v>
      </c>
      <c r="R4" s="462"/>
      <c r="S4" s="462"/>
      <c r="T4" s="466" t="s">
        <v>26</v>
      </c>
      <c r="U4" s="462"/>
      <c r="V4" s="463"/>
      <c r="W4" s="462" t="s">
        <v>28</v>
      </c>
      <c r="X4" s="462"/>
      <c r="Y4" s="462"/>
      <c r="Z4" s="450" t="s">
        <v>27</v>
      </c>
      <c r="AA4" s="445"/>
      <c r="AB4" s="446"/>
      <c r="AC4" s="75"/>
      <c r="AD4" s="76"/>
      <c r="AE4" s="76"/>
      <c r="AF4" s="76"/>
    </row>
    <row r="5" spans="1:32" s="78" customFormat="1" ht="36.75" customHeight="1">
      <c r="A5" s="459"/>
      <c r="B5" s="464"/>
      <c r="C5" s="464"/>
      <c r="D5" s="465"/>
      <c r="E5" s="464"/>
      <c r="F5" s="464"/>
      <c r="G5" s="465"/>
      <c r="H5" s="467"/>
      <c r="I5" s="464"/>
      <c r="J5" s="465"/>
      <c r="K5" s="469"/>
      <c r="L5" s="464"/>
      <c r="M5" s="464"/>
      <c r="N5" s="467"/>
      <c r="O5" s="464"/>
      <c r="P5" s="465"/>
      <c r="Q5" s="464"/>
      <c r="R5" s="464"/>
      <c r="S5" s="464"/>
      <c r="T5" s="467"/>
      <c r="U5" s="464"/>
      <c r="V5" s="465"/>
      <c r="W5" s="464"/>
      <c r="X5" s="464"/>
      <c r="Y5" s="464"/>
      <c r="Z5" s="451"/>
      <c r="AA5" s="447"/>
      <c r="AB5" s="448"/>
      <c r="AC5" s="75"/>
      <c r="AD5" s="76"/>
      <c r="AE5" s="76"/>
      <c r="AF5" s="76"/>
    </row>
    <row r="6" spans="1:32" s="79" customFormat="1" ht="25.15" customHeight="1">
      <c r="A6" s="460"/>
      <c r="B6" s="259" t="s">
        <v>1</v>
      </c>
      <c r="C6" s="86" t="s">
        <v>48</v>
      </c>
      <c r="D6" s="258" t="s">
        <v>3</v>
      </c>
      <c r="E6" s="259" t="s">
        <v>1</v>
      </c>
      <c r="F6" s="86" t="s">
        <v>48</v>
      </c>
      <c r="G6" s="258" t="s">
        <v>3</v>
      </c>
      <c r="H6" s="259" t="s">
        <v>1</v>
      </c>
      <c r="I6" s="86" t="s">
        <v>48</v>
      </c>
      <c r="J6" s="258" t="s">
        <v>3</v>
      </c>
      <c r="K6" s="86" t="s">
        <v>1</v>
      </c>
      <c r="L6" s="86" t="s">
        <v>48</v>
      </c>
      <c r="M6" s="260" t="s">
        <v>3</v>
      </c>
      <c r="N6" s="257" t="s">
        <v>1</v>
      </c>
      <c r="O6" s="86" t="s">
        <v>48</v>
      </c>
      <c r="P6" s="292" t="s">
        <v>3</v>
      </c>
      <c r="Q6" s="259" t="s">
        <v>1</v>
      </c>
      <c r="R6" s="86" t="s">
        <v>48</v>
      </c>
      <c r="S6" s="260" t="s">
        <v>3</v>
      </c>
      <c r="T6" s="257" t="s">
        <v>1</v>
      </c>
      <c r="U6" s="86" t="s">
        <v>48</v>
      </c>
      <c r="V6" s="258" t="s">
        <v>3</v>
      </c>
      <c r="W6" s="259" t="s">
        <v>1</v>
      </c>
      <c r="X6" s="86" t="s">
        <v>48</v>
      </c>
      <c r="Y6" s="260" t="s">
        <v>3</v>
      </c>
      <c r="Z6" s="257" t="s">
        <v>1</v>
      </c>
      <c r="AA6" s="86" t="s">
        <v>48</v>
      </c>
      <c r="AB6" s="258" t="s">
        <v>3</v>
      </c>
      <c r="AC6" s="87"/>
      <c r="AD6" s="88"/>
      <c r="AE6" s="88"/>
      <c r="AF6" s="88"/>
    </row>
    <row r="7" spans="1:32" s="269" customFormat="1" ht="12.75" customHeight="1" thickBot="1">
      <c r="A7" s="313" t="s">
        <v>9</v>
      </c>
      <c r="B7" s="265">
        <v>1</v>
      </c>
      <c r="C7" s="263">
        <v>2</v>
      </c>
      <c r="D7" s="264">
        <v>3</v>
      </c>
      <c r="E7" s="265">
        <v>4</v>
      </c>
      <c r="F7" s="263">
        <v>5</v>
      </c>
      <c r="G7" s="264">
        <v>6</v>
      </c>
      <c r="H7" s="265">
        <v>7</v>
      </c>
      <c r="I7" s="263">
        <v>8</v>
      </c>
      <c r="J7" s="264">
        <v>9</v>
      </c>
      <c r="K7" s="263">
        <v>13</v>
      </c>
      <c r="L7" s="263">
        <v>14</v>
      </c>
      <c r="M7" s="266">
        <v>15</v>
      </c>
      <c r="N7" s="262">
        <v>16</v>
      </c>
      <c r="O7" s="263">
        <v>17</v>
      </c>
      <c r="P7" s="299">
        <v>18</v>
      </c>
      <c r="Q7" s="265">
        <v>19</v>
      </c>
      <c r="R7" s="263">
        <v>20</v>
      </c>
      <c r="S7" s="266">
        <v>21</v>
      </c>
      <c r="T7" s="262">
        <v>22</v>
      </c>
      <c r="U7" s="263">
        <v>23</v>
      </c>
      <c r="V7" s="264">
        <v>24</v>
      </c>
      <c r="W7" s="265">
        <v>25</v>
      </c>
      <c r="X7" s="263">
        <v>26</v>
      </c>
      <c r="Y7" s="266">
        <v>27</v>
      </c>
      <c r="Z7" s="262">
        <v>28</v>
      </c>
      <c r="AA7" s="263">
        <v>29</v>
      </c>
      <c r="AB7" s="264">
        <v>30</v>
      </c>
      <c r="AC7" s="267"/>
      <c r="AD7" s="268"/>
      <c r="AE7" s="268"/>
      <c r="AF7" s="268"/>
    </row>
    <row r="8" spans="1:32" s="81" customFormat="1" ht="28.5" customHeight="1" thickBot="1">
      <c r="A8" s="157" t="s">
        <v>51</v>
      </c>
      <c r="B8" s="185">
        <v>11964</v>
      </c>
      <c r="C8" s="185">
        <v>15450</v>
      </c>
      <c r="D8" s="186">
        <v>129.13741223671013</v>
      </c>
      <c r="E8" s="185">
        <v>6341</v>
      </c>
      <c r="F8" s="185">
        <v>8209</v>
      </c>
      <c r="G8" s="186">
        <v>129.45907585554329</v>
      </c>
      <c r="H8" s="185">
        <v>2903</v>
      </c>
      <c r="I8" s="185">
        <v>3594</v>
      </c>
      <c r="J8" s="186">
        <v>123.8029624526352</v>
      </c>
      <c r="K8" s="185">
        <v>1059</v>
      </c>
      <c r="L8" s="185">
        <v>1236</v>
      </c>
      <c r="M8" s="186">
        <v>116.71388101983003</v>
      </c>
      <c r="N8" s="187">
        <v>1634</v>
      </c>
      <c r="O8" s="185">
        <v>1384</v>
      </c>
      <c r="P8" s="186">
        <v>84.700122399020799</v>
      </c>
      <c r="Q8" s="185">
        <v>5806</v>
      </c>
      <c r="R8" s="185">
        <v>7483</v>
      </c>
      <c r="S8" s="186">
        <v>128.88391319324836</v>
      </c>
      <c r="T8" s="185">
        <v>7561</v>
      </c>
      <c r="U8" s="185">
        <v>7264</v>
      </c>
      <c r="V8" s="186">
        <v>96.071948155005941</v>
      </c>
      <c r="W8" s="185">
        <v>2877</v>
      </c>
      <c r="X8" s="185">
        <v>2417</v>
      </c>
      <c r="Y8" s="186">
        <v>84.011122697254081</v>
      </c>
      <c r="Z8" s="187">
        <v>2232</v>
      </c>
      <c r="AA8" s="185">
        <v>1984</v>
      </c>
      <c r="AB8" s="186">
        <v>88.888888888888886</v>
      </c>
      <c r="AC8" s="164"/>
      <c r="AD8" s="164"/>
      <c r="AE8" s="164"/>
      <c r="AF8" s="164"/>
    </row>
    <row r="9" spans="1:32" s="81" customFormat="1" ht="16.149999999999999" customHeight="1">
      <c r="A9" s="314" t="s">
        <v>52</v>
      </c>
      <c r="B9" s="273">
        <v>162</v>
      </c>
      <c r="C9" s="272">
        <v>193</v>
      </c>
      <c r="D9" s="188">
        <v>119.1358024691358</v>
      </c>
      <c r="E9" s="273">
        <v>109</v>
      </c>
      <c r="F9" s="272">
        <v>127</v>
      </c>
      <c r="G9" s="188">
        <v>116.51376146788989</v>
      </c>
      <c r="H9" s="273">
        <v>52</v>
      </c>
      <c r="I9" s="272">
        <v>35</v>
      </c>
      <c r="J9" s="188">
        <v>67.307692307692307</v>
      </c>
      <c r="K9" s="272">
        <v>3</v>
      </c>
      <c r="L9" s="272">
        <v>6</v>
      </c>
      <c r="M9" s="188">
        <v>200</v>
      </c>
      <c r="N9" s="271">
        <v>12</v>
      </c>
      <c r="O9" s="272">
        <v>15</v>
      </c>
      <c r="P9" s="188">
        <v>125</v>
      </c>
      <c r="Q9" s="273">
        <v>101</v>
      </c>
      <c r="R9" s="272">
        <v>119</v>
      </c>
      <c r="S9" s="188">
        <v>117.82178217821782</v>
      </c>
      <c r="T9" s="271">
        <v>91</v>
      </c>
      <c r="U9" s="272">
        <v>75</v>
      </c>
      <c r="V9" s="188">
        <v>127.11864406779661</v>
      </c>
      <c r="W9" s="271">
        <v>59</v>
      </c>
      <c r="X9" s="272">
        <v>41</v>
      </c>
      <c r="Y9" s="188">
        <v>69.491525423728817</v>
      </c>
      <c r="Z9" s="271">
        <v>45</v>
      </c>
      <c r="AA9" s="272">
        <v>32</v>
      </c>
      <c r="AB9" s="188">
        <v>71.111111111111114</v>
      </c>
      <c r="AC9" s="80"/>
      <c r="AD9" s="158"/>
      <c r="AE9" s="158"/>
      <c r="AF9" s="158"/>
    </row>
    <row r="10" spans="1:32" s="81" customFormat="1" ht="16.149999999999999" customHeight="1">
      <c r="A10" s="315" t="s">
        <v>151</v>
      </c>
      <c r="B10" s="277">
        <v>814</v>
      </c>
      <c r="C10" s="276">
        <v>1043</v>
      </c>
      <c r="D10" s="188">
        <v>128.13267813267814</v>
      </c>
      <c r="E10" s="277">
        <v>462</v>
      </c>
      <c r="F10" s="276">
        <v>641</v>
      </c>
      <c r="G10" s="188">
        <v>138.74458874458875</v>
      </c>
      <c r="H10" s="277">
        <v>264</v>
      </c>
      <c r="I10" s="276">
        <v>244</v>
      </c>
      <c r="J10" s="188">
        <v>92.424242424242422</v>
      </c>
      <c r="K10" s="276">
        <v>88</v>
      </c>
      <c r="L10" s="276">
        <v>66</v>
      </c>
      <c r="M10" s="188">
        <v>75</v>
      </c>
      <c r="N10" s="275">
        <v>76</v>
      </c>
      <c r="O10" s="276">
        <v>279</v>
      </c>
      <c r="P10" s="188">
        <v>367.10526315789474</v>
      </c>
      <c r="Q10" s="277">
        <v>403</v>
      </c>
      <c r="R10" s="276">
        <v>611</v>
      </c>
      <c r="S10" s="188">
        <v>151.61290322580646</v>
      </c>
      <c r="T10" s="275">
        <v>425</v>
      </c>
      <c r="U10" s="276">
        <v>470</v>
      </c>
      <c r="V10" s="188">
        <v>242.26804123711338</v>
      </c>
      <c r="W10" s="275">
        <v>194</v>
      </c>
      <c r="X10" s="276">
        <v>219</v>
      </c>
      <c r="Y10" s="188">
        <v>112.88659793814433</v>
      </c>
      <c r="Z10" s="275">
        <v>154</v>
      </c>
      <c r="AA10" s="276">
        <v>198</v>
      </c>
      <c r="AB10" s="188">
        <v>128.57142857142858</v>
      </c>
      <c r="AC10" s="80"/>
      <c r="AD10" s="158"/>
      <c r="AE10" s="158"/>
      <c r="AF10" s="158"/>
    </row>
    <row r="11" spans="1:32" s="81" customFormat="1" ht="16.149999999999999" customHeight="1">
      <c r="A11" s="315" t="s">
        <v>54</v>
      </c>
      <c r="B11" s="277">
        <v>48</v>
      </c>
      <c r="C11" s="276">
        <v>95</v>
      </c>
      <c r="D11" s="188">
        <v>197.91666666666669</v>
      </c>
      <c r="E11" s="277">
        <v>8</v>
      </c>
      <c r="F11" s="276">
        <v>26</v>
      </c>
      <c r="G11" s="188">
        <v>325</v>
      </c>
      <c r="H11" s="277">
        <v>6</v>
      </c>
      <c r="I11" s="276">
        <v>11</v>
      </c>
      <c r="J11" s="188">
        <v>183.33333333333331</v>
      </c>
      <c r="K11" s="276">
        <v>1</v>
      </c>
      <c r="L11" s="276">
        <v>5</v>
      </c>
      <c r="M11" s="188">
        <v>500</v>
      </c>
      <c r="N11" s="275">
        <v>1</v>
      </c>
      <c r="O11" s="276">
        <v>0</v>
      </c>
      <c r="P11" s="188">
        <v>0</v>
      </c>
      <c r="Q11" s="277">
        <v>7</v>
      </c>
      <c r="R11" s="276">
        <v>14</v>
      </c>
      <c r="S11" s="188">
        <v>200</v>
      </c>
      <c r="T11" s="275">
        <v>39</v>
      </c>
      <c r="U11" s="276">
        <v>75</v>
      </c>
      <c r="V11" s="188">
        <v>7500</v>
      </c>
      <c r="W11" s="275">
        <v>1</v>
      </c>
      <c r="X11" s="276">
        <v>10</v>
      </c>
      <c r="Y11" s="188">
        <v>1000</v>
      </c>
      <c r="Z11" s="275">
        <v>1</v>
      </c>
      <c r="AA11" s="276">
        <v>7</v>
      </c>
      <c r="AB11" s="188">
        <v>700</v>
      </c>
      <c r="AC11" s="80"/>
      <c r="AD11" s="158"/>
      <c r="AE11" s="158"/>
      <c r="AF11" s="158"/>
    </row>
    <row r="12" spans="1:32" s="81" customFormat="1" ht="16.149999999999999" customHeight="1">
      <c r="A12" s="315" t="s">
        <v>55</v>
      </c>
      <c r="B12" s="277">
        <v>132</v>
      </c>
      <c r="C12" s="276">
        <v>361</v>
      </c>
      <c r="D12" s="188">
        <v>273.4848484848485</v>
      </c>
      <c r="E12" s="277">
        <v>26</v>
      </c>
      <c r="F12" s="276">
        <v>107</v>
      </c>
      <c r="G12" s="188">
        <v>411.53846153846149</v>
      </c>
      <c r="H12" s="277">
        <v>16</v>
      </c>
      <c r="I12" s="276">
        <v>82</v>
      </c>
      <c r="J12" s="188">
        <v>512.5</v>
      </c>
      <c r="K12" s="276">
        <v>4</v>
      </c>
      <c r="L12" s="276">
        <v>14</v>
      </c>
      <c r="M12" s="188">
        <v>350</v>
      </c>
      <c r="N12" s="275">
        <v>1</v>
      </c>
      <c r="O12" s="276">
        <v>9</v>
      </c>
      <c r="P12" s="188">
        <v>900</v>
      </c>
      <c r="Q12" s="277">
        <v>24</v>
      </c>
      <c r="R12" s="276">
        <v>101</v>
      </c>
      <c r="S12" s="188">
        <v>420.83333333333331</v>
      </c>
      <c r="T12" s="275">
        <v>105</v>
      </c>
      <c r="U12" s="276">
        <v>218</v>
      </c>
      <c r="V12" s="188">
        <v>1816.6666666666667</v>
      </c>
      <c r="W12" s="275">
        <v>12</v>
      </c>
      <c r="X12" s="276">
        <v>30</v>
      </c>
      <c r="Y12" s="188">
        <v>250</v>
      </c>
      <c r="Z12" s="275">
        <v>10</v>
      </c>
      <c r="AA12" s="276">
        <v>20</v>
      </c>
      <c r="AB12" s="188">
        <v>200</v>
      </c>
      <c r="AC12" s="80"/>
      <c r="AD12" s="158"/>
      <c r="AE12" s="158"/>
      <c r="AF12" s="158"/>
    </row>
    <row r="13" spans="1:32" s="81" customFormat="1" ht="16.149999999999999" customHeight="1">
      <c r="A13" s="315" t="s">
        <v>56</v>
      </c>
      <c r="B13" s="277">
        <v>697</v>
      </c>
      <c r="C13" s="276">
        <v>772</v>
      </c>
      <c r="D13" s="188">
        <v>110.76040172166428</v>
      </c>
      <c r="E13" s="277">
        <v>307</v>
      </c>
      <c r="F13" s="276">
        <v>350</v>
      </c>
      <c r="G13" s="188">
        <v>114.00651465798046</v>
      </c>
      <c r="H13" s="277">
        <v>131</v>
      </c>
      <c r="I13" s="276">
        <v>166</v>
      </c>
      <c r="J13" s="188">
        <v>126.71755725190839</v>
      </c>
      <c r="K13" s="276">
        <v>68</v>
      </c>
      <c r="L13" s="276">
        <v>76</v>
      </c>
      <c r="M13" s="188">
        <v>111.76470588235294</v>
      </c>
      <c r="N13" s="275">
        <v>131</v>
      </c>
      <c r="O13" s="276">
        <v>192</v>
      </c>
      <c r="P13" s="188">
        <v>146.56488549618319</v>
      </c>
      <c r="Q13" s="277">
        <v>302</v>
      </c>
      <c r="R13" s="276">
        <v>331</v>
      </c>
      <c r="S13" s="188">
        <v>109.60264900662251</v>
      </c>
      <c r="T13" s="275">
        <v>514</v>
      </c>
      <c r="U13" s="276">
        <v>128</v>
      </c>
      <c r="V13" s="188">
        <v>78.048780487804876</v>
      </c>
      <c r="W13" s="275">
        <v>164</v>
      </c>
      <c r="X13" s="276">
        <v>118</v>
      </c>
      <c r="Y13" s="188">
        <v>71.951219512195124</v>
      </c>
      <c r="Z13" s="275">
        <v>124</v>
      </c>
      <c r="AA13" s="276">
        <v>93</v>
      </c>
      <c r="AB13" s="188">
        <v>75</v>
      </c>
      <c r="AC13" s="80"/>
      <c r="AD13" s="158"/>
      <c r="AE13" s="158"/>
      <c r="AF13" s="158"/>
    </row>
    <row r="14" spans="1:32" s="81" customFormat="1" ht="16.149999999999999" customHeight="1">
      <c r="A14" s="315" t="s">
        <v>57</v>
      </c>
      <c r="B14" s="277">
        <v>113</v>
      </c>
      <c r="C14" s="276">
        <v>120</v>
      </c>
      <c r="D14" s="188">
        <v>106.19469026548674</v>
      </c>
      <c r="E14" s="277">
        <v>96</v>
      </c>
      <c r="F14" s="276">
        <v>111</v>
      </c>
      <c r="G14" s="188">
        <v>115.625</v>
      </c>
      <c r="H14" s="277">
        <v>55</v>
      </c>
      <c r="I14" s="276">
        <v>56</v>
      </c>
      <c r="J14" s="188">
        <v>101.81818181818181</v>
      </c>
      <c r="K14" s="276">
        <v>22</v>
      </c>
      <c r="L14" s="276">
        <v>23</v>
      </c>
      <c r="M14" s="188">
        <v>104.54545454545455</v>
      </c>
      <c r="N14" s="275">
        <v>41</v>
      </c>
      <c r="O14" s="276">
        <v>40</v>
      </c>
      <c r="P14" s="188">
        <v>97.560975609756099</v>
      </c>
      <c r="Q14" s="277">
        <v>96</v>
      </c>
      <c r="R14" s="276">
        <v>109</v>
      </c>
      <c r="S14" s="188">
        <v>113.54166666666667</v>
      </c>
      <c r="T14" s="275">
        <v>36</v>
      </c>
      <c r="U14" s="276">
        <v>28</v>
      </c>
      <c r="V14" s="188">
        <v>77.777777777777786</v>
      </c>
      <c r="W14" s="275">
        <v>36</v>
      </c>
      <c r="X14" s="276">
        <v>28</v>
      </c>
      <c r="Y14" s="188">
        <v>77.777777777777786</v>
      </c>
      <c r="Z14" s="275">
        <v>31</v>
      </c>
      <c r="AA14" s="276">
        <v>24</v>
      </c>
      <c r="AB14" s="188">
        <v>77.41935483870968</v>
      </c>
      <c r="AC14" s="80"/>
      <c r="AD14" s="316"/>
      <c r="AE14" s="158"/>
      <c r="AF14" s="158"/>
    </row>
    <row r="15" spans="1:32" s="81" customFormat="1" ht="16.149999999999999" customHeight="1">
      <c r="A15" s="315" t="s">
        <v>58</v>
      </c>
      <c r="B15" s="277">
        <v>659</v>
      </c>
      <c r="C15" s="276">
        <v>704</v>
      </c>
      <c r="D15" s="188">
        <v>106.82852807283763</v>
      </c>
      <c r="E15" s="277">
        <v>319</v>
      </c>
      <c r="F15" s="276">
        <v>313</v>
      </c>
      <c r="G15" s="188">
        <v>98.119122257053291</v>
      </c>
      <c r="H15" s="277">
        <v>137</v>
      </c>
      <c r="I15" s="276">
        <v>138</v>
      </c>
      <c r="J15" s="188">
        <v>100.72992700729928</v>
      </c>
      <c r="K15" s="276">
        <v>54</v>
      </c>
      <c r="L15" s="276">
        <v>53</v>
      </c>
      <c r="M15" s="188">
        <v>98.148148148148152</v>
      </c>
      <c r="N15" s="275">
        <v>147</v>
      </c>
      <c r="O15" s="276">
        <v>94</v>
      </c>
      <c r="P15" s="188">
        <v>63.945578231292522</v>
      </c>
      <c r="Q15" s="277">
        <v>275</v>
      </c>
      <c r="R15" s="276">
        <v>293</v>
      </c>
      <c r="S15" s="188">
        <v>106.54545454545455</v>
      </c>
      <c r="T15" s="275">
        <v>444</v>
      </c>
      <c r="U15" s="276">
        <v>256</v>
      </c>
      <c r="V15" s="188">
        <v>166.23376623376623</v>
      </c>
      <c r="W15" s="275">
        <v>154</v>
      </c>
      <c r="X15" s="276">
        <v>86</v>
      </c>
      <c r="Y15" s="188">
        <v>55.844155844155843</v>
      </c>
      <c r="Z15" s="275">
        <v>119</v>
      </c>
      <c r="AA15" s="276">
        <v>76</v>
      </c>
      <c r="AB15" s="188">
        <v>63.865546218487388</v>
      </c>
      <c r="AC15" s="80"/>
      <c r="AD15" s="158"/>
      <c r="AE15" s="158"/>
      <c r="AF15" s="158"/>
    </row>
    <row r="16" spans="1:32" s="81" customFormat="1" ht="16.149999999999999" customHeight="1">
      <c r="A16" s="315" t="s">
        <v>59</v>
      </c>
      <c r="B16" s="277">
        <v>300</v>
      </c>
      <c r="C16" s="276">
        <v>382</v>
      </c>
      <c r="D16" s="188">
        <v>127.33333333333334</v>
      </c>
      <c r="E16" s="277">
        <v>180</v>
      </c>
      <c r="F16" s="276">
        <v>202</v>
      </c>
      <c r="G16" s="188">
        <v>112.22222222222223</v>
      </c>
      <c r="H16" s="277">
        <v>84</v>
      </c>
      <c r="I16" s="276">
        <v>87</v>
      </c>
      <c r="J16" s="188">
        <v>103.57142857142858</v>
      </c>
      <c r="K16" s="276">
        <v>31</v>
      </c>
      <c r="L16" s="276">
        <v>31</v>
      </c>
      <c r="M16" s="188">
        <v>100</v>
      </c>
      <c r="N16" s="275">
        <v>10</v>
      </c>
      <c r="O16" s="276">
        <v>9</v>
      </c>
      <c r="P16" s="188">
        <v>90</v>
      </c>
      <c r="Q16" s="277">
        <v>155</v>
      </c>
      <c r="R16" s="276">
        <v>182</v>
      </c>
      <c r="S16" s="188">
        <v>117.41935483870967</v>
      </c>
      <c r="T16" s="275">
        <v>174</v>
      </c>
      <c r="U16" s="276">
        <v>141</v>
      </c>
      <c r="V16" s="188">
        <v>163.95348837209303</v>
      </c>
      <c r="W16" s="275">
        <v>86</v>
      </c>
      <c r="X16" s="276">
        <v>51</v>
      </c>
      <c r="Y16" s="188">
        <v>59.302325581395351</v>
      </c>
      <c r="Z16" s="275">
        <v>63</v>
      </c>
      <c r="AA16" s="276">
        <v>48</v>
      </c>
      <c r="AB16" s="188">
        <v>76.19047619047619</v>
      </c>
      <c r="AC16" s="164"/>
      <c r="AD16" s="164"/>
      <c r="AE16" s="164"/>
      <c r="AF16" s="164"/>
    </row>
    <row r="17" spans="1:32" s="81" customFormat="1" ht="16.149999999999999" customHeight="1">
      <c r="A17" s="315" t="s">
        <v>60</v>
      </c>
      <c r="B17" s="277">
        <v>388</v>
      </c>
      <c r="C17" s="276">
        <v>618</v>
      </c>
      <c r="D17" s="188">
        <v>159.2783505154639</v>
      </c>
      <c r="E17" s="277">
        <v>197</v>
      </c>
      <c r="F17" s="276">
        <v>371</v>
      </c>
      <c r="G17" s="188">
        <v>188.32487309644671</v>
      </c>
      <c r="H17" s="277">
        <v>121</v>
      </c>
      <c r="I17" s="276">
        <v>245</v>
      </c>
      <c r="J17" s="188">
        <v>202.47933884297521</v>
      </c>
      <c r="K17" s="276">
        <v>17</v>
      </c>
      <c r="L17" s="276">
        <v>44</v>
      </c>
      <c r="M17" s="188">
        <v>258.8235294117647</v>
      </c>
      <c r="N17" s="275">
        <v>112</v>
      </c>
      <c r="O17" s="276">
        <v>67</v>
      </c>
      <c r="P17" s="188">
        <v>59.821428571428569</v>
      </c>
      <c r="Q17" s="277">
        <v>183</v>
      </c>
      <c r="R17" s="276">
        <v>345</v>
      </c>
      <c r="S17" s="188">
        <v>188.52459016393445</v>
      </c>
      <c r="T17" s="275">
        <v>205</v>
      </c>
      <c r="U17" s="276">
        <v>222</v>
      </c>
      <c r="V17" s="188">
        <v>203.66972477064218</v>
      </c>
      <c r="W17" s="275">
        <v>109</v>
      </c>
      <c r="X17" s="276">
        <v>87</v>
      </c>
      <c r="Y17" s="188">
        <v>79.816513761467888</v>
      </c>
      <c r="Z17" s="275">
        <v>91</v>
      </c>
      <c r="AA17" s="276">
        <v>79</v>
      </c>
      <c r="AB17" s="188">
        <v>86.813186813186817</v>
      </c>
      <c r="AC17" s="80"/>
      <c r="AD17" s="158"/>
      <c r="AE17" s="158"/>
      <c r="AF17" s="158"/>
    </row>
    <row r="18" spans="1:32" s="81" customFormat="1" ht="16.149999999999999" customHeight="1">
      <c r="A18" s="315" t="s">
        <v>61</v>
      </c>
      <c r="B18" s="277">
        <v>569</v>
      </c>
      <c r="C18" s="276">
        <v>670</v>
      </c>
      <c r="D18" s="188">
        <v>117.75043936731106</v>
      </c>
      <c r="E18" s="277">
        <v>261</v>
      </c>
      <c r="F18" s="276">
        <v>311</v>
      </c>
      <c r="G18" s="188">
        <v>119.15708812260537</v>
      </c>
      <c r="H18" s="277">
        <v>124</v>
      </c>
      <c r="I18" s="276">
        <v>158</v>
      </c>
      <c r="J18" s="188">
        <v>127.41935483870968</v>
      </c>
      <c r="K18" s="276">
        <v>34</v>
      </c>
      <c r="L18" s="276">
        <v>46</v>
      </c>
      <c r="M18" s="188">
        <v>135.29411764705884</v>
      </c>
      <c r="N18" s="275">
        <v>128</v>
      </c>
      <c r="O18" s="276">
        <v>118</v>
      </c>
      <c r="P18" s="188">
        <v>92.1875</v>
      </c>
      <c r="Q18" s="277">
        <v>234</v>
      </c>
      <c r="R18" s="276">
        <v>286</v>
      </c>
      <c r="S18" s="188">
        <v>122.22222222222223</v>
      </c>
      <c r="T18" s="275">
        <v>389</v>
      </c>
      <c r="U18" s="276">
        <v>357</v>
      </c>
      <c r="V18" s="188">
        <v>297.5</v>
      </c>
      <c r="W18" s="275">
        <v>120</v>
      </c>
      <c r="X18" s="276">
        <v>76</v>
      </c>
      <c r="Y18" s="188">
        <v>63.333333333333329</v>
      </c>
      <c r="Z18" s="275">
        <v>93</v>
      </c>
      <c r="AA18" s="276">
        <v>68</v>
      </c>
      <c r="AB18" s="188">
        <v>73.118279569892479</v>
      </c>
      <c r="AC18" s="80"/>
      <c r="AD18" s="158"/>
      <c r="AE18" s="158"/>
      <c r="AF18" s="158"/>
    </row>
    <row r="19" spans="1:32" s="81" customFormat="1" ht="16.149999999999999" customHeight="1">
      <c r="A19" s="315" t="s">
        <v>62</v>
      </c>
      <c r="B19" s="277">
        <v>1135</v>
      </c>
      <c r="C19" s="276">
        <v>1397</v>
      </c>
      <c r="D19" s="188">
        <v>123.08370044052863</v>
      </c>
      <c r="E19" s="277">
        <v>549</v>
      </c>
      <c r="F19" s="276">
        <v>686</v>
      </c>
      <c r="G19" s="188">
        <v>124.95446265938068</v>
      </c>
      <c r="H19" s="277">
        <v>159</v>
      </c>
      <c r="I19" s="276">
        <v>216</v>
      </c>
      <c r="J19" s="188">
        <v>135.84905660377359</v>
      </c>
      <c r="K19" s="276">
        <v>61</v>
      </c>
      <c r="L19" s="276">
        <v>68</v>
      </c>
      <c r="M19" s="188">
        <v>111.47540983606557</v>
      </c>
      <c r="N19" s="275">
        <v>44</v>
      </c>
      <c r="O19" s="276">
        <v>11</v>
      </c>
      <c r="P19" s="188">
        <v>25</v>
      </c>
      <c r="Q19" s="277">
        <v>522</v>
      </c>
      <c r="R19" s="276">
        <v>595</v>
      </c>
      <c r="S19" s="188">
        <v>113.98467432950193</v>
      </c>
      <c r="T19" s="275">
        <v>811</v>
      </c>
      <c r="U19" s="276">
        <v>406</v>
      </c>
      <c r="V19" s="188">
        <v>143.97163120567376</v>
      </c>
      <c r="W19" s="275">
        <v>282</v>
      </c>
      <c r="X19" s="276">
        <v>199</v>
      </c>
      <c r="Y19" s="188">
        <v>70.567375886524815</v>
      </c>
      <c r="Z19" s="275">
        <v>231</v>
      </c>
      <c r="AA19" s="276">
        <v>162</v>
      </c>
      <c r="AB19" s="188">
        <v>70.129870129870127</v>
      </c>
      <c r="AC19" s="80"/>
      <c r="AD19" s="158"/>
      <c r="AE19" s="158"/>
      <c r="AF19" s="158"/>
    </row>
    <row r="20" spans="1:32" s="81" customFormat="1" ht="16.149999999999999" customHeight="1">
      <c r="A20" s="315" t="s">
        <v>63</v>
      </c>
      <c r="B20" s="277">
        <v>37</v>
      </c>
      <c r="C20" s="276">
        <v>71</v>
      </c>
      <c r="D20" s="188">
        <v>191.89189189189187</v>
      </c>
      <c r="E20" s="277">
        <v>12</v>
      </c>
      <c r="F20" s="276">
        <v>29</v>
      </c>
      <c r="G20" s="188">
        <v>241.66666666666666</v>
      </c>
      <c r="H20" s="277">
        <v>6</v>
      </c>
      <c r="I20" s="276">
        <v>39</v>
      </c>
      <c r="J20" s="188">
        <v>650</v>
      </c>
      <c r="K20" s="276">
        <v>2</v>
      </c>
      <c r="L20" s="276">
        <v>10</v>
      </c>
      <c r="M20" s="188">
        <v>500</v>
      </c>
      <c r="N20" s="275">
        <v>11</v>
      </c>
      <c r="O20" s="276">
        <v>3</v>
      </c>
      <c r="P20" s="188">
        <v>27.27272727272727</v>
      </c>
      <c r="Q20" s="277">
        <v>9</v>
      </c>
      <c r="R20" s="276">
        <v>29</v>
      </c>
      <c r="S20" s="188">
        <v>322.22222222222223</v>
      </c>
      <c r="T20" s="275">
        <v>25</v>
      </c>
      <c r="U20" s="276">
        <v>25</v>
      </c>
      <c r="V20" s="188">
        <v>500</v>
      </c>
      <c r="W20" s="275">
        <v>5</v>
      </c>
      <c r="X20" s="276">
        <v>6</v>
      </c>
      <c r="Y20" s="188">
        <v>120</v>
      </c>
      <c r="Z20" s="275">
        <v>2</v>
      </c>
      <c r="AA20" s="276">
        <v>3</v>
      </c>
      <c r="AB20" s="188">
        <v>150</v>
      </c>
      <c r="AC20" s="80"/>
      <c r="AD20" s="158"/>
      <c r="AE20" s="158"/>
      <c r="AF20" s="158"/>
    </row>
    <row r="21" spans="1:32" s="81" customFormat="1" ht="16.149999999999999" customHeight="1">
      <c r="A21" s="315" t="s">
        <v>64</v>
      </c>
      <c r="B21" s="277">
        <v>138</v>
      </c>
      <c r="C21" s="276">
        <v>205</v>
      </c>
      <c r="D21" s="188">
        <v>148.55072463768116</v>
      </c>
      <c r="E21" s="277">
        <v>62</v>
      </c>
      <c r="F21" s="276">
        <v>124</v>
      </c>
      <c r="G21" s="188">
        <v>200</v>
      </c>
      <c r="H21" s="277">
        <v>37</v>
      </c>
      <c r="I21" s="276">
        <v>49</v>
      </c>
      <c r="J21" s="188">
        <v>132.43243243243242</v>
      </c>
      <c r="K21" s="276">
        <v>11</v>
      </c>
      <c r="L21" s="276">
        <v>15</v>
      </c>
      <c r="M21" s="188">
        <v>136.36363636363635</v>
      </c>
      <c r="N21" s="275">
        <v>10</v>
      </c>
      <c r="O21" s="276">
        <v>17</v>
      </c>
      <c r="P21" s="188">
        <v>170</v>
      </c>
      <c r="Q21" s="277">
        <v>60</v>
      </c>
      <c r="R21" s="276">
        <v>120</v>
      </c>
      <c r="S21" s="188">
        <v>200</v>
      </c>
      <c r="T21" s="275">
        <v>51</v>
      </c>
      <c r="U21" s="276">
        <v>51</v>
      </c>
      <c r="V21" s="188">
        <v>221.73913043478262</v>
      </c>
      <c r="W21" s="275">
        <v>23</v>
      </c>
      <c r="X21" s="276">
        <v>39</v>
      </c>
      <c r="Y21" s="188">
        <v>169.56521739130434</v>
      </c>
      <c r="Z21" s="275">
        <v>13</v>
      </c>
      <c r="AA21" s="276">
        <v>29</v>
      </c>
      <c r="AB21" s="188">
        <v>223.07692307692309</v>
      </c>
      <c r="AC21" s="80"/>
      <c r="AD21" s="158"/>
      <c r="AE21" s="158"/>
      <c r="AF21" s="158"/>
    </row>
    <row r="22" spans="1:32" s="81" customFormat="1" ht="16.149999999999999" customHeight="1">
      <c r="A22" s="315" t="s">
        <v>65</v>
      </c>
      <c r="B22" s="277">
        <v>1142</v>
      </c>
      <c r="C22" s="276">
        <v>1209</v>
      </c>
      <c r="D22" s="188">
        <v>105.86690017513133</v>
      </c>
      <c r="E22" s="277">
        <v>370</v>
      </c>
      <c r="F22" s="276">
        <v>453</v>
      </c>
      <c r="G22" s="188">
        <v>122.43243243243242</v>
      </c>
      <c r="H22" s="277">
        <v>166</v>
      </c>
      <c r="I22" s="276">
        <v>229</v>
      </c>
      <c r="J22" s="188">
        <v>137.95180722891567</v>
      </c>
      <c r="K22" s="276">
        <v>42</v>
      </c>
      <c r="L22" s="276">
        <v>59</v>
      </c>
      <c r="M22" s="188">
        <v>140.47619047619045</v>
      </c>
      <c r="N22" s="275">
        <v>55</v>
      </c>
      <c r="O22" s="276">
        <v>43</v>
      </c>
      <c r="P22" s="188">
        <v>78.181818181818187</v>
      </c>
      <c r="Q22" s="277">
        <v>328</v>
      </c>
      <c r="R22" s="276">
        <v>397</v>
      </c>
      <c r="S22" s="188">
        <v>121.03658536585367</v>
      </c>
      <c r="T22" s="275">
        <v>877</v>
      </c>
      <c r="U22" s="276">
        <v>764</v>
      </c>
      <c r="V22" s="188">
        <v>400</v>
      </c>
      <c r="W22" s="275">
        <v>191</v>
      </c>
      <c r="X22" s="276">
        <v>98</v>
      </c>
      <c r="Y22" s="188">
        <v>51.308900523560212</v>
      </c>
      <c r="Z22" s="275">
        <v>139</v>
      </c>
      <c r="AA22" s="276">
        <v>80</v>
      </c>
      <c r="AB22" s="188">
        <v>57.553956834532372</v>
      </c>
      <c r="AC22" s="80"/>
      <c r="AD22" s="158"/>
      <c r="AE22" s="158"/>
      <c r="AF22" s="158"/>
    </row>
    <row r="23" spans="1:32" s="81" customFormat="1" ht="16.149999999999999" customHeight="1">
      <c r="A23" s="315" t="s">
        <v>66</v>
      </c>
      <c r="B23" s="277">
        <v>155</v>
      </c>
      <c r="C23" s="276">
        <v>227</v>
      </c>
      <c r="D23" s="188">
        <v>146.45161290322582</v>
      </c>
      <c r="E23" s="277">
        <v>115</v>
      </c>
      <c r="F23" s="276">
        <v>203</v>
      </c>
      <c r="G23" s="188">
        <v>176.52173913043478</v>
      </c>
      <c r="H23" s="277">
        <v>67</v>
      </c>
      <c r="I23" s="276">
        <v>83</v>
      </c>
      <c r="J23" s="188">
        <v>123.88059701492537</v>
      </c>
      <c r="K23" s="276">
        <v>22</v>
      </c>
      <c r="L23" s="276">
        <v>39</v>
      </c>
      <c r="M23" s="188">
        <v>177.27272727272728</v>
      </c>
      <c r="N23" s="275">
        <v>26</v>
      </c>
      <c r="O23" s="276">
        <v>15</v>
      </c>
      <c r="P23" s="188">
        <v>57.692307692307686</v>
      </c>
      <c r="Q23" s="277">
        <v>93</v>
      </c>
      <c r="R23" s="276">
        <v>192</v>
      </c>
      <c r="S23" s="188">
        <v>206.45161290322579</v>
      </c>
      <c r="T23" s="275">
        <v>47</v>
      </c>
      <c r="U23" s="276">
        <v>65</v>
      </c>
      <c r="V23" s="188">
        <v>158.53658536585365</v>
      </c>
      <c r="W23" s="275">
        <v>41</v>
      </c>
      <c r="X23" s="276">
        <v>61</v>
      </c>
      <c r="Y23" s="188">
        <v>148.78048780487805</v>
      </c>
      <c r="Z23" s="275">
        <v>23</v>
      </c>
      <c r="AA23" s="276">
        <v>41</v>
      </c>
      <c r="AB23" s="188">
        <v>178.26086956521738</v>
      </c>
      <c r="AC23" s="80"/>
      <c r="AD23" s="158"/>
      <c r="AE23" s="158"/>
      <c r="AF23" s="158"/>
    </row>
    <row r="24" spans="1:32" s="81" customFormat="1" ht="16.149999999999999" customHeight="1">
      <c r="A24" s="315" t="s">
        <v>67</v>
      </c>
      <c r="B24" s="277">
        <v>876</v>
      </c>
      <c r="C24" s="276">
        <v>1122</v>
      </c>
      <c r="D24" s="188">
        <v>128.08219178082192</v>
      </c>
      <c r="E24" s="277">
        <v>552</v>
      </c>
      <c r="F24" s="276">
        <v>674</v>
      </c>
      <c r="G24" s="188">
        <v>122.10144927536233</v>
      </c>
      <c r="H24" s="277">
        <v>255</v>
      </c>
      <c r="I24" s="276">
        <v>290</v>
      </c>
      <c r="J24" s="188">
        <v>113.72549019607843</v>
      </c>
      <c r="K24" s="276">
        <v>84</v>
      </c>
      <c r="L24" s="276">
        <v>75</v>
      </c>
      <c r="M24" s="188">
        <v>89.285714285714292</v>
      </c>
      <c r="N24" s="275">
        <v>229</v>
      </c>
      <c r="O24" s="276">
        <v>65</v>
      </c>
      <c r="P24" s="188">
        <v>28.384279475982531</v>
      </c>
      <c r="Q24" s="277">
        <v>517</v>
      </c>
      <c r="R24" s="276">
        <v>613</v>
      </c>
      <c r="S24" s="188">
        <v>118.568665377176</v>
      </c>
      <c r="T24" s="275">
        <v>515</v>
      </c>
      <c r="U24" s="276">
        <v>534</v>
      </c>
      <c r="V24" s="188">
        <v>259.22330097087382</v>
      </c>
      <c r="W24" s="275">
        <v>206</v>
      </c>
      <c r="X24" s="276">
        <v>179</v>
      </c>
      <c r="Y24" s="188">
        <v>86.893203883495147</v>
      </c>
      <c r="Z24" s="275">
        <v>163</v>
      </c>
      <c r="AA24" s="276">
        <v>157</v>
      </c>
      <c r="AB24" s="188">
        <v>96.319018404907979</v>
      </c>
      <c r="AC24" s="80"/>
      <c r="AD24" s="158"/>
      <c r="AE24" s="158"/>
      <c r="AF24" s="158"/>
    </row>
    <row r="25" spans="1:32" ht="16.149999999999999" customHeight="1">
      <c r="A25" s="315" t="s">
        <v>68</v>
      </c>
      <c r="B25" s="277">
        <v>1314</v>
      </c>
      <c r="C25" s="276">
        <v>1485</v>
      </c>
      <c r="D25" s="188">
        <v>113.013698630137</v>
      </c>
      <c r="E25" s="277">
        <v>1183</v>
      </c>
      <c r="F25" s="276">
        <v>1353</v>
      </c>
      <c r="G25" s="188">
        <v>114.37024513947591</v>
      </c>
      <c r="H25" s="277">
        <v>559</v>
      </c>
      <c r="I25" s="276">
        <v>607</v>
      </c>
      <c r="J25" s="188">
        <v>108.58676207513416</v>
      </c>
      <c r="K25" s="276">
        <v>264</v>
      </c>
      <c r="L25" s="276">
        <v>306</v>
      </c>
      <c r="M25" s="188">
        <v>115.90909090909092</v>
      </c>
      <c r="N25" s="275">
        <v>239</v>
      </c>
      <c r="O25" s="276">
        <v>228</v>
      </c>
      <c r="P25" s="188">
        <v>95.39748953974896</v>
      </c>
      <c r="Q25" s="277">
        <v>1067</v>
      </c>
      <c r="R25" s="276">
        <v>1195</v>
      </c>
      <c r="S25" s="188">
        <v>111.9962511715089</v>
      </c>
      <c r="T25" s="275">
        <v>526</v>
      </c>
      <c r="U25" s="276">
        <v>505</v>
      </c>
      <c r="V25" s="188">
        <v>117.71561771561771</v>
      </c>
      <c r="W25" s="275">
        <v>429</v>
      </c>
      <c r="X25" s="276">
        <v>447</v>
      </c>
      <c r="Y25" s="188">
        <v>104.19580419580419</v>
      </c>
      <c r="Z25" s="275">
        <v>305</v>
      </c>
      <c r="AA25" s="276">
        <v>358</v>
      </c>
      <c r="AB25" s="188">
        <v>117.37704918032787</v>
      </c>
      <c r="AC25" s="80"/>
      <c r="AD25" s="158"/>
      <c r="AE25" s="158"/>
      <c r="AF25" s="158"/>
    </row>
    <row r="26" spans="1:32" ht="16.149999999999999" customHeight="1">
      <c r="A26" s="315" t="s">
        <v>69</v>
      </c>
      <c r="B26" s="277">
        <v>1838</v>
      </c>
      <c r="C26" s="276">
        <v>2655</v>
      </c>
      <c r="D26" s="188">
        <v>144.45048966267683</v>
      </c>
      <c r="E26" s="277">
        <v>731</v>
      </c>
      <c r="F26" s="276">
        <v>1054</v>
      </c>
      <c r="G26" s="188">
        <v>144.18604651162789</v>
      </c>
      <c r="H26" s="277">
        <v>232</v>
      </c>
      <c r="I26" s="276">
        <v>335</v>
      </c>
      <c r="J26" s="188">
        <v>144.39655172413794</v>
      </c>
      <c r="K26" s="276">
        <v>48</v>
      </c>
      <c r="L26" s="276">
        <v>92</v>
      </c>
      <c r="M26" s="188">
        <v>191.66666666666669</v>
      </c>
      <c r="N26" s="275">
        <v>104</v>
      </c>
      <c r="O26" s="276">
        <v>88</v>
      </c>
      <c r="P26" s="188">
        <v>84.615384615384613</v>
      </c>
      <c r="Q26" s="277">
        <v>673</v>
      </c>
      <c r="R26" s="276">
        <v>946</v>
      </c>
      <c r="S26" s="188">
        <v>140.56463595839523</v>
      </c>
      <c r="T26" s="275">
        <v>1414</v>
      </c>
      <c r="U26" s="276">
        <v>1793</v>
      </c>
      <c r="V26" s="188">
        <v>418.92523364485987</v>
      </c>
      <c r="W26" s="275">
        <v>428</v>
      </c>
      <c r="X26" s="276">
        <v>373</v>
      </c>
      <c r="Y26" s="188">
        <v>87.149532710280369</v>
      </c>
      <c r="Z26" s="275">
        <v>350</v>
      </c>
      <c r="AA26" s="276">
        <v>295</v>
      </c>
      <c r="AB26" s="188">
        <v>84.285714285714292</v>
      </c>
      <c r="AC26" s="80"/>
      <c r="AD26" s="158"/>
      <c r="AE26" s="158"/>
      <c r="AF26" s="158"/>
    </row>
    <row r="27" spans="1:32" ht="16.149999999999999" customHeight="1">
      <c r="A27" s="315" t="s">
        <v>70</v>
      </c>
      <c r="B27" s="277">
        <v>760</v>
      </c>
      <c r="C27" s="276">
        <v>1323</v>
      </c>
      <c r="D27" s="188">
        <v>174.07894736842104</v>
      </c>
      <c r="E27" s="277">
        <v>323</v>
      </c>
      <c r="F27" s="276">
        <v>525</v>
      </c>
      <c r="G27" s="188">
        <v>162.53869969040247</v>
      </c>
      <c r="H27" s="277">
        <v>200</v>
      </c>
      <c r="I27" s="276">
        <v>249</v>
      </c>
      <c r="J27" s="188">
        <v>124.50000000000001</v>
      </c>
      <c r="K27" s="276">
        <v>77</v>
      </c>
      <c r="L27" s="276">
        <v>64</v>
      </c>
      <c r="M27" s="188">
        <v>83.116883116883116</v>
      </c>
      <c r="N27" s="275">
        <v>58</v>
      </c>
      <c r="O27" s="276">
        <v>71</v>
      </c>
      <c r="P27" s="188">
        <v>122.41379310344827</v>
      </c>
      <c r="Q27" s="277">
        <v>306</v>
      </c>
      <c r="R27" s="276">
        <v>488</v>
      </c>
      <c r="S27" s="188">
        <v>159.47712418300654</v>
      </c>
      <c r="T27" s="275">
        <v>520</v>
      </c>
      <c r="U27" s="276">
        <v>860</v>
      </c>
      <c r="V27" s="188">
        <v>651.5151515151515</v>
      </c>
      <c r="W27" s="275">
        <v>132</v>
      </c>
      <c r="X27" s="276">
        <v>130</v>
      </c>
      <c r="Y27" s="188">
        <v>98.484848484848484</v>
      </c>
      <c r="Z27" s="275">
        <v>104</v>
      </c>
      <c r="AA27" s="276">
        <v>107</v>
      </c>
      <c r="AB27" s="188">
        <v>102.88461538461537</v>
      </c>
      <c r="AC27" s="80"/>
      <c r="AD27" s="158"/>
      <c r="AE27" s="158"/>
      <c r="AF27" s="158"/>
    </row>
    <row r="28" spans="1:32" ht="16.149999999999999" customHeight="1">
      <c r="A28" s="315" t="s">
        <v>71</v>
      </c>
      <c r="B28" s="277">
        <v>304</v>
      </c>
      <c r="C28" s="276">
        <v>403</v>
      </c>
      <c r="D28" s="188">
        <v>132.56578947368419</v>
      </c>
      <c r="E28" s="277">
        <v>257</v>
      </c>
      <c r="F28" s="276">
        <v>320</v>
      </c>
      <c r="G28" s="188">
        <v>124.5136186770428</v>
      </c>
      <c r="H28" s="277">
        <v>124</v>
      </c>
      <c r="I28" s="276">
        <v>161</v>
      </c>
      <c r="J28" s="188">
        <v>129.83870967741936</v>
      </c>
      <c r="K28" s="276">
        <v>70</v>
      </c>
      <c r="L28" s="276">
        <v>83</v>
      </c>
      <c r="M28" s="188">
        <v>118.57142857142857</v>
      </c>
      <c r="N28" s="275">
        <v>100</v>
      </c>
      <c r="O28" s="276">
        <v>4</v>
      </c>
      <c r="P28" s="188">
        <v>4</v>
      </c>
      <c r="Q28" s="277">
        <v>237</v>
      </c>
      <c r="R28" s="276">
        <v>300</v>
      </c>
      <c r="S28" s="188">
        <v>126.58227848101266</v>
      </c>
      <c r="T28" s="275">
        <v>112</v>
      </c>
      <c r="U28" s="276">
        <v>97</v>
      </c>
      <c r="V28" s="188">
        <v>100</v>
      </c>
      <c r="W28" s="275">
        <v>97</v>
      </c>
      <c r="X28" s="276">
        <v>83</v>
      </c>
      <c r="Y28" s="188">
        <v>85.567010309278345</v>
      </c>
      <c r="Z28" s="275">
        <v>77</v>
      </c>
      <c r="AA28" s="276">
        <v>60</v>
      </c>
      <c r="AB28" s="188">
        <v>77.922077922077932</v>
      </c>
      <c r="AC28" s="80"/>
      <c r="AD28" s="158"/>
      <c r="AE28" s="158"/>
      <c r="AF28" s="158"/>
    </row>
    <row r="29" spans="1:32" ht="18" customHeight="1" thickBot="1">
      <c r="A29" s="317" t="s">
        <v>72</v>
      </c>
      <c r="B29" s="281">
        <v>383</v>
      </c>
      <c r="C29" s="280">
        <v>395</v>
      </c>
      <c r="D29" s="189">
        <v>103.1331592689295</v>
      </c>
      <c r="E29" s="281">
        <v>222</v>
      </c>
      <c r="F29" s="280">
        <v>229</v>
      </c>
      <c r="G29" s="189">
        <v>103.15315315315314</v>
      </c>
      <c r="H29" s="281">
        <v>108</v>
      </c>
      <c r="I29" s="280">
        <v>114</v>
      </c>
      <c r="J29" s="189">
        <v>105.55555555555556</v>
      </c>
      <c r="K29" s="280">
        <v>56</v>
      </c>
      <c r="L29" s="280">
        <v>61</v>
      </c>
      <c r="M29" s="189">
        <v>108.92857142857142</v>
      </c>
      <c r="N29" s="279">
        <v>99</v>
      </c>
      <c r="O29" s="280">
        <v>16</v>
      </c>
      <c r="P29" s="189">
        <v>16.161616161616163</v>
      </c>
      <c r="Q29" s="281">
        <v>214</v>
      </c>
      <c r="R29" s="280">
        <v>217</v>
      </c>
      <c r="S29" s="189">
        <v>101.4018691588785</v>
      </c>
      <c r="T29" s="279">
        <v>241</v>
      </c>
      <c r="U29" s="280">
        <v>194</v>
      </c>
      <c r="V29" s="189">
        <v>179.62962962962962</v>
      </c>
      <c r="W29" s="279">
        <v>108</v>
      </c>
      <c r="X29" s="280">
        <v>56</v>
      </c>
      <c r="Y29" s="189">
        <v>51.851851851851848</v>
      </c>
      <c r="Z29" s="279">
        <v>94</v>
      </c>
      <c r="AA29" s="280">
        <v>47</v>
      </c>
      <c r="AB29" s="189">
        <v>50</v>
      </c>
    </row>
  </sheetData>
  <mergeCells count="12">
    <mergeCell ref="A4:A6"/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view="pageBreakPreview" zoomScale="86" zoomScaleNormal="75" zoomScaleSheetLayoutView="86" workbookViewId="0">
      <pane xSplit="1" ySplit="6" topLeftCell="B7" activePane="bottomRight" state="frozen"/>
      <selection activeCell="M12" sqref="M12"/>
      <selection pane="topRight" activeCell="M12" sqref="M12"/>
      <selection pane="bottomLeft" activeCell="M12" sqref="M12"/>
      <selection pane="bottomRight" sqref="A1:XFD1048576"/>
    </sheetView>
  </sheetViews>
  <sheetFormatPr defaultColWidth="9.140625" defaultRowHeight="14.25"/>
  <cols>
    <col min="1" max="1" width="21.42578125" style="47" customWidth="1"/>
    <col min="2" max="2" width="11" style="47" customWidth="1"/>
    <col min="3" max="3" width="9.85546875" style="47" customWidth="1"/>
    <col min="4" max="4" width="8.28515625" style="47" customWidth="1"/>
    <col min="5" max="6" width="11.7109375" style="47" customWidth="1"/>
    <col min="7" max="7" width="7.42578125" style="47" customWidth="1"/>
    <col min="8" max="8" width="11.85546875" style="47" customWidth="1"/>
    <col min="9" max="9" width="11" style="47" customWidth="1"/>
    <col min="10" max="10" width="7.42578125" style="47" customWidth="1"/>
    <col min="11" max="12" width="9.42578125" style="47" customWidth="1"/>
    <col min="13" max="13" width="9" style="47" customWidth="1"/>
    <col min="14" max="15" width="8.7109375" style="47" customWidth="1"/>
    <col min="16" max="16" width="8.140625" style="47" customWidth="1"/>
    <col min="17" max="18" width="8" style="47" customWidth="1"/>
    <col min="19" max="19" width="8.140625" style="47" customWidth="1"/>
    <col min="20" max="22" width="7.7109375" style="47" customWidth="1"/>
    <col min="23" max="25" width="7.42578125" style="47" customWidth="1"/>
    <col min="26" max="28" width="8" style="47" customWidth="1"/>
    <col min="29" max="16384" width="9.140625" style="47"/>
  </cols>
  <sheetData>
    <row r="1" spans="1:32" s="35" customFormat="1" ht="60.6" customHeight="1">
      <c r="B1" s="341" t="s">
        <v>106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"/>
      <c r="O1" s="34"/>
      <c r="P1" s="34"/>
      <c r="Q1" s="34"/>
      <c r="R1" s="34"/>
      <c r="S1" s="34"/>
      <c r="T1" s="34"/>
      <c r="U1" s="34"/>
      <c r="V1" s="34"/>
      <c r="W1" s="34"/>
      <c r="X1" s="337"/>
      <c r="Y1" s="337"/>
      <c r="Z1" s="89"/>
      <c r="AB1" s="101" t="s">
        <v>33</v>
      </c>
    </row>
    <row r="2" spans="1:32" s="38" customFormat="1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97" t="s">
        <v>16</v>
      </c>
      <c r="N2" s="97"/>
      <c r="O2" s="36"/>
      <c r="P2" s="36"/>
      <c r="Q2" s="37"/>
      <c r="R2" s="37"/>
      <c r="S2" s="37"/>
      <c r="T2" s="37"/>
      <c r="U2" s="37"/>
      <c r="V2" s="37"/>
      <c r="X2" s="342"/>
      <c r="Y2" s="342"/>
      <c r="Z2" s="336" t="s">
        <v>16</v>
      </c>
      <c r="AA2" s="336"/>
      <c r="AB2" s="336"/>
    </row>
    <row r="3" spans="1:32" s="39" customFormat="1" ht="61.9" customHeight="1">
      <c r="A3" s="343"/>
      <c r="B3" s="333" t="s">
        <v>42</v>
      </c>
      <c r="C3" s="333"/>
      <c r="D3" s="333"/>
      <c r="E3" s="333" t="s">
        <v>43</v>
      </c>
      <c r="F3" s="333"/>
      <c r="G3" s="333"/>
      <c r="H3" s="333" t="s">
        <v>30</v>
      </c>
      <c r="I3" s="333"/>
      <c r="J3" s="333"/>
      <c r="K3" s="333" t="s">
        <v>21</v>
      </c>
      <c r="L3" s="333"/>
      <c r="M3" s="333"/>
      <c r="N3" s="333" t="s">
        <v>22</v>
      </c>
      <c r="O3" s="333"/>
      <c r="P3" s="333"/>
      <c r="Q3" s="338" t="s">
        <v>20</v>
      </c>
      <c r="R3" s="339"/>
      <c r="S3" s="340"/>
      <c r="T3" s="333" t="s">
        <v>38</v>
      </c>
      <c r="U3" s="333"/>
      <c r="V3" s="333"/>
      <c r="W3" s="333" t="s">
        <v>23</v>
      </c>
      <c r="X3" s="333"/>
      <c r="Y3" s="333"/>
      <c r="Z3" s="333" t="s">
        <v>27</v>
      </c>
      <c r="AA3" s="333"/>
      <c r="AB3" s="333"/>
    </row>
    <row r="4" spans="1:32" s="40" customFormat="1" ht="16.149999999999999" customHeight="1">
      <c r="A4" s="343"/>
      <c r="B4" s="334" t="s">
        <v>35</v>
      </c>
      <c r="C4" s="334" t="s">
        <v>47</v>
      </c>
      <c r="D4" s="335" t="s">
        <v>3</v>
      </c>
      <c r="E4" s="334" t="s">
        <v>35</v>
      </c>
      <c r="F4" s="334" t="s">
        <v>47</v>
      </c>
      <c r="G4" s="335" t="s">
        <v>3</v>
      </c>
      <c r="H4" s="334" t="s">
        <v>35</v>
      </c>
      <c r="I4" s="334" t="s">
        <v>47</v>
      </c>
      <c r="J4" s="335" t="s">
        <v>3</v>
      </c>
      <c r="K4" s="334" t="s">
        <v>35</v>
      </c>
      <c r="L4" s="334" t="s">
        <v>47</v>
      </c>
      <c r="M4" s="335" t="s">
        <v>3</v>
      </c>
      <c r="N4" s="334" t="s">
        <v>35</v>
      </c>
      <c r="O4" s="334" t="s">
        <v>47</v>
      </c>
      <c r="P4" s="335" t="s">
        <v>3</v>
      </c>
      <c r="Q4" s="334" t="s">
        <v>35</v>
      </c>
      <c r="R4" s="334" t="s">
        <v>47</v>
      </c>
      <c r="S4" s="335" t="s">
        <v>3</v>
      </c>
      <c r="T4" s="334" t="s">
        <v>35</v>
      </c>
      <c r="U4" s="334" t="s">
        <v>47</v>
      </c>
      <c r="V4" s="335" t="s">
        <v>3</v>
      </c>
      <c r="W4" s="334" t="s">
        <v>35</v>
      </c>
      <c r="X4" s="334" t="s">
        <v>47</v>
      </c>
      <c r="Y4" s="335" t="s">
        <v>3</v>
      </c>
      <c r="Z4" s="334" t="s">
        <v>35</v>
      </c>
      <c r="AA4" s="334" t="s">
        <v>47</v>
      </c>
      <c r="AB4" s="335" t="s">
        <v>3</v>
      </c>
    </row>
    <row r="5" spans="1:32" s="40" customFormat="1" ht="4.1500000000000004" customHeight="1">
      <c r="A5" s="343"/>
      <c r="B5" s="334"/>
      <c r="C5" s="334"/>
      <c r="D5" s="335"/>
      <c r="E5" s="334"/>
      <c r="F5" s="334"/>
      <c r="G5" s="335"/>
      <c r="H5" s="334"/>
      <c r="I5" s="334"/>
      <c r="J5" s="335"/>
      <c r="K5" s="334"/>
      <c r="L5" s="334"/>
      <c r="M5" s="335"/>
      <c r="N5" s="334"/>
      <c r="O5" s="334"/>
      <c r="P5" s="335"/>
      <c r="Q5" s="334"/>
      <c r="R5" s="334"/>
      <c r="S5" s="335"/>
      <c r="T5" s="334"/>
      <c r="U5" s="334"/>
      <c r="V5" s="335"/>
      <c r="W5" s="334"/>
      <c r="X5" s="334"/>
      <c r="Y5" s="335"/>
      <c r="Z5" s="334"/>
      <c r="AA5" s="334"/>
      <c r="AB5" s="335"/>
    </row>
    <row r="6" spans="1:32" s="90" customFormat="1" ht="20.45" customHeight="1">
      <c r="A6" s="117" t="s">
        <v>9</v>
      </c>
      <c r="B6" s="118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18">
        <v>8</v>
      </c>
      <c r="J6" s="118">
        <v>9</v>
      </c>
      <c r="K6" s="118">
        <v>10</v>
      </c>
      <c r="L6" s="118">
        <v>11</v>
      </c>
      <c r="M6" s="118">
        <v>12</v>
      </c>
      <c r="N6" s="118">
        <v>13</v>
      </c>
      <c r="O6" s="118">
        <v>14</v>
      </c>
      <c r="P6" s="118">
        <v>15</v>
      </c>
      <c r="Q6" s="118">
        <v>16</v>
      </c>
      <c r="R6" s="118">
        <v>17</v>
      </c>
      <c r="S6" s="118">
        <v>18</v>
      </c>
      <c r="T6" s="118">
        <v>19</v>
      </c>
      <c r="U6" s="118">
        <v>20</v>
      </c>
      <c r="V6" s="118">
        <v>21</v>
      </c>
      <c r="W6" s="118">
        <v>22</v>
      </c>
      <c r="X6" s="118">
        <v>23</v>
      </c>
      <c r="Y6" s="118">
        <v>24</v>
      </c>
      <c r="Z6" s="118">
        <v>25</v>
      </c>
      <c r="AA6" s="118">
        <v>26</v>
      </c>
      <c r="AB6" s="118">
        <v>27</v>
      </c>
    </row>
    <row r="7" spans="1:32" s="110" customFormat="1" ht="16.149999999999999" customHeight="1">
      <c r="A7" s="107" t="s">
        <v>51</v>
      </c>
      <c r="B7" s="126">
        <v>11796</v>
      </c>
      <c r="C7" s="126">
        <v>11321</v>
      </c>
      <c r="D7" s="108">
        <f>C7/B7*100</f>
        <v>95.973211258053581</v>
      </c>
      <c r="E7" s="126">
        <v>6313</v>
      </c>
      <c r="F7" s="126">
        <v>6637</v>
      </c>
      <c r="G7" s="108">
        <f>F7/E7*100</f>
        <v>105.13226675114842</v>
      </c>
      <c r="H7" s="126">
        <v>1384</v>
      </c>
      <c r="I7" s="126">
        <v>1453</v>
      </c>
      <c r="J7" s="108">
        <f>I7/H7*100</f>
        <v>104.98554913294798</v>
      </c>
      <c r="K7" s="126">
        <v>638</v>
      </c>
      <c r="L7" s="126">
        <v>526</v>
      </c>
      <c r="M7" s="108">
        <f>L7/K7*100</f>
        <v>82.445141065830711</v>
      </c>
      <c r="N7" s="126">
        <v>1198</v>
      </c>
      <c r="O7" s="126">
        <v>856</v>
      </c>
      <c r="P7" s="108">
        <f>O7/N7*100</f>
        <v>71.45242070116862</v>
      </c>
      <c r="Q7" s="126">
        <v>5724</v>
      </c>
      <c r="R7" s="126">
        <v>5969</v>
      </c>
      <c r="S7" s="108">
        <f>R7/Q7*100</f>
        <v>104.28022361984625</v>
      </c>
      <c r="T7" s="126">
        <v>7886</v>
      </c>
      <c r="U7" s="126">
        <v>5331</v>
      </c>
      <c r="V7" s="108">
        <f>U7/T7*100</f>
        <v>67.600811564798377</v>
      </c>
      <c r="W7" s="126">
        <v>2942</v>
      </c>
      <c r="X7" s="126">
        <v>2287</v>
      </c>
      <c r="Y7" s="108">
        <f>X7/W7*100</f>
        <v>77.736233854520734</v>
      </c>
      <c r="Z7" s="126">
        <v>2376</v>
      </c>
      <c r="AA7" s="126">
        <v>1953</v>
      </c>
      <c r="AB7" s="108">
        <f>AA7/Z7*100</f>
        <v>82.196969696969703</v>
      </c>
      <c r="AC7" s="109"/>
      <c r="AF7" s="111"/>
    </row>
    <row r="8" spans="1:32" s="45" customFormat="1" ht="17.45" customHeight="1">
      <c r="A8" s="98" t="s">
        <v>52</v>
      </c>
      <c r="B8" s="43">
        <v>127</v>
      </c>
      <c r="C8" s="43">
        <v>102</v>
      </c>
      <c r="D8" s="41">
        <f t="shared" ref="D8:D28" si="0">C8/B8*100</f>
        <v>80.314960629921259</v>
      </c>
      <c r="E8" s="43">
        <v>93</v>
      </c>
      <c r="F8" s="43">
        <v>78</v>
      </c>
      <c r="G8" s="41">
        <f t="shared" ref="G8:G28" si="1">F8/E8*100</f>
        <v>83.870967741935488</v>
      </c>
      <c r="H8" s="43">
        <v>17</v>
      </c>
      <c r="I8" s="43">
        <v>9</v>
      </c>
      <c r="J8" s="41">
        <f t="shared" ref="J8:J28" si="2">I8/H8*100</f>
        <v>52.941176470588239</v>
      </c>
      <c r="K8" s="43">
        <v>1</v>
      </c>
      <c r="L8" s="43">
        <v>0</v>
      </c>
      <c r="M8" s="41">
        <f t="shared" ref="M8:M28" si="3">L8/K8*100</f>
        <v>0</v>
      </c>
      <c r="N8" s="43">
        <v>21</v>
      </c>
      <c r="O8" s="43">
        <v>15</v>
      </c>
      <c r="P8" s="41">
        <f t="shared" ref="P8:P28" si="4">O8/N8*100</f>
        <v>71.428571428571431</v>
      </c>
      <c r="Q8" s="43">
        <v>86</v>
      </c>
      <c r="R8" s="127">
        <v>69</v>
      </c>
      <c r="S8" s="41">
        <f t="shared" ref="S8:S28" si="5">R8/Q8*100</f>
        <v>80.232558139534888</v>
      </c>
      <c r="T8" s="43">
        <v>77</v>
      </c>
      <c r="U8" s="127">
        <v>44</v>
      </c>
      <c r="V8" s="41">
        <f t="shared" ref="V8:V28" si="6">U8/T8*100</f>
        <v>57.142857142857139</v>
      </c>
      <c r="W8" s="43">
        <v>50</v>
      </c>
      <c r="X8" s="127">
        <v>22</v>
      </c>
      <c r="Y8" s="41">
        <f t="shared" ref="Y8:Y28" si="7">X8/W8*100</f>
        <v>44</v>
      </c>
      <c r="Z8" s="43">
        <v>42</v>
      </c>
      <c r="AA8" s="127">
        <v>18</v>
      </c>
      <c r="AB8" s="41">
        <f t="shared" ref="AB8:AB28" si="8">AA8/Z8*100</f>
        <v>42.857142857142854</v>
      </c>
      <c r="AC8" s="42"/>
      <c r="AD8" s="44"/>
    </row>
    <row r="9" spans="1:32" s="46" customFormat="1" ht="17.45" customHeight="1">
      <c r="A9" s="98" t="s">
        <v>53</v>
      </c>
      <c r="B9" s="43">
        <v>687</v>
      </c>
      <c r="C9" s="43">
        <v>772</v>
      </c>
      <c r="D9" s="41">
        <f t="shared" si="0"/>
        <v>112.37263464337701</v>
      </c>
      <c r="E9" s="43">
        <v>493</v>
      </c>
      <c r="F9" s="43">
        <v>603</v>
      </c>
      <c r="G9" s="41">
        <f t="shared" si="1"/>
        <v>122.31237322515214</v>
      </c>
      <c r="H9" s="43">
        <v>138</v>
      </c>
      <c r="I9" s="43">
        <v>139</v>
      </c>
      <c r="J9" s="41">
        <f t="shared" si="2"/>
        <v>100.72463768115942</v>
      </c>
      <c r="K9" s="43">
        <v>47</v>
      </c>
      <c r="L9" s="43">
        <v>41</v>
      </c>
      <c r="M9" s="41">
        <f t="shared" si="3"/>
        <v>87.2340425531915</v>
      </c>
      <c r="N9" s="43">
        <v>69</v>
      </c>
      <c r="O9" s="43">
        <v>231</v>
      </c>
      <c r="P9" s="41">
        <f t="shared" si="4"/>
        <v>334.78260869565219</v>
      </c>
      <c r="Q9" s="43">
        <v>434</v>
      </c>
      <c r="R9" s="127">
        <v>575</v>
      </c>
      <c r="S9" s="41">
        <f t="shared" si="5"/>
        <v>132.48847926267283</v>
      </c>
      <c r="T9" s="43">
        <v>366</v>
      </c>
      <c r="U9" s="127">
        <v>362</v>
      </c>
      <c r="V9" s="41">
        <f t="shared" si="6"/>
        <v>98.907103825136616</v>
      </c>
      <c r="W9" s="43">
        <v>204</v>
      </c>
      <c r="X9" s="127">
        <v>227</v>
      </c>
      <c r="Y9" s="41">
        <f t="shared" si="7"/>
        <v>111.27450980392157</v>
      </c>
      <c r="Z9" s="43">
        <v>181</v>
      </c>
      <c r="AA9" s="127">
        <v>207</v>
      </c>
      <c r="AB9" s="41">
        <f t="shared" si="8"/>
        <v>114.36464088397791</v>
      </c>
      <c r="AC9" s="42"/>
      <c r="AD9" s="44"/>
    </row>
    <row r="10" spans="1:32" s="45" customFormat="1" ht="17.45" customHeight="1">
      <c r="A10" s="98" t="s">
        <v>54</v>
      </c>
      <c r="B10" s="43">
        <v>485</v>
      </c>
      <c r="C10" s="43">
        <v>510</v>
      </c>
      <c r="D10" s="41">
        <f t="shared" si="0"/>
        <v>105.15463917525774</v>
      </c>
      <c r="E10" s="43">
        <v>187</v>
      </c>
      <c r="F10" s="43">
        <v>260</v>
      </c>
      <c r="G10" s="41">
        <f t="shared" si="1"/>
        <v>139.03743315508021</v>
      </c>
      <c r="H10" s="43">
        <v>47</v>
      </c>
      <c r="I10" s="43">
        <v>76</v>
      </c>
      <c r="J10" s="41">
        <f t="shared" si="2"/>
        <v>161.70212765957444</v>
      </c>
      <c r="K10" s="43">
        <v>18</v>
      </c>
      <c r="L10" s="43">
        <v>24</v>
      </c>
      <c r="M10" s="41">
        <f t="shared" si="3"/>
        <v>133.33333333333331</v>
      </c>
      <c r="N10" s="43">
        <v>20</v>
      </c>
      <c r="O10" s="43">
        <v>24</v>
      </c>
      <c r="P10" s="41">
        <f t="shared" si="4"/>
        <v>120</v>
      </c>
      <c r="Q10" s="43">
        <v>172</v>
      </c>
      <c r="R10" s="127">
        <v>197</v>
      </c>
      <c r="S10" s="41">
        <f t="shared" si="5"/>
        <v>114.53488372093024</v>
      </c>
      <c r="T10" s="43">
        <v>362</v>
      </c>
      <c r="U10" s="127">
        <v>311</v>
      </c>
      <c r="V10" s="41">
        <f t="shared" si="6"/>
        <v>85.911602209944746</v>
      </c>
      <c r="W10" s="43">
        <v>82</v>
      </c>
      <c r="X10" s="127">
        <v>71</v>
      </c>
      <c r="Y10" s="41">
        <f t="shared" si="7"/>
        <v>86.58536585365853</v>
      </c>
      <c r="Z10" s="43">
        <v>60</v>
      </c>
      <c r="AA10" s="127">
        <v>61</v>
      </c>
      <c r="AB10" s="41">
        <f t="shared" si="8"/>
        <v>101.66666666666666</v>
      </c>
      <c r="AC10" s="42"/>
      <c r="AD10" s="44"/>
    </row>
    <row r="11" spans="1:32" s="45" customFormat="1" ht="17.45" customHeight="1">
      <c r="A11" s="98" t="s">
        <v>55</v>
      </c>
      <c r="B11" s="43">
        <v>374</v>
      </c>
      <c r="C11" s="43">
        <v>323</v>
      </c>
      <c r="D11" s="41">
        <f t="shared" si="0"/>
        <v>86.36363636363636</v>
      </c>
      <c r="E11" s="43">
        <v>98</v>
      </c>
      <c r="F11" s="43">
        <v>82</v>
      </c>
      <c r="G11" s="41">
        <f t="shared" si="1"/>
        <v>83.673469387755105</v>
      </c>
      <c r="H11" s="43">
        <v>35</v>
      </c>
      <c r="I11" s="43">
        <v>22</v>
      </c>
      <c r="J11" s="41">
        <f t="shared" si="2"/>
        <v>62.857142857142854</v>
      </c>
      <c r="K11" s="43">
        <v>12</v>
      </c>
      <c r="L11" s="43">
        <v>4</v>
      </c>
      <c r="M11" s="41">
        <f t="shared" si="3"/>
        <v>33.333333333333329</v>
      </c>
      <c r="N11" s="43">
        <v>36</v>
      </c>
      <c r="O11" s="43">
        <v>2</v>
      </c>
      <c r="P11" s="41">
        <f t="shared" si="4"/>
        <v>5.5555555555555554</v>
      </c>
      <c r="Q11" s="43">
        <v>86</v>
      </c>
      <c r="R11" s="127">
        <v>78</v>
      </c>
      <c r="S11" s="41">
        <f t="shared" si="5"/>
        <v>90.697674418604649</v>
      </c>
      <c r="T11" s="43">
        <v>297</v>
      </c>
      <c r="U11" s="127">
        <v>259</v>
      </c>
      <c r="V11" s="41">
        <f t="shared" si="6"/>
        <v>87.205387205387211</v>
      </c>
      <c r="W11" s="43">
        <v>39</v>
      </c>
      <c r="X11" s="127">
        <v>30</v>
      </c>
      <c r="Y11" s="41">
        <f t="shared" si="7"/>
        <v>76.923076923076934</v>
      </c>
      <c r="Z11" s="43">
        <v>32</v>
      </c>
      <c r="AA11" s="127">
        <v>26</v>
      </c>
      <c r="AB11" s="41">
        <f t="shared" si="8"/>
        <v>81.25</v>
      </c>
      <c r="AC11" s="106"/>
      <c r="AD11" s="44"/>
    </row>
    <row r="12" spans="1:32" s="45" customFormat="1" ht="17.45" customHeight="1">
      <c r="A12" s="98" t="s">
        <v>56</v>
      </c>
      <c r="B12" s="43">
        <v>719</v>
      </c>
      <c r="C12" s="43">
        <v>828</v>
      </c>
      <c r="D12" s="41">
        <f t="shared" si="0"/>
        <v>115.15994436717662</v>
      </c>
      <c r="E12" s="43">
        <v>347</v>
      </c>
      <c r="F12" s="43">
        <v>472</v>
      </c>
      <c r="G12" s="41">
        <f t="shared" si="1"/>
        <v>136.02305475504323</v>
      </c>
      <c r="H12" s="43">
        <v>77</v>
      </c>
      <c r="I12" s="43">
        <v>133</v>
      </c>
      <c r="J12" s="41">
        <f t="shared" si="2"/>
        <v>172.72727272727272</v>
      </c>
      <c r="K12" s="43">
        <v>31</v>
      </c>
      <c r="L12" s="43">
        <v>43</v>
      </c>
      <c r="M12" s="41">
        <f t="shared" si="3"/>
        <v>138.70967741935485</v>
      </c>
      <c r="N12" s="43">
        <v>41</v>
      </c>
      <c r="O12" s="43">
        <v>113</v>
      </c>
      <c r="P12" s="41">
        <f t="shared" si="4"/>
        <v>275.60975609756093</v>
      </c>
      <c r="Q12" s="43">
        <v>338</v>
      </c>
      <c r="R12" s="127">
        <v>439</v>
      </c>
      <c r="S12" s="41">
        <f t="shared" si="5"/>
        <v>129.88165680473372</v>
      </c>
      <c r="T12" s="43">
        <v>547</v>
      </c>
      <c r="U12" s="127">
        <v>154</v>
      </c>
      <c r="V12" s="41">
        <f t="shared" si="6"/>
        <v>28.153564899451556</v>
      </c>
      <c r="W12" s="43">
        <v>198</v>
      </c>
      <c r="X12" s="127">
        <v>147</v>
      </c>
      <c r="Y12" s="41">
        <f t="shared" si="7"/>
        <v>74.242424242424249</v>
      </c>
      <c r="Z12" s="43">
        <v>152</v>
      </c>
      <c r="AA12" s="127">
        <v>111</v>
      </c>
      <c r="AB12" s="41">
        <f t="shared" si="8"/>
        <v>73.026315789473685</v>
      </c>
      <c r="AC12" s="42"/>
      <c r="AD12" s="44"/>
    </row>
    <row r="13" spans="1:32" s="45" customFormat="1" ht="17.45" customHeight="1">
      <c r="A13" s="98" t="s">
        <v>57</v>
      </c>
      <c r="B13" s="43">
        <v>367</v>
      </c>
      <c r="C13" s="43">
        <v>249</v>
      </c>
      <c r="D13" s="41">
        <f t="shared" si="0"/>
        <v>67.847411444141699</v>
      </c>
      <c r="E13" s="43">
        <v>358</v>
      </c>
      <c r="F13" s="43">
        <v>243</v>
      </c>
      <c r="G13" s="41">
        <f t="shared" si="1"/>
        <v>67.877094972067042</v>
      </c>
      <c r="H13" s="43">
        <v>57</v>
      </c>
      <c r="I13" s="43">
        <v>31</v>
      </c>
      <c r="J13" s="41">
        <f t="shared" si="2"/>
        <v>54.385964912280706</v>
      </c>
      <c r="K13" s="43">
        <v>35</v>
      </c>
      <c r="L13" s="43">
        <v>14</v>
      </c>
      <c r="M13" s="41">
        <f t="shared" si="3"/>
        <v>40</v>
      </c>
      <c r="N13" s="43">
        <v>213</v>
      </c>
      <c r="O13" s="43">
        <v>142</v>
      </c>
      <c r="P13" s="41">
        <f t="shared" si="4"/>
        <v>66.666666666666657</v>
      </c>
      <c r="Q13" s="43">
        <v>330</v>
      </c>
      <c r="R13" s="127">
        <v>232</v>
      </c>
      <c r="S13" s="41">
        <f t="shared" si="5"/>
        <v>70.303030303030297</v>
      </c>
      <c r="T13" s="43">
        <v>153</v>
      </c>
      <c r="U13" s="127">
        <v>64</v>
      </c>
      <c r="V13" s="41">
        <f t="shared" si="6"/>
        <v>41.830065359477125</v>
      </c>
      <c r="W13" s="43">
        <v>150</v>
      </c>
      <c r="X13" s="127">
        <v>63</v>
      </c>
      <c r="Y13" s="41">
        <f t="shared" si="7"/>
        <v>42</v>
      </c>
      <c r="Z13" s="43">
        <v>123</v>
      </c>
      <c r="AA13" s="127">
        <v>56</v>
      </c>
      <c r="AB13" s="41">
        <f t="shared" si="8"/>
        <v>45.528455284552841</v>
      </c>
      <c r="AC13" s="42"/>
      <c r="AD13" s="44"/>
    </row>
    <row r="14" spans="1:32" s="45" customFormat="1" ht="17.45" customHeight="1">
      <c r="A14" s="98" t="s">
        <v>58</v>
      </c>
      <c r="B14" s="43">
        <v>527</v>
      </c>
      <c r="C14" s="43">
        <v>438</v>
      </c>
      <c r="D14" s="41">
        <f t="shared" si="0"/>
        <v>83.111954459203048</v>
      </c>
      <c r="E14" s="43">
        <v>292</v>
      </c>
      <c r="F14" s="43">
        <v>258</v>
      </c>
      <c r="G14" s="41">
        <f t="shared" si="1"/>
        <v>88.356164383561648</v>
      </c>
      <c r="H14" s="43">
        <v>48</v>
      </c>
      <c r="I14" s="43">
        <v>43</v>
      </c>
      <c r="J14" s="41">
        <f t="shared" si="2"/>
        <v>89.583333333333343</v>
      </c>
      <c r="K14" s="43">
        <v>35</v>
      </c>
      <c r="L14" s="43">
        <v>21</v>
      </c>
      <c r="M14" s="41">
        <f t="shared" si="3"/>
        <v>60</v>
      </c>
      <c r="N14" s="43">
        <v>70</v>
      </c>
      <c r="O14" s="43">
        <v>22</v>
      </c>
      <c r="P14" s="41">
        <f t="shared" si="4"/>
        <v>31.428571428571427</v>
      </c>
      <c r="Q14" s="43">
        <v>267</v>
      </c>
      <c r="R14" s="127">
        <v>240</v>
      </c>
      <c r="S14" s="41">
        <f t="shared" si="5"/>
        <v>89.887640449438194</v>
      </c>
      <c r="T14" s="43">
        <v>353</v>
      </c>
      <c r="U14" s="127">
        <v>204</v>
      </c>
      <c r="V14" s="41">
        <f t="shared" si="6"/>
        <v>57.790368271954677</v>
      </c>
      <c r="W14" s="43">
        <v>140</v>
      </c>
      <c r="X14" s="127">
        <v>101</v>
      </c>
      <c r="Y14" s="41">
        <f t="shared" si="7"/>
        <v>72.142857142857139</v>
      </c>
      <c r="Z14" s="43">
        <v>111</v>
      </c>
      <c r="AA14" s="127">
        <v>91</v>
      </c>
      <c r="AB14" s="41">
        <f t="shared" si="8"/>
        <v>81.981981981981974</v>
      </c>
      <c r="AC14" s="42"/>
      <c r="AD14" s="44"/>
    </row>
    <row r="15" spans="1:32" s="45" customFormat="1" ht="17.45" customHeight="1">
      <c r="A15" s="98" t="s">
        <v>59</v>
      </c>
      <c r="B15" s="43">
        <v>818</v>
      </c>
      <c r="C15" s="43">
        <v>763</v>
      </c>
      <c r="D15" s="41">
        <f t="shared" si="0"/>
        <v>93.276283618581914</v>
      </c>
      <c r="E15" s="43">
        <v>486</v>
      </c>
      <c r="F15" s="43">
        <v>561</v>
      </c>
      <c r="G15" s="41">
        <f t="shared" si="1"/>
        <v>115.4320987654321</v>
      </c>
      <c r="H15" s="43">
        <v>85</v>
      </c>
      <c r="I15" s="43">
        <v>98</v>
      </c>
      <c r="J15" s="41">
        <f t="shared" si="2"/>
        <v>115.29411764705881</v>
      </c>
      <c r="K15" s="43">
        <v>45</v>
      </c>
      <c r="L15" s="43">
        <v>41</v>
      </c>
      <c r="M15" s="41">
        <f t="shared" si="3"/>
        <v>91.111111111111114</v>
      </c>
      <c r="N15" s="43">
        <v>24</v>
      </c>
      <c r="O15" s="43">
        <v>31</v>
      </c>
      <c r="P15" s="41">
        <f t="shared" si="4"/>
        <v>129.16666666666669</v>
      </c>
      <c r="Q15" s="43">
        <v>442</v>
      </c>
      <c r="R15" s="127">
        <v>527</v>
      </c>
      <c r="S15" s="41">
        <f t="shared" si="5"/>
        <v>119.23076923076923</v>
      </c>
      <c r="T15" s="43">
        <v>445</v>
      </c>
      <c r="U15" s="127">
        <v>382</v>
      </c>
      <c r="V15" s="41">
        <f t="shared" si="6"/>
        <v>85.842696629213492</v>
      </c>
      <c r="W15" s="43">
        <v>217</v>
      </c>
      <c r="X15" s="127">
        <v>198</v>
      </c>
      <c r="Y15" s="41">
        <f t="shared" si="7"/>
        <v>91.244239631336413</v>
      </c>
      <c r="Z15" s="43">
        <v>184</v>
      </c>
      <c r="AA15" s="127">
        <v>191</v>
      </c>
      <c r="AB15" s="41">
        <f t="shared" si="8"/>
        <v>103.80434782608697</v>
      </c>
      <c r="AC15" s="42"/>
      <c r="AD15" s="44"/>
    </row>
    <row r="16" spans="1:32" s="45" customFormat="1" ht="17.45" customHeight="1">
      <c r="A16" s="98" t="s">
        <v>60</v>
      </c>
      <c r="B16" s="43">
        <v>547</v>
      </c>
      <c r="C16" s="43">
        <v>549</v>
      </c>
      <c r="D16" s="41">
        <f t="shared" si="0"/>
        <v>100.36563071297988</v>
      </c>
      <c r="E16" s="43">
        <v>380</v>
      </c>
      <c r="F16" s="43">
        <v>410</v>
      </c>
      <c r="G16" s="41">
        <f t="shared" si="1"/>
        <v>107.89473684210526</v>
      </c>
      <c r="H16" s="43">
        <v>72</v>
      </c>
      <c r="I16" s="43">
        <v>137</v>
      </c>
      <c r="J16" s="41">
        <f t="shared" si="2"/>
        <v>190.27777777777777</v>
      </c>
      <c r="K16" s="43">
        <v>27</v>
      </c>
      <c r="L16" s="43">
        <v>29</v>
      </c>
      <c r="M16" s="41">
        <f t="shared" si="3"/>
        <v>107.40740740740742</v>
      </c>
      <c r="N16" s="43">
        <v>98</v>
      </c>
      <c r="O16" s="43">
        <v>56</v>
      </c>
      <c r="P16" s="41">
        <f t="shared" si="4"/>
        <v>57.142857142857139</v>
      </c>
      <c r="Q16" s="43">
        <v>362</v>
      </c>
      <c r="R16" s="127">
        <v>386</v>
      </c>
      <c r="S16" s="41">
        <f t="shared" si="5"/>
        <v>106.62983425414365</v>
      </c>
      <c r="T16" s="43">
        <v>361</v>
      </c>
      <c r="U16" s="127">
        <v>218</v>
      </c>
      <c r="V16" s="41">
        <f t="shared" si="6"/>
        <v>60.387811634349035</v>
      </c>
      <c r="W16" s="43">
        <v>213</v>
      </c>
      <c r="X16" s="127">
        <v>106</v>
      </c>
      <c r="Y16" s="41">
        <f t="shared" si="7"/>
        <v>49.76525821596244</v>
      </c>
      <c r="Z16" s="43">
        <v>173</v>
      </c>
      <c r="AA16" s="127">
        <v>89</v>
      </c>
      <c r="AB16" s="41">
        <f t="shared" si="8"/>
        <v>51.445086705202314</v>
      </c>
      <c r="AC16" s="42"/>
      <c r="AD16" s="44"/>
    </row>
    <row r="17" spans="1:30" s="45" customFormat="1" ht="17.45" customHeight="1">
      <c r="A17" s="98" t="s">
        <v>61</v>
      </c>
      <c r="B17" s="43">
        <v>194</v>
      </c>
      <c r="C17" s="43">
        <v>179</v>
      </c>
      <c r="D17" s="41">
        <f t="shared" si="0"/>
        <v>92.268041237113408</v>
      </c>
      <c r="E17" s="43">
        <v>93</v>
      </c>
      <c r="F17" s="43">
        <v>87</v>
      </c>
      <c r="G17" s="41">
        <f t="shared" si="1"/>
        <v>93.548387096774192</v>
      </c>
      <c r="H17" s="43">
        <v>19</v>
      </c>
      <c r="I17" s="43">
        <v>23</v>
      </c>
      <c r="J17" s="41">
        <f t="shared" si="2"/>
        <v>121.05263157894737</v>
      </c>
      <c r="K17" s="43">
        <v>6</v>
      </c>
      <c r="L17" s="43">
        <v>4</v>
      </c>
      <c r="M17" s="41">
        <f t="shared" si="3"/>
        <v>66.666666666666657</v>
      </c>
      <c r="N17" s="43">
        <v>43</v>
      </c>
      <c r="O17" s="43">
        <v>12</v>
      </c>
      <c r="P17" s="41">
        <f t="shared" si="4"/>
        <v>27.906976744186046</v>
      </c>
      <c r="Q17" s="43">
        <v>82</v>
      </c>
      <c r="R17" s="127">
        <v>77</v>
      </c>
      <c r="S17" s="41">
        <f t="shared" si="5"/>
        <v>93.902439024390233</v>
      </c>
      <c r="T17" s="43">
        <v>143</v>
      </c>
      <c r="U17" s="127">
        <v>102</v>
      </c>
      <c r="V17" s="41">
        <f t="shared" si="6"/>
        <v>71.328671328671334</v>
      </c>
      <c r="W17" s="43">
        <v>43</v>
      </c>
      <c r="X17" s="127">
        <v>22</v>
      </c>
      <c r="Y17" s="41">
        <f t="shared" si="7"/>
        <v>51.162790697674424</v>
      </c>
      <c r="Z17" s="43">
        <v>36</v>
      </c>
      <c r="AA17" s="127">
        <v>18</v>
      </c>
      <c r="AB17" s="41">
        <f t="shared" si="8"/>
        <v>50</v>
      </c>
      <c r="AC17" s="42"/>
      <c r="AD17" s="44"/>
    </row>
    <row r="18" spans="1:30" s="45" customFormat="1" ht="17.45" customHeight="1">
      <c r="A18" s="98" t="s">
        <v>62</v>
      </c>
      <c r="B18" s="43">
        <v>2903</v>
      </c>
      <c r="C18" s="43">
        <v>2921</v>
      </c>
      <c r="D18" s="41">
        <f t="shared" si="0"/>
        <v>100.62004822597312</v>
      </c>
      <c r="E18" s="43">
        <v>1367</v>
      </c>
      <c r="F18" s="43">
        <v>1478</v>
      </c>
      <c r="G18" s="41">
        <f t="shared" si="1"/>
        <v>108.11997073884419</v>
      </c>
      <c r="H18" s="43">
        <v>175</v>
      </c>
      <c r="I18" s="43">
        <v>201</v>
      </c>
      <c r="J18" s="41">
        <f t="shared" si="2"/>
        <v>114.85714285714286</v>
      </c>
      <c r="K18" s="43">
        <v>91</v>
      </c>
      <c r="L18" s="43">
        <v>84</v>
      </c>
      <c r="M18" s="41">
        <f t="shared" si="3"/>
        <v>92.307692307692307</v>
      </c>
      <c r="N18" s="43">
        <v>162</v>
      </c>
      <c r="O18" s="43">
        <v>11</v>
      </c>
      <c r="P18" s="41">
        <f t="shared" si="4"/>
        <v>6.7901234567901234</v>
      </c>
      <c r="Q18" s="43">
        <v>1203</v>
      </c>
      <c r="R18" s="127">
        <v>1238</v>
      </c>
      <c r="S18" s="41">
        <f t="shared" si="5"/>
        <v>102.90939318370739</v>
      </c>
      <c r="T18" s="43">
        <v>2186</v>
      </c>
      <c r="U18" s="127">
        <v>1059</v>
      </c>
      <c r="V18" s="41">
        <f t="shared" si="6"/>
        <v>48.444647758462942</v>
      </c>
      <c r="W18" s="43">
        <v>709</v>
      </c>
      <c r="X18" s="127">
        <v>534</v>
      </c>
      <c r="Y18" s="41">
        <f t="shared" si="7"/>
        <v>75.317348377997178</v>
      </c>
      <c r="Z18" s="43">
        <v>591</v>
      </c>
      <c r="AA18" s="127">
        <v>475</v>
      </c>
      <c r="AB18" s="41">
        <f t="shared" si="8"/>
        <v>80.372250423011849</v>
      </c>
      <c r="AC18" s="42"/>
      <c r="AD18" s="44"/>
    </row>
    <row r="19" spans="1:30" s="45" customFormat="1" ht="17.45" customHeight="1">
      <c r="A19" s="98" t="s">
        <v>63</v>
      </c>
      <c r="B19" s="43">
        <v>157</v>
      </c>
      <c r="C19" s="43">
        <v>141</v>
      </c>
      <c r="D19" s="41">
        <f t="shared" si="0"/>
        <v>89.808917197452232</v>
      </c>
      <c r="E19" s="43">
        <v>102</v>
      </c>
      <c r="F19" s="43">
        <v>91</v>
      </c>
      <c r="G19" s="41">
        <f t="shared" si="1"/>
        <v>89.215686274509807</v>
      </c>
      <c r="H19" s="43">
        <v>20</v>
      </c>
      <c r="I19" s="43">
        <v>23</v>
      </c>
      <c r="J19" s="41">
        <f t="shared" si="2"/>
        <v>114.99999999999999</v>
      </c>
      <c r="K19" s="43">
        <v>12</v>
      </c>
      <c r="L19" s="43">
        <v>19</v>
      </c>
      <c r="M19" s="41">
        <f t="shared" si="3"/>
        <v>158.33333333333331</v>
      </c>
      <c r="N19" s="43">
        <v>24</v>
      </c>
      <c r="O19" s="43">
        <v>29</v>
      </c>
      <c r="P19" s="41">
        <f t="shared" si="4"/>
        <v>120.83333333333333</v>
      </c>
      <c r="Q19" s="43">
        <v>95</v>
      </c>
      <c r="R19" s="127">
        <v>88</v>
      </c>
      <c r="S19" s="41">
        <f t="shared" si="5"/>
        <v>92.631578947368425</v>
      </c>
      <c r="T19" s="43">
        <v>95</v>
      </c>
      <c r="U19" s="127">
        <v>82</v>
      </c>
      <c r="V19" s="41">
        <f t="shared" si="6"/>
        <v>86.31578947368422</v>
      </c>
      <c r="W19" s="43">
        <v>45</v>
      </c>
      <c r="X19" s="127">
        <v>34</v>
      </c>
      <c r="Y19" s="41">
        <f t="shared" si="7"/>
        <v>75.555555555555557</v>
      </c>
      <c r="Z19" s="43">
        <v>37</v>
      </c>
      <c r="AA19" s="127">
        <v>25</v>
      </c>
      <c r="AB19" s="41">
        <f t="shared" si="8"/>
        <v>67.567567567567565</v>
      </c>
      <c r="AC19" s="42"/>
      <c r="AD19" s="44"/>
    </row>
    <row r="20" spans="1:30" s="45" customFormat="1" ht="17.45" customHeight="1">
      <c r="A20" s="98" t="s">
        <v>64</v>
      </c>
      <c r="B20" s="43">
        <v>339</v>
      </c>
      <c r="C20" s="43">
        <v>292</v>
      </c>
      <c r="D20" s="41">
        <f t="shared" si="0"/>
        <v>86.135693215339231</v>
      </c>
      <c r="E20" s="43">
        <v>190</v>
      </c>
      <c r="F20" s="43">
        <v>213</v>
      </c>
      <c r="G20" s="41">
        <f t="shared" si="1"/>
        <v>112.10526315789473</v>
      </c>
      <c r="H20" s="43">
        <v>103</v>
      </c>
      <c r="I20" s="43">
        <v>80</v>
      </c>
      <c r="J20" s="41">
        <f t="shared" si="2"/>
        <v>77.669902912621353</v>
      </c>
      <c r="K20" s="43">
        <v>42</v>
      </c>
      <c r="L20" s="43">
        <v>21</v>
      </c>
      <c r="M20" s="41">
        <f t="shared" si="3"/>
        <v>50</v>
      </c>
      <c r="N20" s="43">
        <v>46</v>
      </c>
      <c r="O20" s="43">
        <v>37</v>
      </c>
      <c r="P20" s="41">
        <f t="shared" si="4"/>
        <v>80.434782608695656</v>
      </c>
      <c r="Q20" s="43">
        <v>186</v>
      </c>
      <c r="R20" s="127">
        <v>207</v>
      </c>
      <c r="S20" s="41">
        <f t="shared" si="5"/>
        <v>111.29032258064515</v>
      </c>
      <c r="T20" s="43">
        <v>134</v>
      </c>
      <c r="U20" s="127">
        <v>83</v>
      </c>
      <c r="V20" s="41">
        <f t="shared" si="6"/>
        <v>61.940298507462686</v>
      </c>
      <c r="W20" s="43">
        <v>77</v>
      </c>
      <c r="X20" s="127">
        <v>77</v>
      </c>
      <c r="Y20" s="41">
        <f t="shared" si="7"/>
        <v>100</v>
      </c>
      <c r="Z20" s="43">
        <v>60</v>
      </c>
      <c r="AA20" s="127">
        <v>65</v>
      </c>
      <c r="AB20" s="41">
        <f t="shared" si="8"/>
        <v>108.33333333333333</v>
      </c>
      <c r="AC20" s="42"/>
      <c r="AD20" s="44"/>
    </row>
    <row r="21" spans="1:30" s="45" customFormat="1" ht="17.45" customHeight="1">
      <c r="A21" s="98" t="s">
        <v>65</v>
      </c>
      <c r="B21" s="43">
        <v>1082</v>
      </c>
      <c r="C21" s="43">
        <v>993</v>
      </c>
      <c r="D21" s="41">
        <f t="shared" si="0"/>
        <v>91.774491682070234</v>
      </c>
      <c r="E21" s="43">
        <v>263</v>
      </c>
      <c r="F21" s="43">
        <v>305</v>
      </c>
      <c r="G21" s="41">
        <f t="shared" si="1"/>
        <v>115.96958174904944</v>
      </c>
      <c r="H21" s="43">
        <v>48</v>
      </c>
      <c r="I21" s="43">
        <v>83</v>
      </c>
      <c r="J21" s="41">
        <f t="shared" si="2"/>
        <v>172.91666666666669</v>
      </c>
      <c r="K21" s="43">
        <v>34</v>
      </c>
      <c r="L21" s="43">
        <v>32</v>
      </c>
      <c r="M21" s="41">
        <f t="shared" si="3"/>
        <v>94.117647058823522</v>
      </c>
      <c r="N21" s="43">
        <v>37</v>
      </c>
      <c r="O21" s="43">
        <v>22</v>
      </c>
      <c r="P21" s="41">
        <f t="shared" si="4"/>
        <v>59.45945945945946</v>
      </c>
      <c r="Q21" s="43">
        <v>221</v>
      </c>
      <c r="R21" s="127">
        <v>283</v>
      </c>
      <c r="S21" s="41">
        <f t="shared" si="5"/>
        <v>128.05429864253392</v>
      </c>
      <c r="T21" s="43">
        <v>884</v>
      </c>
      <c r="U21" s="127">
        <v>763</v>
      </c>
      <c r="V21" s="41">
        <f t="shared" si="6"/>
        <v>86.312217194570138</v>
      </c>
      <c r="W21" s="43">
        <v>107</v>
      </c>
      <c r="X21" s="127">
        <v>101</v>
      </c>
      <c r="Y21" s="41">
        <f t="shared" si="7"/>
        <v>94.392523364485982</v>
      </c>
      <c r="Z21" s="43">
        <v>83</v>
      </c>
      <c r="AA21" s="127">
        <v>83</v>
      </c>
      <c r="AB21" s="41">
        <f t="shared" si="8"/>
        <v>100</v>
      </c>
      <c r="AC21" s="42"/>
      <c r="AD21" s="44"/>
    </row>
    <row r="22" spans="1:30" s="45" customFormat="1" ht="17.45" customHeight="1">
      <c r="A22" s="98" t="s">
        <v>66</v>
      </c>
      <c r="B22" s="43">
        <v>128</v>
      </c>
      <c r="C22" s="43">
        <v>147</v>
      </c>
      <c r="D22" s="41">
        <f t="shared" si="0"/>
        <v>114.84375</v>
      </c>
      <c r="E22" s="43">
        <v>122</v>
      </c>
      <c r="F22" s="43">
        <v>138</v>
      </c>
      <c r="G22" s="41">
        <f t="shared" si="1"/>
        <v>113.11475409836065</v>
      </c>
      <c r="H22" s="43">
        <v>32</v>
      </c>
      <c r="I22" s="43">
        <v>36</v>
      </c>
      <c r="J22" s="41">
        <f t="shared" si="2"/>
        <v>112.5</v>
      </c>
      <c r="K22" s="43">
        <v>22</v>
      </c>
      <c r="L22" s="43">
        <v>19</v>
      </c>
      <c r="M22" s="41">
        <f t="shared" si="3"/>
        <v>86.36363636363636</v>
      </c>
      <c r="N22" s="43">
        <v>15</v>
      </c>
      <c r="O22" s="43">
        <v>7</v>
      </c>
      <c r="P22" s="41">
        <f t="shared" si="4"/>
        <v>46.666666666666664</v>
      </c>
      <c r="Q22" s="43">
        <v>111</v>
      </c>
      <c r="R22" s="127">
        <v>132</v>
      </c>
      <c r="S22" s="41">
        <f t="shared" si="5"/>
        <v>118.91891891891892</v>
      </c>
      <c r="T22" s="43">
        <v>51</v>
      </c>
      <c r="U22" s="127">
        <v>58</v>
      </c>
      <c r="V22" s="41">
        <f t="shared" si="6"/>
        <v>113.72549019607843</v>
      </c>
      <c r="W22" s="43">
        <v>47</v>
      </c>
      <c r="X22" s="127">
        <v>54</v>
      </c>
      <c r="Y22" s="41">
        <f t="shared" si="7"/>
        <v>114.89361702127661</v>
      </c>
      <c r="Z22" s="43">
        <v>29</v>
      </c>
      <c r="AA22" s="127">
        <v>36</v>
      </c>
      <c r="AB22" s="41">
        <f t="shared" si="8"/>
        <v>124.13793103448276</v>
      </c>
      <c r="AC22" s="42"/>
      <c r="AD22" s="44"/>
    </row>
    <row r="23" spans="1:30" s="45" customFormat="1" ht="17.45" customHeight="1">
      <c r="A23" s="98" t="s">
        <v>67</v>
      </c>
      <c r="B23" s="43">
        <v>260</v>
      </c>
      <c r="C23" s="43">
        <v>234</v>
      </c>
      <c r="D23" s="41">
        <f t="shared" si="0"/>
        <v>90</v>
      </c>
      <c r="E23" s="43">
        <v>188</v>
      </c>
      <c r="F23" s="43">
        <v>172</v>
      </c>
      <c r="G23" s="41">
        <f t="shared" si="1"/>
        <v>91.489361702127653</v>
      </c>
      <c r="H23" s="43">
        <v>66</v>
      </c>
      <c r="I23" s="43">
        <v>49</v>
      </c>
      <c r="J23" s="41">
        <f t="shared" si="2"/>
        <v>74.242424242424249</v>
      </c>
      <c r="K23" s="43">
        <v>29</v>
      </c>
      <c r="L23" s="43">
        <v>20</v>
      </c>
      <c r="M23" s="41">
        <f t="shared" si="3"/>
        <v>68.965517241379317</v>
      </c>
      <c r="N23" s="43">
        <v>72</v>
      </c>
      <c r="O23" s="43">
        <v>14</v>
      </c>
      <c r="P23" s="41">
        <f t="shared" si="4"/>
        <v>19.444444444444446</v>
      </c>
      <c r="Q23" s="43">
        <v>174</v>
      </c>
      <c r="R23" s="127">
        <v>155</v>
      </c>
      <c r="S23" s="41">
        <f t="shared" si="5"/>
        <v>89.080459770114942</v>
      </c>
      <c r="T23" s="43">
        <v>143</v>
      </c>
      <c r="U23" s="127">
        <v>113</v>
      </c>
      <c r="V23" s="41">
        <f t="shared" si="6"/>
        <v>79.020979020979027</v>
      </c>
      <c r="W23" s="43">
        <v>77</v>
      </c>
      <c r="X23" s="127">
        <v>54</v>
      </c>
      <c r="Y23" s="41">
        <f t="shared" si="7"/>
        <v>70.129870129870127</v>
      </c>
      <c r="Z23" s="43">
        <v>69</v>
      </c>
      <c r="AA23" s="127">
        <v>53</v>
      </c>
      <c r="AB23" s="41">
        <f t="shared" si="8"/>
        <v>76.811594202898547</v>
      </c>
      <c r="AC23" s="42"/>
      <c r="AD23" s="44"/>
    </row>
    <row r="24" spans="1:30" s="45" customFormat="1" ht="17.45" customHeight="1">
      <c r="A24" s="98" t="s">
        <v>68</v>
      </c>
      <c r="B24" s="43">
        <v>429</v>
      </c>
      <c r="C24" s="43">
        <v>465</v>
      </c>
      <c r="D24" s="41">
        <f t="shared" si="0"/>
        <v>108.3916083916084</v>
      </c>
      <c r="E24" s="43">
        <v>416</v>
      </c>
      <c r="F24" s="43">
        <v>447</v>
      </c>
      <c r="G24" s="41">
        <f t="shared" si="1"/>
        <v>107.45192307692308</v>
      </c>
      <c r="H24" s="43">
        <v>97</v>
      </c>
      <c r="I24" s="43">
        <v>122</v>
      </c>
      <c r="J24" s="41">
        <f t="shared" si="2"/>
        <v>125.77319587628865</v>
      </c>
      <c r="K24" s="43">
        <v>37</v>
      </c>
      <c r="L24" s="43">
        <v>53</v>
      </c>
      <c r="M24" s="41">
        <f t="shared" si="3"/>
        <v>143.24324324324326</v>
      </c>
      <c r="N24" s="43">
        <v>45</v>
      </c>
      <c r="O24" s="43">
        <v>56</v>
      </c>
      <c r="P24" s="41">
        <f t="shared" si="4"/>
        <v>124.44444444444444</v>
      </c>
      <c r="Q24" s="43">
        <v>352</v>
      </c>
      <c r="R24" s="127">
        <v>390</v>
      </c>
      <c r="S24" s="41">
        <f t="shared" si="5"/>
        <v>110.79545454545455</v>
      </c>
      <c r="T24" s="43">
        <v>169</v>
      </c>
      <c r="U24" s="127">
        <v>201</v>
      </c>
      <c r="V24" s="41">
        <f t="shared" si="6"/>
        <v>118.93491124260356</v>
      </c>
      <c r="W24" s="43">
        <v>160</v>
      </c>
      <c r="X24" s="127">
        <v>192</v>
      </c>
      <c r="Y24" s="41">
        <f t="shared" si="7"/>
        <v>120</v>
      </c>
      <c r="Z24" s="43">
        <v>95</v>
      </c>
      <c r="AA24" s="127">
        <v>147</v>
      </c>
      <c r="AB24" s="41">
        <f t="shared" si="8"/>
        <v>154.73684210526315</v>
      </c>
      <c r="AC24" s="42"/>
      <c r="AD24" s="44"/>
    </row>
    <row r="25" spans="1:30" s="45" customFormat="1" ht="17.45" customHeight="1">
      <c r="A25" s="98" t="s">
        <v>69</v>
      </c>
      <c r="B25" s="43">
        <v>954</v>
      </c>
      <c r="C25" s="43">
        <v>892</v>
      </c>
      <c r="D25" s="41">
        <f t="shared" si="0"/>
        <v>93.501048218029354</v>
      </c>
      <c r="E25" s="43">
        <v>388</v>
      </c>
      <c r="F25" s="43">
        <v>423</v>
      </c>
      <c r="G25" s="41">
        <f t="shared" si="1"/>
        <v>109.02061855670102</v>
      </c>
      <c r="H25" s="43">
        <v>101</v>
      </c>
      <c r="I25" s="43">
        <v>67</v>
      </c>
      <c r="J25" s="41">
        <f t="shared" si="2"/>
        <v>66.336633663366342</v>
      </c>
      <c r="K25" s="43">
        <v>16</v>
      </c>
      <c r="L25" s="43">
        <v>13</v>
      </c>
      <c r="M25" s="41">
        <f t="shared" si="3"/>
        <v>81.25</v>
      </c>
      <c r="N25" s="43">
        <v>44</v>
      </c>
      <c r="O25" s="43">
        <v>19</v>
      </c>
      <c r="P25" s="41">
        <f t="shared" si="4"/>
        <v>43.18181818181818</v>
      </c>
      <c r="Q25" s="43">
        <v>357</v>
      </c>
      <c r="R25" s="127">
        <v>364</v>
      </c>
      <c r="S25" s="41">
        <f t="shared" si="5"/>
        <v>101.96078431372548</v>
      </c>
      <c r="T25" s="43">
        <v>711</v>
      </c>
      <c r="U25" s="127">
        <v>577</v>
      </c>
      <c r="V25" s="41">
        <f t="shared" si="6"/>
        <v>81.153305203938118</v>
      </c>
      <c r="W25" s="43">
        <v>206</v>
      </c>
      <c r="X25" s="127">
        <v>156</v>
      </c>
      <c r="Y25" s="41">
        <f t="shared" si="7"/>
        <v>75.728155339805824</v>
      </c>
      <c r="Z25" s="43">
        <v>171</v>
      </c>
      <c r="AA25" s="127">
        <v>124</v>
      </c>
      <c r="AB25" s="41">
        <f t="shared" si="8"/>
        <v>72.514619883040936</v>
      </c>
      <c r="AC25" s="42"/>
      <c r="AD25" s="44"/>
    </row>
    <row r="26" spans="1:30" s="45" customFormat="1" ht="17.45" customHeight="1">
      <c r="A26" s="98" t="s">
        <v>70</v>
      </c>
      <c r="B26" s="43">
        <v>338</v>
      </c>
      <c r="C26" s="43">
        <v>249</v>
      </c>
      <c r="D26" s="41">
        <f t="shared" si="0"/>
        <v>73.668639053254438</v>
      </c>
      <c r="E26" s="43">
        <v>161</v>
      </c>
      <c r="F26" s="43">
        <v>105</v>
      </c>
      <c r="G26" s="41">
        <f t="shared" si="1"/>
        <v>65.217391304347828</v>
      </c>
      <c r="H26" s="43">
        <v>77</v>
      </c>
      <c r="I26" s="43">
        <v>28</v>
      </c>
      <c r="J26" s="41">
        <f t="shared" si="2"/>
        <v>36.363636363636367</v>
      </c>
      <c r="K26" s="43">
        <v>47</v>
      </c>
      <c r="L26" s="43">
        <v>14</v>
      </c>
      <c r="M26" s="41">
        <f t="shared" si="3"/>
        <v>29.787234042553191</v>
      </c>
      <c r="N26" s="43">
        <v>25</v>
      </c>
      <c r="O26" s="43">
        <v>10</v>
      </c>
      <c r="P26" s="41">
        <f t="shared" si="4"/>
        <v>40</v>
      </c>
      <c r="Q26" s="43">
        <v>154</v>
      </c>
      <c r="R26" s="127">
        <v>98</v>
      </c>
      <c r="S26" s="41">
        <f t="shared" si="5"/>
        <v>63.636363636363633</v>
      </c>
      <c r="T26" s="43">
        <v>214</v>
      </c>
      <c r="U26" s="127">
        <v>180</v>
      </c>
      <c r="V26" s="41">
        <f t="shared" si="6"/>
        <v>84.112149532710276</v>
      </c>
      <c r="W26" s="43">
        <v>49</v>
      </c>
      <c r="X26" s="127">
        <v>37</v>
      </c>
      <c r="Y26" s="41">
        <f t="shared" si="7"/>
        <v>75.510204081632651</v>
      </c>
      <c r="Z26" s="43">
        <v>38</v>
      </c>
      <c r="AA26" s="127">
        <v>31</v>
      </c>
      <c r="AB26" s="41">
        <f t="shared" si="8"/>
        <v>81.578947368421055</v>
      </c>
      <c r="AC26" s="42"/>
      <c r="AD26" s="44"/>
    </row>
    <row r="27" spans="1:30" s="45" customFormat="1" ht="17.45" customHeight="1">
      <c r="A27" s="98" t="s">
        <v>71</v>
      </c>
      <c r="B27" s="43">
        <v>181</v>
      </c>
      <c r="C27" s="43">
        <v>121</v>
      </c>
      <c r="D27" s="41">
        <f t="shared" si="0"/>
        <v>66.850828729281758</v>
      </c>
      <c r="E27" s="43">
        <v>178</v>
      </c>
      <c r="F27" s="43">
        <v>119</v>
      </c>
      <c r="G27" s="41">
        <f t="shared" si="1"/>
        <v>66.853932584269657</v>
      </c>
      <c r="H27" s="43">
        <v>36</v>
      </c>
      <c r="I27" s="43">
        <v>19</v>
      </c>
      <c r="J27" s="41">
        <f t="shared" si="2"/>
        <v>52.777777777777779</v>
      </c>
      <c r="K27" s="43">
        <v>24</v>
      </c>
      <c r="L27" s="43">
        <v>11</v>
      </c>
      <c r="M27" s="41">
        <f t="shared" si="3"/>
        <v>45.833333333333329</v>
      </c>
      <c r="N27" s="43">
        <v>51</v>
      </c>
      <c r="O27" s="43">
        <v>2</v>
      </c>
      <c r="P27" s="41">
        <f t="shared" si="4"/>
        <v>3.9215686274509802</v>
      </c>
      <c r="Q27" s="43">
        <v>167</v>
      </c>
      <c r="R27" s="127">
        <v>106</v>
      </c>
      <c r="S27" s="41">
        <f t="shared" si="5"/>
        <v>63.473053892215567</v>
      </c>
      <c r="T27" s="43">
        <v>74</v>
      </c>
      <c r="U27" s="127">
        <v>41</v>
      </c>
      <c r="V27" s="41">
        <f t="shared" si="6"/>
        <v>55.405405405405403</v>
      </c>
      <c r="W27" s="43">
        <v>71</v>
      </c>
      <c r="X27" s="127">
        <v>39</v>
      </c>
      <c r="Y27" s="41">
        <f t="shared" si="7"/>
        <v>54.929577464788736</v>
      </c>
      <c r="Z27" s="43">
        <v>61</v>
      </c>
      <c r="AA27" s="127">
        <v>27</v>
      </c>
      <c r="AB27" s="41">
        <f t="shared" si="8"/>
        <v>44.26229508196721</v>
      </c>
      <c r="AC27" s="42"/>
      <c r="AD27" s="44"/>
    </row>
    <row r="28" spans="1:30" s="45" customFormat="1" ht="17.45" customHeight="1">
      <c r="A28" s="98" t="s">
        <v>72</v>
      </c>
      <c r="B28" s="43">
        <v>180</v>
      </c>
      <c r="C28" s="43">
        <v>153</v>
      </c>
      <c r="D28" s="41">
        <f t="shared" si="0"/>
        <v>85</v>
      </c>
      <c r="E28" s="43">
        <v>111</v>
      </c>
      <c r="F28" s="43">
        <v>92</v>
      </c>
      <c r="G28" s="41">
        <f t="shared" si="1"/>
        <v>82.882882882882882</v>
      </c>
      <c r="H28" s="43">
        <v>34</v>
      </c>
      <c r="I28" s="43">
        <v>34</v>
      </c>
      <c r="J28" s="41">
        <f t="shared" si="2"/>
        <v>100</v>
      </c>
      <c r="K28" s="43">
        <v>27</v>
      </c>
      <c r="L28" s="43">
        <v>19</v>
      </c>
      <c r="M28" s="41">
        <f t="shared" si="3"/>
        <v>70.370370370370367</v>
      </c>
      <c r="N28" s="43">
        <v>42</v>
      </c>
      <c r="O28" s="43">
        <v>1</v>
      </c>
      <c r="P28" s="41">
        <f t="shared" si="4"/>
        <v>2.3809523809523809</v>
      </c>
      <c r="Q28" s="43">
        <v>105</v>
      </c>
      <c r="R28" s="127">
        <v>88</v>
      </c>
      <c r="S28" s="41">
        <f t="shared" si="5"/>
        <v>83.80952380952381</v>
      </c>
      <c r="T28" s="43">
        <v>121</v>
      </c>
      <c r="U28" s="127">
        <v>74</v>
      </c>
      <c r="V28" s="41">
        <f t="shared" si="6"/>
        <v>61.157024793388423</v>
      </c>
      <c r="W28" s="43">
        <v>58</v>
      </c>
      <c r="X28" s="127">
        <v>22</v>
      </c>
      <c r="Y28" s="41">
        <f t="shared" si="7"/>
        <v>37.931034482758619</v>
      </c>
      <c r="Z28" s="43">
        <v>48</v>
      </c>
      <c r="AA28" s="127">
        <v>19</v>
      </c>
      <c r="AB28" s="41">
        <f t="shared" si="8"/>
        <v>39.583333333333329</v>
      </c>
      <c r="AC28" s="42"/>
      <c r="AD28" s="44"/>
    </row>
    <row r="29" spans="1:30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30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30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30"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1:25"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1:25"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1:25"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1:25"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1:25"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1:25"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1:25"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1:25"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1:25"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1:25"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1:25"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1:25"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1:25"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1:25"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1:25"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1:25"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1:25"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1:25"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1:25"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1:25"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1:25"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1:25"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1:25"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1:25"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1:25"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1:25"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1:25"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1:25"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1:25"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1:25"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1:25"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1:25"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1:25"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1:25"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1:25"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1:25"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1:25"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1:25"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1:25"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1:25"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1:25"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1:25"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1:25"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1:25"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1:25"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1:25"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1:25"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1:25"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1:25"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1:25"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1:25"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B2"/>
  </mergeCells>
  <printOptions horizontalCentered="1" verticalCentered="1"/>
  <pageMargins left="0" right="0" top="0" bottom="0" header="0" footer="0"/>
  <pageSetup paperSize="9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7"/>
  <sheetViews>
    <sheetView view="pageBreakPreview" zoomScale="80" zoomScaleNormal="70" zoomScaleSheetLayoutView="80" workbookViewId="0">
      <selection sqref="A1:XFD1048576"/>
    </sheetView>
  </sheetViews>
  <sheetFormatPr defaultColWidth="8" defaultRowHeight="12.75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>
      <c r="A1" s="330" t="s">
        <v>95</v>
      </c>
      <c r="B1" s="330"/>
      <c r="C1" s="330"/>
      <c r="D1" s="330"/>
      <c r="E1" s="330"/>
    </row>
    <row r="2" spans="1:11" s="4" customFormat="1" ht="23.25" customHeight="1">
      <c r="A2" s="325" t="s">
        <v>0</v>
      </c>
      <c r="B2" s="331" t="s">
        <v>107</v>
      </c>
      <c r="C2" s="331" t="s">
        <v>108</v>
      </c>
      <c r="D2" s="344" t="s">
        <v>2</v>
      </c>
      <c r="E2" s="345"/>
    </row>
    <row r="3" spans="1:11" s="4" customFormat="1" ht="42" customHeight="1">
      <c r="A3" s="326"/>
      <c r="B3" s="332"/>
      <c r="C3" s="332"/>
      <c r="D3" s="144" t="s">
        <v>3</v>
      </c>
      <c r="E3" s="145" t="s">
        <v>90</v>
      </c>
    </row>
    <row r="4" spans="1:11" s="9" customFormat="1" ht="15.75" customHeight="1">
      <c r="A4" s="146" t="s">
        <v>9</v>
      </c>
      <c r="B4" s="147">
        <v>1</v>
      </c>
      <c r="C4" s="147">
        <v>2</v>
      </c>
      <c r="D4" s="147">
        <v>3</v>
      </c>
      <c r="E4" s="147">
        <v>4</v>
      </c>
    </row>
    <row r="5" spans="1:11" s="9" customFormat="1" ht="31.5" customHeight="1">
      <c r="A5" s="10" t="s">
        <v>109</v>
      </c>
      <c r="B5" s="148">
        <v>2430</v>
      </c>
      <c r="C5" s="148">
        <v>2982</v>
      </c>
      <c r="D5" s="12">
        <v>122.71604938271605</v>
      </c>
      <c r="E5" s="113">
        <v>552</v>
      </c>
      <c r="K5" s="15"/>
    </row>
    <row r="6" spans="1:11" s="4" customFormat="1" ht="31.5" customHeight="1">
      <c r="A6" s="10" t="s">
        <v>110</v>
      </c>
      <c r="B6" s="148">
        <v>2138</v>
      </c>
      <c r="C6" s="148">
        <v>2701</v>
      </c>
      <c r="D6" s="12">
        <v>126.33302151543499</v>
      </c>
      <c r="E6" s="113">
        <v>563</v>
      </c>
      <c r="K6" s="15"/>
    </row>
    <row r="7" spans="1:11" s="4" customFormat="1" ht="54.75" customHeight="1">
      <c r="A7" s="16" t="s">
        <v>111</v>
      </c>
      <c r="B7" s="148">
        <v>315</v>
      </c>
      <c r="C7" s="148">
        <v>472</v>
      </c>
      <c r="D7" s="12">
        <v>149.84126984126985</v>
      </c>
      <c r="E7" s="113">
        <v>157</v>
      </c>
      <c r="K7" s="15"/>
    </row>
    <row r="8" spans="1:11" s="4" customFormat="1" ht="35.25" customHeight="1">
      <c r="A8" s="17" t="s">
        <v>112</v>
      </c>
      <c r="B8" s="148">
        <v>125</v>
      </c>
      <c r="C8" s="148">
        <v>121</v>
      </c>
      <c r="D8" s="12">
        <v>96.8</v>
      </c>
      <c r="E8" s="113">
        <v>-4</v>
      </c>
      <c r="K8" s="15"/>
    </row>
    <row r="9" spans="1:11" s="4" customFormat="1" ht="45.75" customHeight="1">
      <c r="A9" s="17" t="s">
        <v>113</v>
      </c>
      <c r="B9" s="148">
        <v>323</v>
      </c>
      <c r="C9" s="148">
        <v>318</v>
      </c>
      <c r="D9" s="12">
        <v>98.452012383900936</v>
      </c>
      <c r="E9" s="113">
        <v>-5</v>
      </c>
      <c r="K9" s="15"/>
    </row>
    <row r="10" spans="1:11" s="4" customFormat="1" ht="55.5" customHeight="1">
      <c r="A10" s="17" t="s">
        <v>114</v>
      </c>
      <c r="B10" s="148">
        <v>2022</v>
      </c>
      <c r="C10" s="148">
        <v>2466</v>
      </c>
      <c r="D10" s="12">
        <v>121.95845697329378</v>
      </c>
      <c r="E10" s="113">
        <v>444</v>
      </c>
      <c r="K10" s="15"/>
    </row>
    <row r="11" spans="1:11" s="4" customFormat="1" ht="12.75" customHeight="1">
      <c r="A11" s="319" t="s">
        <v>15</v>
      </c>
      <c r="B11" s="320"/>
      <c r="C11" s="320"/>
      <c r="D11" s="320"/>
      <c r="E11" s="320"/>
      <c r="K11" s="15"/>
    </row>
    <row r="12" spans="1:11" s="4" customFormat="1" ht="15" customHeight="1">
      <c r="A12" s="322"/>
      <c r="B12" s="323"/>
      <c r="C12" s="323"/>
      <c r="D12" s="323"/>
      <c r="E12" s="323"/>
      <c r="K12" s="15"/>
    </row>
    <row r="13" spans="1:11" s="4" customFormat="1" ht="20.25" customHeight="1">
      <c r="A13" s="325" t="s">
        <v>0</v>
      </c>
      <c r="B13" s="327" t="s">
        <v>115</v>
      </c>
      <c r="C13" s="327" t="s">
        <v>116</v>
      </c>
      <c r="D13" s="344" t="s">
        <v>2</v>
      </c>
      <c r="E13" s="345"/>
      <c r="K13" s="15"/>
    </row>
    <row r="14" spans="1:11" ht="35.25" customHeight="1">
      <c r="A14" s="326"/>
      <c r="B14" s="327"/>
      <c r="C14" s="327"/>
      <c r="D14" s="144" t="s">
        <v>3</v>
      </c>
      <c r="E14" s="145" t="s">
        <v>91</v>
      </c>
      <c r="K14" s="15"/>
    </row>
    <row r="15" spans="1:11" ht="24" customHeight="1">
      <c r="A15" s="10" t="s">
        <v>109</v>
      </c>
      <c r="B15" s="148">
        <v>1407</v>
      </c>
      <c r="C15" s="148">
        <v>1101</v>
      </c>
      <c r="D15" s="20">
        <v>78.251599147121524</v>
      </c>
      <c r="E15" s="113">
        <v>-306</v>
      </c>
      <c r="K15" s="15"/>
    </row>
    <row r="16" spans="1:11" ht="25.5" customHeight="1">
      <c r="A16" s="1" t="s">
        <v>110</v>
      </c>
      <c r="B16" s="148">
        <v>1162</v>
      </c>
      <c r="C16" s="148">
        <v>1007</v>
      </c>
      <c r="D16" s="20">
        <v>86.660929432013774</v>
      </c>
      <c r="E16" s="113">
        <v>-155</v>
      </c>
      <c r="K16" s="15"/>
    </row>
    <row r="17" spans="1:11" ht="33.75" customHeight="1">
      <c r="A17" s="1" t="s">
        <v>117</v>
      </c>
      <c r="B17" s="148">
        <v>979</v>
      </c>
      <c r="C17" s="148">
        <v>894</v>
      </c>
      <c r="D17" s="20">
        <v>91.317671092951997</v>
      </c>
      <c r="E17" s="149">
        <v>-85</v>
      </c>
      <c r="K17" s="15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80"/>
  <sheetViews>
    <sheetView view="pageBreakPreview" zoomScale="90" zoomScaleNormal="100" zoomScaleSheetLayoutView="90" workbookViewId="0">
      <selection activeCell="AB8" sqref="AB8:AB28"/>
    </sheetView>
  </sheetViews>
  <sheetFormatPr defaultColWidth="9.140625" defaultRowHeight="14.25"/>
  <cols>
    <col min="1" max="1" width="26.5703125" style="47" customWidth="1"/>
    <col min="2" max="2" width="9.85546875" style="47" customWidth="1"/>
    <col min="3" max="3" width="9.5703125" style="47" customWidth="1"/>
    <col min="4" max="4" width="8.7109375" style="47" customWidth="1"/>
    <col min="5" max="5" width="9.5703125" style="47" customWidth="1"/>
    <col min="6" max="13" width="8.7109375" style="47" customWidth="1"/>
    <col min="14" max="15" width="9.42578125" style="47" customWidth="1"/>
    <col min="16" max="16" width="8.5703125" style="47" customWidth="1"/>
    <col min="17" max="18" width="9.42578125" style="47" customWidth="1"/>
    <col min="19" max="19" width="8.5703125" style="47" customWidth="1"/>
    <col min="20" max="21" width="8.140625" style="47" customWidth="1"/>
    <col min="22" max="22" width="8.5703125" style="47" customWidth="1"/>
    <col min="23" max="23" width="8.7109375" style="47" customWidth="1"/>
    <col min="24" max="24" width="8.85546875" style="47" customWidth="1"/>
    <col min="25" max="25" width="8.5703125" style="47" customWidth="1"/>
    <col min="26" max="16384" width="9.140625" style="47"/>
  </cols>
  <sheetData>
    <row r="1" spans="1:32" s="35" customFormat="1" ht="43.5" customHeight="1">
      <c r="A1" s="34"/>
      <c r="B1" s="352" t="s">
        <v>118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AB1" s="101" t="s">
        <v>33</v>
      </c>
    </row>
    <row r="2" spans="1:32" s="38" customFormat="1" ht="14.25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2" t="s">
        <v>16</v>
      </c>
      <c r="N2" s="133"/>
      <c r="O2" s="133"/>
      <c r="P2" s="133"/>
      <c r="Q2" s="133"/>
      <c r="R2" s="133"/>
      <c r="S2" s="133"/>
      <c r="T2" s="133"/>
      <c r="U2" s="133"/>
      <c r="V2" s="133"/>
      <c r="X2" s="133"/>
      <c r="Y2" s="132"/>
      <c r="Z2" s="132"/>
      <c r="AA2" s="132"/>
      <c r="AB2" s="134" t="s">
        <v>16</v>
      </c>
    </row>
    <row r="3" spans="1:32" s="39" customFormat="1" ht="74.25" customHeight="1">
      <c r="A3" s="360"/>
      <c r="B3" s="346" t="s">
        <v>37</v>
      </c>
      <c r="C3" s="347"/>
      <c r="D3" s="348"/>
      <c r="E3" s="358" t="s">
        <v>18</v>
      </c>
      <c r="F3" s="347"/>
      <c r="G3" s="359"/>
      <c r="H3" s="346" t="s">
        <v>30</v>
      </c>
      <c r="I3" s="347"/>
      <c r="J3" s="348"/>
      <c r="K3" s="358" t="s">
        <v>21</v>
      </c>
      <c r="L3" s="347"/>
      <c r="M3" s="359"/>
      <c r="N3" s="346" t="s">
        <v>22</v>
      </c>
      <c r="O3" s="347"/>
      <c r="P3" s="348"/>
      <c r="Q3" s="354" t="s">
        <v>20</v>
      </c>
      <c r="R3" s="354"/>
      <c r="S3" s="354"/>
      <c r="T3" s="356" t="s">
        <v>38</v>
      </c>
      <c r="U3" s="354"/>
      <c r="V3" s="357"/>
      <c r="W3" s="358" t="s">
        <v>23</v>
      </c>
      <c r="X3" s="347"/>
      <c r="Y3" s="359"/>
      <c r="Z3" s="346" t="s">
        <v>29</v>
      </c>
      <c r="AA3" s="347"/>
      <c r="AB3" s="348"/>
    </row>
    <row r="4" spans="1:32" s="40" customFormat="1" ht="26.25" customHeight="1">
      <c r="A4" s="361"/>
      <c r="B4" s="349" t="s">
        <v>1</v>
      </c>
      <c r="C4" s="350" t="s">
        <v>48</v>
      </c>
      <c r="D4" s="351" t="s">
        <v>49</v>
      </c>
      <c r="E4" s="355" t="s">
        <v>1</v>
      </c>
      <c r="F4" s="350" t="s">
        <v>48</v>
      </c>
      <c r="G4" s="353" t="s">
        <v>49</v>
      </c>
      <c r="H4" s="349" t="s">
        <v>1</v>
      </c>
      <c r="I4" s="350" t="s">
        <v>48</v>
      </c>
      <c r="J4" s="351" t="s">
        <v>49</v>
      </c>
      <c r="K4" s="355" t="s">
        <v>1</v>
      </c>
      <c r="L4" s="350" t="s">
        <v>48</v>
      </c>
      <c r="M4" s="353" t="s">
        <v>49</v>
      </c>
      <c r="N4" s="349" t="s">
        <v>1</v>
      </c>
      <c r="O4" s="350" t="s">
        <v>48</v>
      </c>
      <c r="P4" s="351" t="s">
        <v>49</v>
      </c>
      <c r="Q4" s="355" t="s">
        <v>1</v>
      </c>
      <c r="R4" s="350" t="s">
        <v>48</v>
      </c>
      <c r="S4" s="353" t="s">
        <v>49</v>
      </c>
      <c r="T4" s="349" t="s">
        <v>1</v>
      </c>
      <c r="U4" s="350" t="s">
        <v>48</v>
      </c>
      <c r="V4" s="351" t="s">
        <v>49</v>
      </c>
      <c r="W4" s="355" t="s">
        <v>1</v>
      </c>
      <c r="X4" s="350" t="s">
        <v>48</v>
      </c>
      <c r="Y4" s="353" t="s">
        <v>49</v>
      </c>
      <c r="Z4" s="349" t="s">
        <v>1</v>
      </c>
      <c r="AA4" s="350" t="s">
        <v>48</v>
      </c>
      <c r="AB4" s="351" t="s">
        <v>49</v>
      </c>
    </row>
    <row r="5" spans="1:32" s="40" customFormat="1" ht="15.75" customHeight="1">
      <c r="A5" s="362"/>
      <c r="B5" s="349"/>
      <c r="C5" s="350"/>
      <c r="D5" s="351"/>
      <c r="E5" s="355"/>
      <c r="F5" s="350"/>
      <c r="G5" s="353"/>
      <c r="H5" s="349"/>
      <c r="I5" s="350"/>
      <c r="J5" s="351"/>
      <c r="K5" s="355"/>
      <c r="L5" s="350"/>
      <c r="M5" s="353"/>
      <c r="N5" s="349"/>
      <c r="O5" s="350"/>
      <c r="P5" s="351"/>
      <c r="Q5" s="355"/>
      <c r="R5" s="350"/>
      <c r="S5" s="353"/>
      <c r="T5" s="349"/>
      <c r="U5" s="350"/>
      <c r="V5" s="351"/>
      <c r="W5" s="355"/>
      <c r="X5" s="350"/>
      <c r="Y5" s="353"/>
      <c r="Z5" s="349"/>
      <c r="AA5" s="350"/>
      <c r="AB5" s="351"/>
    </row>
    <row r="6" spans="1:32" s="156" customFormat="1" ht="11.25" customHeight="1" thickBot="1">
      <c r="A6" s="150" t="s">
        <v>9</v>
      </c>
      <c r="B6" s="151">
        <v>1</v>
      </c>
      <c r="C6" s="152">
        <v>2</v>
      </c>
      <c r="D6" s="153">
        <v>3</v>
      </c>
      <c r="E6" s="154">
        <v>4</v>
      </c>
      <c r="F6" s="152">
        <v>5</v>
      </c>
      <c r="G6" s="155">
        <v>6</v>
      </c>
      <c r="H6" s="151">
        <v>7</v>
      </c>
      <c r="I6" s="152">
        <v>8</v>
      </c>
      <c r="J6" s="153">
        <v>9</v>
      </c>
      <c r="K6" s="154">
        <v>10</v>
      </c>
      <c r="L6" s="152">
        <v>11</v>
      </c>
      <c r="M6" s="155">
        <v>12</v>
      </c>
      <c r="N6" s="151">
        <v>13</v>
      </c>
      <c r="O6" s="152">
        <v>14</v>
      </c>
      <c r="P6" s="153">
        <v>15</v>
      </c>
      <c r="Q6" s="154">
        <v>16</v>
      </c>
      <c r="R6" s="152">
        <v>17</v>
      </c>
      <c r="S6" s="155">
        <v>18</v>
      </c>
      <c r="T6" s="151">
        <v>19</v>
      </c>
      <c r="U6" s="152">
        <v>20</v>
      </c>
      <c r="V6" s="153">
        <v>21</v>
      </c>
      <c r="W6" s="154">
        <v>22</v>
      </c>
      <c r="X6" s="152">
        <v>23</v>
      </c>
      <c r="Y6" s="155">
        <v>24</v>
      </c>
      <c r="Z6" s="151">
        <v>25</v>
      </c>
      <c r="AA6" s="152">
        <v>26</v>
      </c>
      <c r="AB6" s="153">
        <v>27</v>
      </c>
    </row>
    <row r="7" spans="1:32" s="81" customFormat="1" ht="28.5" customHeight="1" thickBot="1">
      <c r="A7" s="157" t="s">
        <v>119</v>
      </c>
      <c r="B7" s="185">
        <v>2430</v>
      </c>
      <c r="C7" s="185">
        <v>2982</v>
      </c>
      <c r="D7" s="186">
        <v>122.71604938271605</v>
      </c>
      <c r="E7" s="185">
        <v>2138</v>
      </c>
      <c r="F7" s="185">
        <v>2701</v>
      </c>
      <c r="G7" s="186">
        <v>126.33302151543499</v>
      </c>
      <c r="H7" s="185">
        <v>315</v>
      </c>
      <c r="I7" s="185">
        <v>472</v>
      </c>
      <c r="J7" s="186">
        <v>149.84126984126985</v>
      </c>
      <c r="K7" s="185">
        <v>125</v>
      </c>
      <c r="L7" s="185">
        <v>121</v>
      </c>
      <c r="M7" s="186">
        <v>96.8</v>
      </c>
      <c r="N7" s="185">
        <v>323</v>
      </c>
      <c r="O7" s="185">
        <v>318</v>
      </c>
      <c r="P7" s="186">
        <v>98.452012383900936</v>
      </c>
      <c r="Q7" s="185">
        <v>2022</v>
      </c>
      <c r="R7" s="185">
        <v>2466</v>
      </c>
      <c r="S7" s="186">
        <v>121.95845697329378</v>
      </c>
      <c r="T7" s="185">
        <v>1407</v>
      </c>
      <c r="U7" s="185">
        <v>1101</v>
      </c>
      <c r="V7" s="186">
        <v>78.251599147121524</v>
      </c>
      <c r="W7" s="185">
        <v>1162</v>
      </c>
      <c r="X7" s="185">
        <v>1007</v>
      </c>
      <c r="Y7" s="186">
        <v>86.660929432013774</v>
      </c>
      <c r="Z7" s="185">
        <v>979</v>
      </c>
      <c r="AA7" s="185">
        <v>894</v>
      </c>
      <c r="AB7" s="186">
        <v>91.317671092951997</v>
      </c>
      <c r="AC7" s="164"/>
      <c r="AD7" s="164"/>
      <c r="AE7" s="164"/>
      <c r="AF7" s="164"/>
    </row>
    <row r="8" spans="1:32" s="161" customFormat="1" ht="16.5" customHeight="1">
      <c r="A8" s="159" t="s">
        <v>52</v>
      </c>
      <c r="B8" s="165">
        <v>28</v>
      </c>
      <c r="C8" s="137">
        <v>44</v>
      </c>
      <c r="D8" s="188">
        <v>157.14285714285714</v>
      </c>
      <c r="E8" s="165">
        <v>23</v>
      </c>
      <c r="F8" s="137">
        <v>38</v>
      </c>
      <c r="G8" s="188">
        <v>165.21739130434781</v>
      </c>
      <c r="H8" s="165">
        <v>2</v>
      </c>
      <c r="I8" s="137">
        <v>7</v>
      </c>
      <c r="J8" s="188">
        <v>350</v>
      </c>
      <c r="K8" s="165">
        <v>0</v>
      </c>
      <c r="L8" s="137">
        <v>0</v>
      </c>
      <c r="M8" s="188"/>
      <c r="N8" s="165">
        <v>3</v>
      </c>
      <c r="O8" s="137">
        <v>5</v>
      </c>
      <c r="P8" s="188">
        <v>166.66666666666669</v>
      </c>
      <c r="Q8" s="165">
        <v>22</v>
      </c>
      <c r="R8" s="137">
        <v>34</v>
      </c>
      <c r="S8" s="188">
        <v>154.54545454545453</v>
      </c>
      <c r="T8" s="165">
        <v>21</v>
      </c>
      <c r="U8" s="137">
        <v>17</v>
      </c>
      <c r="V8" s="188">
        <v>80.952380952380949</v>
      </c>
      <c r="W8" s="165">
        <v>17</v>
      </c>
      <c r="X8" s="137">
        <v>13</v>
      </c>
      <c r="Y8" s="188">
        <v>76.470588235294116</v>
      </c>
      <c r="Z8" s="165">
        <v>14</v>
      </c>
      <c r="AA8" s="137">
        <v>12</v>
      </c>
      <c r="AB8" s="188">
        <v>85.714285714285708</v>
      </c>
      <c r="AC8" s="160"/>
    </row>
    <row r="9" spans="1:32" s="161" customFormat="1" ht="16.5" customHeight="1">
      <c r="A9" s="159" t="s">
        <v>96</v>
      </c>
      <c r="B9" s="165">
        <v>288</v>
      </c>
      <c r="C9" s="137">
        <v>411</v>
      </c>
      <c r="D9" s="188">
        <v>142.70833333333331</v>
      </c>
      <c r="E9" s="165">
        <v>274</v>
      </c>
      <c r="F9" s="137">
        <v>401</v>
      </c>
      <c r="G9" s="188">
        <v>146.35036496350364</v>
      </c>
      <c r="H9" s="165">
        <v>67</v>
      </c>
      <c r="I9" s="137">
        <v>79</v>
      </c>
      <c r="J9" s="188">
        <v>117.91044776119404</v>
      </c>
      <c r="K9" s="165">
        <v>21</v>
      </c>
      <c r="L9" s="137">
        <v>21</v>
      </c>
      <c r="M9" s="188">
        <v>100</v>
      </c>
      <c r="N9" s="165">
        <v>31</v>
      </c>
      <c r="O9" s="137">
        <v>97</v>
      </c>
      <c r="P9" s="188">
        <v>312.90322580645159</v>
      </c>
      <c r="Q9" s="165">
        <v>258</v>
      </c>
      <c r="R9" s="137">
        <v>391</v>
      </c>
      <c r="S9" s="188">
        <v>151.55038759689921</v>
      </c>
      <c r="T9" s="165">
        <v>138</v>
      </c>
      <c r="U9" s="137">
        <v>177</v>
      </c>
      <c r="V9" s="188">
        <v>128.26086956521738</v>
      </c>
      <c r="W9" s="165">
        <v>133</v>
      </c>
      <c r="X9" s="137">
        <v>173</v>
      </c>
      <c r="Y9" s="188">
        <v>130.0751879699248</v>
      </c>
      <c r="Z9" s="165">
        <v>116</v>
      </c>
      <c r="AA9" s="137">
        <v>161</v>
      </c>
      <c r="AB9" s="188">
        <v>138.79310344827587</v>
      </c>
      <c r="AC9" s="160"/>
    </row>
    <row r="10" spans="1:32" s="161" customFormat="1" ht="16.5" customHeight="1">
      <c r="A10" s="159" t="s">
        <v>54</v>
      </c>
      <c r="B10" s="165">
        <v>87</v>
      </c>
      <c r="C10" s="137">
        <v>112</v>
      </c>
      <c r="D10" s="188">
        <v>128.73563218390805</v>
      </c>
      <c r="E10" s="165">
        <v>81</v>
      </c>
      <c r="F10" s="137">
        <v>106</v>
      </c>
      <c r="G10" s="188">
        <v>130.8641975308642</v>
      </c>
      <c r="H10" s="165">
        <v>16</v>
      </c>
      <c r="I10" s="137">
        <v>27</v>
      </c>
      <c r="J10" s="188">
        <v>168.75</v>
      </c>
      <c r="K10" s="165">
        <v>8</v>
      </c>
      <c r="L10" s="137">
        <v>5</v>
      </c>
      <c r="M10" s="188">
        <v>62.5</v>
      </c>
      <c r="N10" s="165">
        <v>6</v>
      </c>
      <c r="O10" s="137">
        <v>17</v>
      </c>
      <c r="P10" s="188">
        <v>283.33333333333337</v>
      </c>
      <c r="Q10" s="165">
        <v>79</v>
      </c>
      <c r="R10" s="137">
        <v>84</v>
      </c>
      <c r="S10" s="188">
        <v>106.32911392405062</v>
      </c>
      <c r="T10" s="165">
        <v>47</v>
      </c>
      <c r="U10" s="137">
        <v>38</v>
      </c>
      <c r="V10" s="188">
        <v>80.851063829787222</v>
      </c>
      <c r="W10" s="165">
        <v>42</v>
      </c>
      <c r="X10" s="137">
        <v>34</v>
      </c>
      <c r="Y10" s="188">
        <v>80.952380952380949</v>
      </c>
      <c r="Z10" s="165">
        <v>36</v>
      </c>
      <c r="AA10" s="137">
        <v>30</v>
      </c>
      <c r="AB10" s="188">
        <v>83.333333333333343</v>
      </c>
      <c r="AC10" s="160"/>
    </row>
    <row r="11" spans="1:32" s="161" customFormat="1" ht="16.5" customHeight="1">
      <c r="A11" s="159" t="s">
        <v>97</v>
      </c>
      <c r="B11" s="165">
        <v>17</v>
      </c>
      <c r="C11" s="137">
        <v>31</v>
      </c>
      <c r="D11" s="188">
        <v>182.35294117647058</v>
      </c>
      <c r="E11" s="165">
        <v>15</v>
      </c>
      <c r="F11" s="137">
        <v>29</v>
      </c>
      <c r="G11" s="188">
        <v>193.33333333333334</v>
      </c>
      <c r="H11" s="165">
        <v>1</v>
      </c>
      <c r="I11" s="137">
        <v>5</v>
      </c>
      <c r="J11" s="188">
        <v>500</v>
      </c>
      <c r="K11" s="165">
        <v>0</v>
      </c>
      <c r="L11" s="137">
        <v>2</v>
      </c>
      <c r="M11" s="188"/>
      <c r="N11" s="165">
        <v>1</v>
      </c>
      <c r="O11" s="137">
        <v>2</v>
      </c>
      <c r="P11" s="188">
        <v>200</v>
      </c>
      <c r="Q11" s="165">
        <v>14</v>
      </c>
      <c r="R11" s="137">
        <v>29</v>
      </c>
      <c r="S11" s="188">
        <v>207.14285714285717</v>
      </c>
      <c r="T11" s="165">
        <v>10</v>
      </c>
      <c r="U11" s="137">
        <v>13</v>
      </c>
      <c r="V11" s="188">
        <v>130</v>
      </c>
      <c r="W11" s="165">
        <v>8</v>
      </c>
      <c r="X11" s="137">
        <v>11</v>
      </c>
      <c r="Y11" s="188">
        <v>137.5</v>
      </c>
      <c r="Z11" s="165">
        <v>7</v>
      </c>
      <c r="AA11" s="137">
        <v>10</v>
      </c>
      <c r="AB11" s="188">
        <v>142.85714285714286</v>
      </c>
      <c r="AC11" s="160"/>
    </row>
    <row r="12" spans="1:32" s="161" customFormat="1" ht="16.5" customHeight="1">
      <c r="A12" s="159" t="s">
        <v>56</v>
      </c>
      <c r="B12" s="165">
        <v>143</v>
      </c>
      <c r="C12" s="137">
        <v>162</v>
      </c>
      <c r="D12" s="188">
        <v>113.28671328671329</v>
      </c>
      <c r="E12" s="165">
        <v>89</v>
      </c>
      <c r="F12" s="137">
        <v>114</v>
      </c>
      <c r="G12" s="188">
        <v>128.08988764044943</v>
      </c>
      <c r="H12" s="165">
        <v>14</v>
      </c>
      <c r="I12" s="137">
        <v>27</v>
      </c>
      <c r="J12" s="188">
        <v>192.85714285714286</v>
      </c>
      <c r="K12" s="165">
        <v>3</v>
      </c>
      <c r="L12" s="137">
        <v>3</v>
      </c>
      <c r="M12" s="188">
        <v>100</v>
      </c>
      <c r="N12" s="165">
        <v>6</v>
      </c>
      <c r="O12" s="137">
        <v>9</v>
      </c>
      <c r="P12" s="188">
        <v>150</v>
      </c>
      <c r="Q12" s="165">
        <v>86</v>
      </c>
      <c r="R12" s="137">
        <v>108</v>
      </c>
      <c r="S12" s="188">
        <v>125.58139534883721</v>
      </c>
      <c r="T12" s="165">
        <v>103</v>
      </c>
      <c r="U12" s="137">
        <v>38</v>
      </c>
      <c r="V12" s="188">
        <v>36.893203883495147</v>
      </c>
      <c r="W12" s="165">
        <v>54</v>
      </c>
      <c r="X12" s="137">
        <v>35</v>
      </c>
      <c r="Y12" s="188">
        <v>64.81481481481481</v>
      </c>
      <c r="Z12" s="165">
        <v>41</v>
      </c>
      <c r="AA12" s="137">
        <v>25</v>
      </c>
      <c r="AB12" s="188">
        <v>60.975609756097562</v>
      </c>
      <c r="AC12" s="160"/>
    </row>
    <row r="13" spans="1:32" s="161" customFormat="1" ht="16.5" customHeight="1">
      <c r="A13" s="159" t="s">
        <v>57</v>
      </c>
      <c r="B13" s="165">
        <v>147</v>
      </c>
      <c r="C13" s="137">
        <v>143</v>
      </c>
      <c r="D13" s="188">
        <v>97.278911564625844</v>
      </c>
      <c r="E13" s="165">
        <v>146</v>
      </c>
      <c r="F13" s="137">
        <v>143</v>
      </c>
      <c r="G13" s="188">
        <v>97.945205479452056</v>
      </c>
      <c r="H13" s="165">
        <v>14</v>
      </c>
      <c r="I13" s="137">
        <v>14</v>
      </c>
      <c r="J13" s="188">
        <v>100</v>
      </c>
      <c r="K13" s="165">
        <v>6</v>
      </c>
      <c r="L13" s="137">
        <v>5</v>
      </c>
      <c r="M13" s="188">
        <v>83.333333333333343</v>
      </c>
      <c r="N13" s="165">
        <v>75</v>
      </c>
      <c r="O13" s="137">
        <v>84</v>
      </c>
      <c r="P13" s="188">
        <v>112.00000000000001</v>
      </c>
      <c r="Q13" s="165">
        <v>144</v>
      </c>
      <c r="R13" s="137">
        <v>138</v>
      </c>
      <c r="S13" s="188">
        <v>95.833333333333343</v>
      </c>
      <c r="T13" s="165">
        <v>72</v>
      </c>
      <c r="U13" s="137">
        <v>37</v>
      </c>
      <c r="V13" s="188">
        <v>51.388888888888886</v>
      </c>
      <c r="W13" s="165">
        <v>72</v>
      </c>
      <c r="X13" s="137">
        <v>37</v>
      </c>
      <c r="Y13" s="188">
        <v>51.388888888888886</v>
      </c>
      <c r="Z13" s="165">
        <v>62</v>
      </c>
      <c r="AA13" s="137">
        <v>34</v>
      </c>
      <c r="AB13" s="188">
        <v>54.838709677419352</v>
      </c>
      <c r="AC13" s="160"/>
    </row>
    <row r="14" spans="1:32" s="161" customFormat="1" ht="16.5" customHeight="1">
      <c r="A14" s="159" t="s">
        <v>58</v>
      </c>
      <c r="B14" s="165">
        <v>152</v>
      </c>
      <c r="C14" s="137">
        <v>163</v>
      </c>
      <c r="D14" s="188">
        <v>107.23684210526316</v>
      </c>
      <c r="E14" s="165">
        <v>139</v>
      </c>
      <c r="F14" s="137">
        <v>155</v>
      </c>
      <c r="G14" s="188">
        <v>111.51079136690647</v>
      </c>
      <c r="H14" s="165">
        <v>17</v>
      </c>
      <c r="I14" s="137">
        <v>22</v>
      </c>
      <c r="J14" s="188">
        <v>129.41176470588235</v>
      </c>
      <c r="K14" s="165">
        <v>17</v>
      </c>
      <c r="L14" s="137">
        <v>8</v>
      </c>
      <c r="M14" s="188">
        <v>47.058823529411761</v>
      </c>
      <c r="N14" s="165">
        <v>22</v>
      </c>
      <c r="O14" s="137">
        <v>9</v>
      </c>
      <c r="P14" s="188">
        <v>40.909090909090914</v>
      </c>
      <c r="Q14" s="165">
        <v>128</v>
      </c>
      <c r="R14" s="137">
        <v>147</v>
      </c>
      <c r="S14" s="188">
        <v>114.84375</v>
      </c>
      <c r="T14" s="165">
        <v>91</v>
      </c>
      <c r="U14" s="137">
        <v>73</v>
      </c>
      <c r="V14" s="188">
        <v>80.219780219780219</v>
      </c>
      <c r="W14" s="165">
        <v>79</v>
      </c>
      <c r="X14" s="137">
        <v>65</v>
      </c>
      <c r="Y14" s="188">
        <v>82.278481012658233</v>
      </c>
      <c r="Z14" s="165">
        <v>67</v>
      </c>
      <c r="AA14" s="137">
        <v>61</v>
      </c>
      <c r="AB14" s="188">
        <v>91.044776119402982</v>
      </c>
      <c r="AC14" s="160"/>
    </row>
    <row r="15" spans="1:32" s="161" customFormat="1" ht="16.5" customHeight="1">
      <c r="A15" s="159" t="s">
        <v>59</v>
      </c>
      <c r="B15" s="165">
        <v>253</v>
      </c>
      <c r="C15" s="137">
        <v>346</v>
      </c>
      <c r="D15" s="188">
        <v>136.75889328063244</v>
      </c>
      <c r="E15" s="165">
        <v>247</v>
      </c>
      <c r="F15" s="137">
        <v>343</v>
      </c>
      <c r="G15" s="188">
        <v>138.86639676113359</v>
      </c>
      <c r="H15" s="165">
        <v>31</v>
      </c>
      <c r="I15" s="137">
        <v>46</v>
      </c>
      <c r="J15" s="188">
        <v>148.38709677419354</v>
      </c>
      <c r="K15" s="165">
        <v>14</v>
      </c>
      <c r="L15" s="137">
        <v>18</v>
      </c>
      <c r="M15" s="188">
        <v>128.57142857142858</v>
      </c>
      <c r="N15" s="165">
        <v>8</v>
      </c>
      <c r="O15" s="137">
        <v>14</v>
      </c>
      <c r="P15" s="188">
        <v>175</v>
      </c>
      <c r="Q15" s="165">
        <v>231</v>
      </c>
      <c r="R15" s="137">
        <v>321</v>
      </c>
      <c r="S15" s="188">
        <v>138.96103896103895</v>
      </c>
      <c r="T15" s="165">
        <v>125</v>
      </c>
      <c r="U15" s="137">
        <v>126</v>
      </c>
      <c r="V15" s="188">
        <v>100.8</v>
      </c>
      <c r="W15" s="165">
        <v>122</v>
      </c>
      <c r="X15" s="137">
        <v>124</v>
      </c>
      <c r="Y15" s="188">
        <v>101.63934426229508</v>
      </c>
      <c r="Z15" s="165">
        <v>103</v>
      </c>
      <c r="AA15" s="137">
        <v>119</v>
      </c>
      <c r="AB15" s="188">
        <v>115.53398058252426</v>
      </c>
      <c r="AC15" s="160"/>
    </row>
    <row r="16" spans="1:32" s="161" customFormat="1" ht="16.5" customHeight="1">
      <c r="A16" s="159" t="s">
        <v>98</v>
      </c>
      <c r="B16" s="165">
        <v>135</v>
      </c>
      <c r="C16" s="137">
        <v>128</v>
      </c>
      <c r="D16" s="188">
        <v>94.814814814814824</v>
      </c>
      <c r="E16" s="165">
        <v>117</v>
      </c>
      <c r="F16" s="137">
        <v>120</v>
      </c>
      <c r="G16" s="188">
        <v>102.56410256410255</v>
      </c>
      <c r="H16" s="165">
        <v>19</v>
      </c>
      <c r="I16" s="137">
        <v>34</v>
      </c>
      <c r="J16" s="188">
        <v>178.94736842105263</v>
      </c>
      <c r="K16" s="165">
        <v>3</v>
      </c>
      <c r="L16" s="137">
        <v>1</v>
      </c>
      <c r="M16" s="188">
        <v>33.333333333333329</v>
      </c>
      <c r="N16" s="165">
        <v>35</v>
      </c>
      <c r="O16" s="137">
        <v>23</v>
      </c>
      <c r="P16" s="188">
        <v>65.714285714285708</v>
      </c>
      <c r="Q16" s="165">
        <v>110</v>
      </c>
      <c r="R16" s="137">
        <v>110</v>
      </c>
      <c r="S16" s="188">
        <v>100</v>
      </c>
      <c r="T16" s="165">
        <v>73</v>
      </c>
      <c r="U16" s="137">
        <v>38</v>
      </c>
      <c r="V16" s="188">
        <v>52.054794520547944</v>
      </c>
      <c r="W16" s="165">
        <v>60</v>
      </c>
      <c r="X16" s="137">
        <v>32</v>
      </c>
      <c r="Y16" s="188">
        <v>53.333333333333336</v>
      </c>
      <c r="Z16" s="165">
        <v>49</v>
      </c>
      <c r="AA16" s="137">
        <v>28</v>
      </c>
      <c r="AB16" s="188">
        <v>57.142857142857139</v>
      </c>
      <c r="AC16" s="160"/>
    </row>
    <row r="17" spans="1:29" s="161" customFormat="1" ht="16.5" customHeight="1">
      <c r="A17" s="159" t="s">
        <v>61</v>
      </c>
      <c r="B17" s="165">
        <v>39</v>
      </c>
      <c r="C17" s="137">
        <v>55</v>
      </c>
      <c r="D17" s="188">
        <v>141.02564102564102</v>
      </c>
      <c r="E17" s="165">
        <v>37</v>
      </c>
      <c r="F17" s="137">
        <v>46</v>
      </c>
      <c r="G17" s="188">
        <v>124.32432432432432</v>
      </c>
      <c r="H17" s="165">
        <v>4</v>
      </c>
      <c r="I17" s="137">
        <v>11</v>
      </c>
      <c r="J17" s="188">
        <v>275</v>
      </c>
      <c r="K17" s="165">
        <v>1</v>
      </c>
      <c r="L17" s="137">
        <v>0</v>
      </c>
      <c r="M17" s="188">
        <v>0</v>
      </c>
      <c r="N17" s="165">
        <v>24</v>
      </c>
      <c r="O17" s="137">
        <v>5</v>
      </c>
      <c r="P17" s="188">
        <v>20.833333333333336</v>
      </c>
      <c r="Q17" s="165">
        <v>36</v>
      </c>
      <c r="R17" s="137">
        <v>42</v>
      </c>
      <c r="S17" s="188">
        <v>116.66666666666667</v>
      </c>
      <c r="T17" s="165">
        <v>27</v>
      </c>
      <c r="U17" s="137">
        <v>14</v>
      </c>
      <c r="V17" s="188">
        <v>51.851851851851848</v>
      </c>
      <c r="W17" s="165">
        <v>25</v>
      </c>
      <c r="X17" s="137">
        <v>12</v>
      </c>
      <c r="Y17" s="188">
        <v>48</v>
      </c>
      <c r="Z17" s="165">
        <v>23</v>
      </c>
      <c r="AA17" s="137">
        <v>10</v>
      </c>
      <c r="AB17" s="188">
        <v>43.478260869565219</v>
      </c>
      <c r="AC17" s="160"/>
    </row>
    <row r="18" spans="1:29" s="161" customFormat="1" ht="16.5" customHeight="1">
      <c r="A18" s="159" t="s">
        <v>62</v>
      </c>
      <c r="B18" s="165">
        <v>635</v>
      </c>
      <c r="C18" s="137">
        <v>721</v>
      </c>
      <c r="D18" s="188">
        <v>113.54330708661418</v>
      </c>
      <c r="E18" s="165">
        <v>509</v>
      </c>
      <c r="F18" s="137">
        <v>594</v>
      </c>
      <c r="G18" s="188">
        <v>116.69941060903733</v>
      </c>
      <c r="H18" s="165">
        <v>42</v>
      </c>
      <c r="I18" s="137">
        <v>77</v>
      </c>
      <c r="J18" s="188">
        <v>183.33333333333331</v>
      </c>
      <c r="K18" s="165">
        <v>17</v>
      </c>
      <c r="L18" s="137">
        <v>20</v>
      </c>
      <c r="M18" s="188">
        <v>117.64705882352942</v>
      </c>
      <c r="N18" s="165">
        <v>30</v>
      </c>
      <c r="O18" s="137">
        <v>7</v>
      </c>
      <c r="P18" s="188">
        <v>23.333333333333332</v>
      </c>
      <c r="Q18" s="165">
        <v>475</v>
      </c>
      <c r="R18" s="137">
        <v>495</v>
      </c>
      <c r="S18" s="188">
        <v>104.21052631578947</v>
      </c>
      <c r="T18" s="165">
        <v>434</v>
      </c>
      <c r="U18" s="137">
        <v>256</v>
      </c>
      <c r="V18" s="188">
        <v>58.986175115207374</v>
      </c>
      <c r="W18" s="165">
        <v>319</v>
      </c>
      <c r="X18" s="137">
        <v>229</v>
      </c>
      <c r="Y18" s="188">
        <v>71.786833855799372</v>
      </c>
      <c r="Z18" s="165">
        <v>265</v>
      </c>
      <c r="AA18" s="137">
        <v>198</v>
      </c>
      <c r="AB18" s="188">
        <v>74.71698113207546</v>
      </c>
      <c r="AC18" s="160"/>
    </row>
    <row r="19" spans="1:29" s="161" customFormat="1" ht="16.5" customHeight="1">
      <c r="A19" s="159" t="s">
        <v>63</v>
      </c>
      <c r="B19" s="165">
        <v>20</v>
      </c>
      <c r="C19" s="137">
        <v>18</v>
      </c>
      <c r="D19" s="188">
        <v>90</v>
      </c>
      <c r="E19" s="165">
        <v>18</v>
      </c>
      <c r="F19" s="137">
        <v>15</v>
      </c>
      <c r="G19" s="188">
        <v>83.333333333333343</v>
      </c>
      <c r="H19" s="165">
        <v>3</v>
      </c>
      <c r="I19" s="137">
        <v>0</v>
      </c>
      <c r="J19" s="188">
        <v>0</v>
      </c>
      <c r="K19" s="165">
        <v>1</v>
      </c>
      <c r="L19" s="137">
        <v>0</v>
      </c>
      <c r="M19" s="188">
        <v>0</v>
      </c>
      <c r="N19" s="165">
        <v>2</v>
      </c>
      <c r="O19" s="137">
        <v>9</v>
      </c>
      <c r="P19" s="188">
        <v>450</v>
      </c>
      <c r="Q19" s="165">
        <v>17</v>
      </c>
      <c r="R19" s="137">
        <v>14</v>
      </c>
      <c r="S19" s="188">
        <v>82.35294117647058</v>
      </c>
      <c r="T19" s="165">
        <v>9</v>
      </c>
      <c r="U19" s="137">
        <v>11</v>
      </c>
      <c r="V19" s="188">
        <v>122.22222222222223</v>
      </c>
      <c r="W19" s="165">
        <v>7</v>
      </c>
      <c r="X19" s="137">
        <v>9</v>
      </c>
      <c r="Y19" s="188">
        <v>128.57142857142858</v>
      </c>
      <c r="Z19" s="165">
        <v>6</v>
      </c>
      <c r="AA19" s="137">
        <v>8</v>
      </c>
      <c r="AB19" s="188">
        <v>133.33333333333331</v>
      </c>
      <c r="AC19" s="160"/>
    </row>
    <row r="20" spans="1:29" s="161" customFormat="1" ht="16.5" customHeight="1">
      <c r="A20" s="159" t="s">
        <v>64</v>
      </c>
      <c r="B20" s="165">
        <v>31</v>
      </c>
      <c r="C20" s="137">
        <v>36</v>
      </c>
      <c r="D20" s="188">
        <v>116.12903225806453</v>
      </c>
      <c r="E20" s="165">
        <v>21</v>
      </c>
      <c r="F20" s="137">
        <v>27</v>
      </c>
      <c r="G20" s="188">
        <v>128.57142857142858</v>
      </c>
      <c r="H20" s="165">
        <v>19</v>
      </c>
      <c r="I20" s="137">
        <v>15</v>
      </c>
      <c r="J20" s="188">
        <v>78.94736842105263</v>
      </c>
      <c r="K20" s="165">
        <v>5</v>
      </c>
      <c r="L20" s="137">
        <v>1</v>
      </c>
      <c r="M20" s="188">
        <v>20</v>
      </c>
      <c r="N20" s="165">
        <v>18</v>
      </c>
      <c r="O20" s="137">
        <v>3</v>
      </c>
      <c r="P20" s="188">
        <v>16.666666666666664</v>
      </c>
      <c r="Q20" s="165">
        <v>21</v>
      </c>
      <c r="R20" s="137">
        <v>27</v>
      </c>
      <c r="S20" s="188">
        <v>128.57142857142858</v>
      </c>
      <c r="T20" s="165">
        <v>6</v>
      </c>
      <c r="U20" s="137">
        <v>10</v>
      </c>
      <c r="V20" s="188">
        <v>166.66666666666669</v>
      </c>
      <c r="W20" s="165">
        <v>4</v>
      </c>
      <c r="X20" s="137">
        <v>10</v>
      </c>
      <c r="Y20" s="188">
        <v>250</v>
      </c>
      <c r="Z20" s="165">
        <v>4</v>
      </c>
      <c r="AA20" s="137">
        <v>9</v>
      </c>
      <c r="AB20" s="188">
        <v>225</v>
      </c>
      <c r="AC20" s="160"/>
    </row>
    <row r="21" spans="1:29" s="161" customFormat="1" ht="16.5" customHeight="1">
      <c r="A21" s="159" t="s">
        <v>65</v>
      </c>
      <c r="B21" s="165">
        <v>92</v>
      </c>
      <c r="C21" s="137">
        <v>216</v>
      </c>
      <c r="D21" s="188">
        <v>234.78260869565219</v>
      </c>
      <c r="E21" s="165">
        <v>81</v>
      </c>
      <c r="F21" s="137">
        <v>203</v>
      </c>
      <c r="G21" s="188">
        <v>250.61728395061729</v>
      </c>
      <c r="H21" s="165">
        <v>9</v>
      </c>
      <c r="I21" s="137">
        <v>44</v>
      </c>
      <c r="J21" s="188">
        <v>488.88888888888891</v>
      </c>
      <c r="K21" s="165">
        <v>8</v>
      </c>
      <c r="L21" s="137">
        <v>9</v>
      </c>
      <c r="M21" s="188">
        <v>112.5</v>
      </c>
      <c r="N21" s="165">
        <v>8</v>
      </c>
      <c r="O21" s="137">
        <v>11</v>
      </c>
      <c r="P21" s="188">
        <v>137.5</v>
      </c>
      <c r="Q21" s="165">
        <v>73</v>
      </c>
      <c r="R21" s="137">
        <v>187</v>
      </c>
      <c r="S21" s="188">
        <v>256.16438356164383</v>
      </c>
      <c r="T21" s="165">
        <v>53</v>
      </c>
      <c r="U21" s="137">
        <v>90</v>
      </c>
      <c r="V21" s="188">
        <v>169.81132075471697</v>
      </c>
      <c r="W21" s="165">
        <v>42</v>
      </c>
      <c r="X21" s="137">
        <v>79</v>
      </c>
      <c r="Y21" s="188">
        <v>188.0952380952381</v>
      </c>
      <c r="Z21" s="165">
        <v>32</v>
      </c>
      <c r="AA21" s="137">
        <v>66</v>
      </c>
      <c r="AB21" s="188">
        <v>206.25</v>
      </c>
      <c r="AC21" s="160"/>
    </row>
    <row r="22" spans="1:29" s="161" customFormat="1" ht="16.5" customHeight="1">
      <c r="A22" s="159" t="s">
        <v>66</v>
      </c>
      <c r="B22" s="165">
        <v>27</v>
      </c>
      <c r="C22" s="137">
        <v>34</v>
      </c>
      <c r="D22" s="188">
        <v>125.92592592592592</v>
      </c>
      <c r="E22" s="165">
        <v>27</v>
      </c>
      <c r="F22" s="137">
        <v>34</v>
      </c>
      <c r="G22" s="188">
        <v>125.92592592592592</v>
      </c>
      <c r="H22" s="165">
        <v>6</v>
      </c>
      <c r="I22" s="137">
        <v>5</v>
      </c>
      <c r="J22" s="188">
        <v>83.333333333333343</v>
      </c>
      <c r="K22" s="165">
        <v>4</v>
      </c>
      <c r="L22" s="137">
        <v>3</v>
      </c>
      <c r="M22" s="188">
        <v>75</v>
      </c>
      <c r="N22" s="165">
        <v>1</v>
      </c>
      <c r="O22" s="137">
        <v>2</v>
      </c>
      <c r="P22" s="188">
        <v>200</v>
      </c>
      <c r="Q22" s="165">
        <v>25</v>
      </c>
      <c r="R22" s="137">
        <v>34</v>
      </c>
      <c r="S22" s="188">
        <v>136</v>
      </c>
      <c r="T22" s="165">
        <v>10</v>
      </c>
      <c r="U22" s="137">
        <v>18</v>
      </c>
      <c r="V22" s="188">
        <v>180</v>
      </c>
      <c r="W22" s="165">
        <v>10</v>
      </c>
      <c r="X22" s="137">
        <v>18</v>
      </c>
      <c r="Y22" s="188">
        <v>180</v>
      </c>
      <c r="Z22" s="165">
        <v>9</v>
      </c>
      <c r="AA22" s="137">
        <v>17</v>
      </c>
      <c r="AB22" s="188">
        <v>188.88888888888889</v>
      </c>
      <c r="AC22" s="160"/>
    </row>
    <row r="23" spans="1:29" s="161" customFormat="1" ht="16.5" customHeight="1">
      <c r="A23" s="159" t="s">
        <v>67</v>
      </c>
      <c r="B23" s="165">
        <v>23</v>
      </c>
      <c r="C23" s="137">
        <v>40</v>
      </c>
      <c r="D23" s="188">
        <v>173.91304347826087</v>
      </c>
      <c r="E23" s="165">
        <v>21</v>
      </c>
      <c r="F23" s="137">
        <v>37</v>
      </c>
      <c r="G23" s="188">
        <v>176.19047619047618</v>
      </c>
      <c r="H23" s="165">
        <v>6</v>
      </c>
      <c r="I23" s="137">
        <v>9</v>
      </c>
      <c r="J23" s="188">
        <v>150</v>
      </c>
      <c r="K23" s="165">
        <v>1</v>
      </c>
      <c r="L23" s="137">
        <v>5</v>
      </c>
      <c r="M23" s="188">
        <v>500</v>
      </c>
      <c r="N23" s="165">
        <v>5</v>
      </c>
      <c r="O23" s="137">
        <v>0</v>
      </c>
      <c r="P23" s="188">
        <v>0</v>
      </c>
      <c r="Q23" s="165">
        <v>21</v>
      </c>
      <c r="R23" s="137">
        <v>36</v>
      </c>
      <c r="S23" s="188">
        <v>171.42857142857142</v>
      </c>
      <c r="T23" s="165">
        <v>14</v>
      </c>
      <c r="U23" s="137">
        <v>17</v>
      </c>
      <c r="V23" s="188">
        <v>121.42857142857142</v>
      </c>
      <c r="W23" s="165">
        <v>12</v>
      </c>
      <c r="X23" s="137">
        <v>15</v>
      </c>
      <c r="Y23" s="188">
        <v>125</v>
      </c>
      <c r="Z23" s="165">
        <v>12</v>
      </c>
      <c r="AA23" s="137">
        <v>15</v>
      </c>
      <c r="AB23" s="188">
        <v>125</v>
      </c>
      <c r="AC23" s="160"/>
    </row>
    <row r="24" spans="1:29" s="161" customFormat="1" ht="16.5" customHeight="1">
      <c r="A24" s="159" t="s">
        <v>120</v>
      </c>
      <c r="B24" s="165">
        <v>41</v>
      </c>
      <c r="C24" s="137">
        <v>41</v>
      </c>
      <c r="D24" s="188">
        <v>100</v>
      </c>
      <c r="E24" s="165">
        <v>40</v>
      </c>
      <c r="F24" s="137">
        <v>40</v>
      </c>
      <c r="G24" s="188">
        <v>100</v>
      </c>
      <c r="H24" s="165">
        <v>9</v>
      </c>
      <c r="I24" s="137">
        <v>10</v>
      </c>
      <c r="J24" s="188">
        <v>111.11111111111111</v>
      </c>
      <c r="K24" s="165">
        <v>0</v>
      </c>
      <c r="L24" s="137">
        <v>4</v>
      </c>
      <c r="M24" s="188"/>
      <c r="N24" s="165">
        <v>0</v>
      </c>
      <c r="O24" s="137">
        <v>6</v>
      </c>
      <c r="P24" s="188"/>
      <c r="Q24" s="165">
        <v>41</v>
      </c>
      <c r="R24" s="137">
        <v>35</v>
      </c>
      <c r="S24" s="188">
        <v>85.365853658536579</v>
      </c>
      <c r="T24" s="165">
        <v>21</v>
      </c>
      <c r="U24" s="137">
        <v>13</v>
      </c>
      <c r="V24" s="188">
        <v>61.904761904761905</v>
      </c>
      <c r="W24" s="165">
        <v>20</v>
      </c>
      <c r="X24" s="137">
        <v>12</v>
      </c>
      <c r="Y24" s="188">
        <v>60</v>
      </c>
      <c r="Z24" s="165">
        <v>16</v>
      </c>
      <c r="AA24" s="137">
        <v>12</v>
      </c>
      <c r="AB24" s="188">
        <v>75</v>
      </c>
      <c r="AC24" s="160"/>
    </row>
    <row r="25" spans="1:29" s="161" customFormat="1" ht="16.5" customHeight="1">
      <c r="A25" s="159" t="s">
        <v>69</v>
      </c>
      <c r="B25" s="165">
        <v>183</v>
      </c>
      <c r="C25" s="137">
        <v>160</v>
      </c>
      <c r="D25" s="188">
        <v>87.431693989071036</v>
      </c>
      <c r="E25" s="165">
        <v>166</v>
      </c>
      <c r="F25" s="137">
        <v>141</v>
      </c>
      <c r="G25" s="188">
        <v>84.939759036144579</v>
      </c>
      <c r="H25" s="165">
        <v>22</v>
      </c>
      <c r="I25" s="137">
        <v>13</v>
      </c>
      <c r="J25" s="188">
        <v>59.090909090909093</v>
      </c>
      <c r="K25" s="165">
        <v>6</v>
      </c>
      <c r="L25" s="137">
        <v>3</v>
      </c>
      <c r="M25" s="188">
        <v>50</v>
      </c>
      <c r="N25" s="165">
        <v>11</v>
      </c>
      <c r="O25" s="137">
        <v>7</v>
      </c>
      <c r="P25" s="188">
        <v>63.636363636363633</v>
      </c>
      <c r="Q25" s="165">
        <v>158</v>
      </c>
      <c r="R25" s="137">
        <v>124</v>
      </c>
      <c r="S25" s="188">
        <v>78.48101265822784</v>
      </c>
      <c r="T25" s="165">
        <v>110</v>
      </c>
      <c r="U25" s="137">
        <v>74</v>
      </c>
      <c r="V25" s="188">
        <v>67.272727272727266</v>
      </c>
      <c r="W25" s="165">
        <v>95</v>
      </c>
      <c r="X25" s="137">
        <v>60</v>
      </c>
      <c r="Y25" s="188">
        <v>63.157894736842103</v>
      </c>
      <c r="Z25" s="165">
        <v>82</v>
      </c>
      <c r="AA25" s="137">
        <v>48</v>
      </c>
      <c r="AB25" s="188">
        <v>58.536585365853654</v>
      </c>
      <c r="AC25" s="160"/>
    </row>
    <row r="26" spans="1:29" s="161" customFormat="1" ht="16.5" customHeight="1">
      <c r="A26" s="159" t="s">
        <v>70</v>
      </c>
      <c r="B26" s="165">
        <v>23</v>
      </c>
      <c r="C26" s="137">
        <v>29</v>
      </c>
      <c r="D26" s="188">
        <v>126.08695652173914</v>
      </c>
      <c r="E26" s="165">
        <v>22</v>
      </c>
      <c r="F26" s="137">
        <v>27</v>
      </c>
      <c r="G26" s="188">
        <v>122.72727272727273</v>
      </c>
      <c r="H26" s="165">
        <v>1</v>
      </c>
      <c r="I26" s="137">
        <v>5</v>
      </c>
      <c r="J26" s="188">
        <v>500</v>
      </c>
      <c r="K26" s="165">
        <v>0</v>
      </c>
      <c r="L26" s="137">
        <v>2</v>
      </c>
      <c r="M26" s="188"/>
      <c r="N26" s="165">
        <v>0</v>
      </c>
      <c r="O26" s="137">
        <v>6</v>
      </c>
      <c r="P26" s="188"/>
      <c r="Q26" s="165">
        <v>22</v>
      </c>
      <c r="R26" s="137">
        <v>26</v>
      </c>
      <c r="S26" s="188">
        <v>118.18181818181819</v>
      </c>
      <c r="T26" s="165">
        <v>14</v>
      </c>
      <c r="U26" s="137">
        <v>14</v>
      </c>
      <c r="V26" s="188">
        <v>100</v>
      </c>
      <c r="W26" s="165">
        <v>13</v>
      </c>
      <c r="X26" s="137">
        <v>12</v>
      </c>
      <c r="Y26" s="188">
        <v>92.307692307692307</v>
      </c>
      <c r="Z26" s="165">
        <v>9</v>
      </c>
      <c r="AA26" s="137">
        <v>12</v>
      </c>
      <c r="AB26" s="188">
        <v>133.33333333333331</v>
      </c>
      <c r="AC26" s="160"/>
    </row>
    <row r="27" spans="1:29" s="161" customFormat="1" ht="16.5" customHeight="1">
      <c r="A27" s="159" t="s">
        <v>71</v>
      </c>
      <c r="B27" s="165">
        <v>38</v>
      </c>
      <c r="C27" s="137">
        <v>51</v>
      </c>
      <c r="D27" s="188">
        <v>134.21052631578948</v>
      </c>
      <c r="E27" s="165">
        <v>38</v>
      </c>
      <c r="F27" s="137">
        <v>51</v>
      </c>
      <c r="G27" s="188">
        <v>134.21052631578948</v>
      </c>
      <c r="H27" s="165">
        <v>6</v>
      </c>
      <c r="I27" s="137">
        <v>9</v>
      </c>
      <c r="J27" s="188">
        <v>150</v>
      </c>
      <c r="K27" s="165">
        <v>2</v>
      </c>
      <c r="L27" s="137">
        <v>4</v>
      </c>
      <c r="M27" s="188">
        <v>200</v>
      </c>
      <c r="N27" s="165">
        <v>23</v>
      </c>
      <c r="O27" s="137">
        <v>1</v>
      </c>
      <c r="P27" s="188">
        <v>4.3478260869565215</v>
      </c>
      <c r="Q27" s="165">
        <v>35</v>
      </c>
      <c r="R27" s="137">
        <v>47</v>
      </c>
      <c r="S27" s="188">
        <v>134.28571428571428</v>
      </c>
      <c r="T27" s="165">
        <v>13</v>
      </c>
      <c r="U27" s="137">
        <v>18</v>
      </c>
      <c r="V27" s="188">
        <v>138.46153846153845</v>
      </c>
      <c r="W27" s="165">
        <v>13</v>
      </c>
      <c r="X27" s="137">
        <v>18</v>
      </c>
      <c r="Y27" s="188">
        <v>138.46153846153845</v>
      </c>
      <c r="Z27" s="165">
        <v>13</v>
      </c>
      <c r="AA27" s="137">
        <v>11</v>
      </c>
      <c r="AB27" s="188">
        <v>84.615384615384613</v>
      </c>
      <c r="AC27" s="160"/>
    </row>
    <row r="28" spans="1:29" s="163" customFormat="1" ht="16.5" thickBot="1">
      <c r="A28" s="162" t="s">
        <v>72</v>
      </c>
      <c r="B28" s="166">
        <v>28</v>
      </c>
      <c r="C28" s="167">
        <v>41</v>
      </c>
      <c r="D28" s="189">
        <v>146.42857142857142</v>
      </c>
      <c r="E28" s="166">
        <v>27</v>
      </c>
      <c r="F28" s="167">
        <v>37</v>
      </c>
      <c r="G28" s="189">
        <v>137.03703703703704</v>
      </c>
      <c r="H28" s="166">
        <v>7</v>
      </c>
      <c r="I28" s="167">
        <v>13</v>
      </c>
      <c r="J28" s="189">
        <v>185.71428571428572</v>
      </c>
      <c r="K28" s="166">
        <v>8</v>
      </c>
      <c r="L28" s="167">
        <v>7</v>
      </c>
      <c r="M28" s="189">
        <v>87.5</v>
      </c>
      <c r="N28" s="166">
        <v>14</v>
      </c>
      <c r="O28" s="167">
        <v>1</v>
      </c>
      <c r="P28" s="189">
        <v>7.1428571428571423</v>
      </c>
      <c r="Q28" s="166">
        <v>26</v>
      </c>
      <c r="R28" s="167">
        <v>37</v>
      </c>
      <c r="S28" s="189">
        <v>142.30769230769232</v>
      </c>
      <c r="T28" s="166">
        <v>16</v>
      </c>
      <c r="U28" s="167">
        <v>9</v>
      </c>
      <c r="V28" s="189">
        <v>56.25</v>
      </c>
      <c r="W28" s="166">
        <v>15</v>
      </c>
      <c r="X28" s="167">
        <v>9</v>
      </c>
      <c r="Y28" s="189">
        <v>60</v>
      </c>
      <c r="Z28" s="166">
        <v>13</v>
      </c>
      <c r="AA28" s="167">
        <v>8</v>
      </c>
      <c r="AB28" s="189">
        <v>61.53846153846154</v>
      </c>
    </row>
    <row r="29" spans="1:29"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9"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9"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9"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1:25"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1:25"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1:25"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1:25"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1:25"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1:25"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1:25"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1:25"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1:25"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1:25"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1:25"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1:25"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1:25"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1:25"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1:25"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1:25"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1:25"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1:25"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1:25"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1:25"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1:25"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1:25"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1:25"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1:25"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1:25"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1:25"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1:25"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1:25"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1:25"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1:25"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1:25"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1:25"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1:25"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1:25"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1:25"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1:25"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1:25"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1:25"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1:25"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1:25"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1:25"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1:25"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1:25"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1:25"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1:25"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1:25"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1:25"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1:25"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rowBreaks count="1" manualBreakCount="1">
    <brk id="28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9"/>
  <sheetViews>
    <sheetView view="pageBreakPreview" zoomScale="80" zoomScaleNormal="70" zoomScaleSheetLayoutView="80" workbookViewId="0">
      <selection sqref="A1:XFD1048576"/>
    </sheetView>
  </sheetViews>
  <sheetFormatPr defaultColWidth="8" defaultRowHeight="12.75"/>
  <cols>
    <col min="1" max="1" width="61.7109375" style="3" customWidth="1"/>
    <col min="2" max="2" width="16.28515625" style="25" customWidth="1"/>
    <col min="3" max="3" width="15.7109375" style="25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>
      <c r="A1" s="330" t="s">
        <v>121</v>
      </c>
      <c r="B1" s="330"/>
      <c r="C1" s="330"/>
      <c r="D1" s="330"/>
      <c r="E1" s="330"/>
    </row>
    <row r="2" spans="1:9" ht="9.75" customHeight="1">
      <c r="A2" s="365"/>
      <c r="B2" s="365"/>
      <c r="C2" s="365"/>
      <c r="D2" s="365"/>
      <c r="E2" s="365"/>
    </row>
    <row r="3" spans="1:9" s="4" customFormat="1" ht="23.25" customHeight="1">
      <c r="A3" s="325" t="s">
        <v>0</v>
      </c>
      <c r="B3" s="331" t="s">
        <v>107</v>
      </c>
      <c r="C3" s="331" t="s">
        <v>122</v>
      </c>
      <c r="D3" s="363" t="s">
        <v>2</v>
      </c>
      <c r="E3" s="364"/>
    </row>
    <row r="4" spans="1:9" s="4" customFormat="1" ht="32.25" customHeight="1">
      <c r="A4" s="326"/>
      <c r="B4" s="332"/>
      <c r="C4" s="332"/>
      <c r="D4" s="144" t="s">
        <v>3</v>
      </c>
      <c r="E4" s="145" t="s">
        <v>90</v>
      </c>
    </row>
    <row r="5" spans="1:9" s="9" customFormat="1" ht="15.75" customHeight="1">
      <c r="A5" s="146" t="s">
        <v>9</v>
      </c>
      <c r="B5" s="147">
        <v>1</v>
      </c>
      <c r="C5" s="147">
        <v>2</v>
      </c>
      <c r="D5" s="147">
        <v>3</v>
      </c>
      <c r="E5" s="147">
        <v>4</v>
      </c>
    </row>
    <row r="6" spans="1:9" s="9" customFormat="1" ht="29.25" customHeight="1">
      <c r="A6" s="10" t="s">
        <v>109</v>
      </c>
      <c r="B6" s="168">
        <v>605</v>
      </c>
      <c r="C6" s="168">
        <v>777</v>
      </c>
      <c r="D6" s="169">
        <v>128.4297520661157</v>
      </c>
      <c r="E6" s="113">
        <v>172</v>
      </c>
      <c r="I6" s="15"/>
    </row>
    <row r="7" spans="1:9" s="4" customFormat="1" ht="29.25" customHeight="1">
      <c r="A7" s="10" t="s">
        <v>110</v>
      </c>
      <c r="B7" s="170">
        <v>501</v>
      </c>
      <c r="C7" s="171">
        <v>661</v>
      </c>
      <c r="D7" s="169">
        <v>131.93612774451097</v>
      </c>
      <c r="E7" s="113">
        <v>160</v>
      </c>
      <c r="I7" s="15"/>
    </row>
    <row r="8" spans="1:9" s="4" customFormat="1" ht="48.75" customHeight="1">
      <c r="A8" s="16" t="s">
        <v>111</v>
      </c>
      <c r="B8" s="170">
        <v>118</v>
      </c>
      <c r="C8" s="171">
        <v>163</v>
      </c>
      <c r="D8" s="169">
        <v>138.13559322033899</v>
      </c>
      <c r="E8" s="113">
        <v>45</v>
      </c>
      <c r="I8" s="15"/>
    </row>
    <row r="9" spans="1:9" s="4" customFormat="1" ht="34.5" customHeight="1">
      <c r="A9" s="17" t="s">
        <v>112</v>
      </c>
      <c r="B9" s="170">
        <v>24</v>
      </c>
      <c r="C9" s="171">
        <v>26</v>
      </c>
      <c r="D9" s="169">
        <v>108.33333333333333</v>
      </c>
      <c r="E9" s="113">
        <v>2</v>
      </c>
      <c r="I9" s="15"/>
    </row>
    <row r="10" spans="1:9" s="4" customFormat="1" ht="48.75" customHeight="1">
      <c r="A10" s="17" t="s">
        <v>113</v>
      </c>
      <c r="B10" s="170">
        <v>26</v>
      </c>
      <c r="C10" s="171">
        <v>15</v>
      </c>
      <c r="D10" s="169">
        <v>57.692307692307686</v>
      </c>
      <c r="E10" s="113">
        <v>-11</v>
      </c>
      <c r="I10" s="15"/>
    </row>
    <row r="11" spans="1:9" s="4" customFormat="1" ht="54.75" customHeight="1">
      <c r="A11" s="17" t="s">
        <v>123</v>
      </c>
      <c r="B11" s="112">
        <v>466</v>
      </c>
      <c r="C11" s="112">
        <v>592</v>
      </c>
      <c r="D11" s="12">
        <v>127.03862660944205</v>
      </c>
      <c r="E11" s="113">
        <v>126</v>
      </c>
      <c r="I11" s="15"/>
    </row>
    <row r="12" spans="1:9" s="4" customFormat="1" ht="12.75" customHeight="1">
      <c r="A12" s="319" t="s">
        <v>15</v>
      </c>
      <c r="B12" s="320"/>
      <c r="C12" s="320"/>
      <c r="D12" s="320"/>
      <c r="E12" s="320"/>
      <c r="I12" s="15"/>
    </row>
    <row r="13" spans="1:9" s="4" customFormat="1" ht="18" customHeight="1">
      <c r="A13" s="322"/>
      <c r="B13" s="323"/>
      <c r="C13" s="323"/>
      <c r="D13" s="323"/>
      <c r="E13" s="323"/>
      <c r="I13" s="15"/>
    </row>
    <row r="14" spans="1:9" s="4" customFormat="1" ht="20.25" customHeight="1">
      <c r="A14" s="325" t="s">
        <v>0</v>
      </c>
      <c r="B14" s="327" t="s">
        <v>115</v>
      </c>
      <c r="C14" s="327" t="s">
        <v>116</v>
      </c>
      <c r="D14" s="363" t="s">
        <v>2</v>
      </c>
      <c r="E14" s="364"/>
      <c r="I14" s="15"/>
    </row>
    <row r="15" spans="1:9" ht="34.5" customHeight="1">
      <c r="A15" s="326"/>
      <c r="B15" s="327"/>
      <c r="C15" s="327"/>
      <c r="D15" s="172" t="s">
        <v>3</v>
      </c>
      <c r="E15" s="145" t="s">
        <v>92</v>
      </c>
      <c r="I15" s="15"/>
    </row>
    <row r="16" spans="1:9" ht="28.5" customHeight="1">
      <c r="A16" s="10" t="s">
        <v>109</v>
      </c>
      <c r="B16" s="168">
        <v>343</v>
      </c>
      <c r="C16" s="168">
        <v>293</v>
      </c>
      <c r="D16" s="173">
        <v>85.422740524781332</v>
      </c>
      <c r="E16" s="113">
        <v>-50</v>
      </c>
      <c r="I16" s="15"/>
    </row>
    <row r="17" spans="1:9" ht="25.5" customHeight="1">
      <c r="A17" s="1" t="s">
        <v>110</v>
      </c>
      <c r="B17" s="170">
        <v>283</v>
      </c>
      <c r="C17" s="171">
        <v>229</v>
      </c>
      <c r="D17" s="173">
        <v>80.918727915194339</v>
      </c>
      <c r="E17" s="113">
        <v>-54</v>
      </c>
      <c r="I17" s="15"/>
    </row>
    <row r="18" spans="1:9" ht="27.75" customHeight="1">
      <c r="A18" s="1" t="s">
        <v>117</v>
      </c>
      <c r="B18" s="170">
        <v>244</v>
      </c>
      <c r="C18" s="171">
        <v>202</v>
      </c>
      <c r="D18" s="173">
        <v>82.786885245901644</v>
      </c>
      <c r="E18" s="113">
        <v>-42</v>
      </c>
      <c r="I18" s="15"/>
    </row>
    <row r="19" spans="1:9">
      <c r="C19" s="26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29"/>
  <sheetViews>
    <sheetView zoomScaleNormal="100" zoomScaleSheetLayoutView="85" workbookViewId="0">
      <selection activeCell="B1" sqref="B1:M1"/>
    </sheetView>
  </sheetViews>
  <sheetFormatPr defaultRowHeight="15.75"/>
  <cols>
    <col min="1" max="1" width="29.140625" style="61" bestFit="1" customWidth="1"/>
    <col min="2" max="4" width="9.140625" style="61" customWidth="1"/>
    <col min="5" max="6" width="9.140625" style="60" customWidth="1"/>
    <col min="7" max="7" width="9.140625" style="62" customWidth="1"/>
    <col min="8" max="9" width="9.140625" style="60" customWidth="1"/>
    <col min="10" max="10" width="9.140625" style="62" customWidth="1"/>
    <col min="11" max="12" width="9.140625" style="60" customWidth="1"/>
    <col min="13" max="16" width="9.140625" style="62" customWidth="1"/>
    <col min="17" max="18" width="9.140625" style="60" customWidth="1"/>
    <col min="19" max="19" width="9.140625" style="62" customWidth="1"/>
    <col min="20" max="21" width="9.140625" style="60" customWidth="1"/>
    <col min="22" max="22" width="9.140625" style="62" customWidth="1"/>
    <col min="23" max="24" width="9.140625" style="60" customWidth="1"/>
    <col min="25" max="25" width="9.140625" style="62" customWidth="1"/>
    <col min="26" max="27" width="9.140625" style="60" customWidth="1"/>
    <col min="28" max="28" width="9.140625" style="62" customWidth="1"/>
    <col min="29" max="31" width="9.140625" style="60"/>
    <col min="32" max="32" width="9.140625" style="60" customWidth="1"/>
    <col min="33" max="253" width="9.140625" style="60"/>
    <col min="254" max="284" width="9.140625" style="60" customWidth="1"/>
    <col min="285" max="287" width="9.140625" style="60"/>
    <col min="288" max="288" width="9.140625" style="60" customWidth="1"/>
    <col min="289" max="509" width="9.140625" style="60"/>
    <col min="510" max="540" width="9.140625" style="60" customWidth="1"/>
    <col min="541" max="543" width="9.140625" style="60"/>
    <col min="544" max="544" width="9.140625" style="60" customWidth="1"/>
    <col min="545" max="765" width="9.140625" style="60"/>
    <col min="766" max="796" width="9.140625" style="60" customWidth="1"/>
    <col min="797" max="799" width="9.140625" style="60"/>
    <col min="800" max="800" width="9.140625" style="60" customWidth="1"/>
    <col min="801" max="1021" width="9.140625" style="60"/>
    <col min="1022" max="1052" width="9.140625" style="60" customWidth="1"/>
    <col min="1053" max="1055" width="9.140625" style="60"/>
    <col min="1056" max="1056" width="9.140625" style="60" customWidth="1"/>
    <col min="1057" max="1277" width="9.140625" style="60"/>
    <col min="1278" max="1308" width="9.140625" style="60" customWidth="1"/>
    <col min="1309" max="1311" width="9.140625" style="60"/>
    <col min="1312" max="1312" width="9.140625" style="60" customWidth="1"/>
    <col min="1313" max="1533" width="9.140625" style="60"/>
    <col min="1534" max="1564" width="9.140625" style="60" customWidth="1"/>
    <col min="1565" max="1567" width="9.140625" style="60"/>
    <col min="1568" max="1568" width="9.140625" style="60" customWidth="1"/>
    <col min="1569" max="1789" width="9.140625" style="60"/>
    <col min="1790" max="1820" width="9.140625" style="60" customWidth="1"/>
    <col min="1821" max="1823" width="9.140625" style="60"/>
    <col min="1824" max="1824" width="9.140625" style="60" customWidth="1"/>
    <col min="1825" max="2045" width="9.140625" style="60"/>
    <col min="2046" max="2076" width="9.140625" style="60" customWidth="1"/>
    <col min="2077" max="2079" width="9.140625" style="60"/>
    <col min="2080" max="2080" width="9.140625" style="60" customWidth="1"/>
    <col min="2081" max="2301" width="9.140625" style="60"/>
    <col min="2302" max="2332" width="9.140625" style="60" customWidth="1"/>
    <col min="2333" max="2335" width="9.140625" style="60"/>
    <col min="2336" max="2336" width="9.140625" style="60" customWidth="1"/>
    <col min="2337" max="2557" width="9.140625" style="60"/>
    <col min="2558" max="2588" width="9.140625" style="60" customWidth="1"/>
    <col min="2589" max="2591" width="9.140625" style="60"/>
    <col min="2592" max="2592" width="9.140625" style="60" customWidth="1"/>
    <col min="2593" max="2813" width="9.140625" style="60"/>
    <col min="2814" max="2844" width="9.140625" style="60" customWidth="1"/>
    <col min="2845" max="2847" width="9.140625" style="60"/>
    <col min="2848" max="2848" width="9.140625" style="60" customWidth="1"/>
    <col min="2849" max="3069" width="9.140625" style="60"/>
    <col min="3070" max="3100" width="9.140625" style="60" customWidth="1"/>
    <col min="3101" max="3103" width="9.140625" style="60"/>
    <col min="3104" max="3104" width="9.140625" style="60" customWidth="1"/>
    <col min="3105" max="3325" width="9.140625" style="60"/>
    <col min="3326" max="3356" width="9.140625" style="60" customWidth="1"/>
    <col min="3357" max="3359" width="9.140625" style="60"/>
    <col min="3360" max="3360" width="9.140625" style="60" customWidth="1"/>
    <col min="3361" max="3581" width="9.140625" style="60"/>
    <col min="3582" max="3612" width="9.140625" style="60" customWidth="1"/>
    <col min="3613" max="3615" width="9.140625" style="60"/>
    <col min="3616" max="3616" width="9.140625" style="60" customWidth="1"/>
    <col min="3617" max="3837" width="9.140625" style="60"/>
    <col min="3838" max="3868" width="9.140625" style="60" customWidth="1"/>
    <col min="3869" max="3871" width="9.140625" style="60"/>
    <col min="3872" max="3872" width="9.140625" style="60" customWidth="1"/>
    <col min="3873" max="4093" width="9.140625" style="60"/>
    <col min="4094" max="4124" width="9.140625" style="60" customWidth="1"/>
    <col min="4125" max="4127" width="9.140625" style="60"/>
    <col min="4128" max="4128" width="9.140625" style="60" customWidth="1"/>
    <col min="4129" max="4349" width="9.140625" style="60"/>
    <col min="4350" max="4380" width="9.140625" style="60" customWidth="1"/>
    <col min="4381" max="4383" width="9.140625" style="60"/>
    <col min="4384" max="4384" width="9.140625" style="60" customWidth="1"/>
    <col min="4385" max="4605" width="9.140625" style="60"/>
    <col min="4606" max="4636" width="9.140625" style="60" customWidth="1"/>
    <col min="4637" max="4639" width="9.140625" style="60"/>
    <col min="4640" max="4640" width="9.140625" style="60" customWidth="1"/>
    <col min="4641" max="4861" width="9.140625" style="60"/>
    <col min="4862" max="4892" width="9.140625" style="60" customWidth="1"/>
    <col min="4893" max="4895" width="9.140625" style="60"/>
    <col min="4896" max="4896" width="9.140625" style="60" customWidth="1"/>
    <col min="4897" max="5117" width="9.140625" style="60"/>
    <col min="5118" max="5148" width="9.140625" style="60" customWidth="1"/>
    <col min="5149" max="5151" width="9.140625" style="60"/>
    <col min="5152" max="5152" width="9.140625" style="60" customWidth="1"/>
    <col min="5153" max="5373" width="9.140625" style="60"/>
    <col min="5374" max="5404" width="9.140625" style="60" customWidth="1"/>
    <col min="5405" max="5407" width="9.140625" style="60"/>
    <col min="5408" max="5408" width="9.140625" style="60" customWidth="1"/>
    <col min="5409" max="5629" width="9.140625" style="60"/>
    <col min="5630" max="5660" width="9.140625" style="60" customWidth="1"/>
    <col min="5661" max="5663" width="9.140625" style="60"/>
    <col min="5664" max="5664" width="9.140625" style="60" customWidth="1"/>
    <col min="5665" max="5885" width="9.140625" style="60"/>
    <col min="5886" max="5916" width="9.140625" style="60" customWidth="1"/>
    <col min="5917" max="5919" width="9.140625" style="60"/>
    <col min="5920" max="5920" width="9.140625" style="60" customWidth="1"/>
    <col min="5921" max="6141" width="9.140625" style="60"/>
    <col min="6142" max="6172" width="9.140625" style="60" customWidth="1"/>
    <col min="6173" max="6175" width="9.140625" style="60"/>
    <col min="6176" max="6176" width="9.140625" style="60" customWidth="1"/>
    <col min="6177" max="6397" width="9.140625" style="60"/>
    <col min="6398" max="6428" width="9.140625" style="60" customWidth="1"/>
    <col min="6429" max="6431" width="9.140625" style="60"/>
    <col min="6432" max="6432" width="9.140625" style="60" customWidth="1"/>
    <col min="6433" max="6653" width="9.140625" style="60"/>
    <col min="6654" max="6684" width="9.140625" style="60" customWidth="1"/>
    <col min="6685" max="6687" width="9.140625" style="60"/>
    <col min="6688" max="6688" width="9.140625" style="60" customWidth="1"/>
    <col min="6689" max="6909" width="9.140625" style="60"/>
    <col min="6910" max="6940" width="9.140625" style="60" customWidth="1"/>
    <col min="6941" max="6943" width="9.140625" style="60"/>
    <col min="6944" max="6944" width="9.140625" style="60" customWidth="1"/>
    <col min="6945" max="7165" width="9.140625" style="60"/>
    <col min="7166" max="7196" width="9.140625" style="60" customWidth="1"/>
    <col min="7197" max="7199" width="9.140625" style="60"/>
    <col min="7200" max="7200" width="9.140625" style="60" customWidth="1"/>
    <col min="7201" max="7421" width="9.140625" style="60"/>
    <col min="7422" max="7452" width="9.140625" style="60" customWidth="1"/>
    <col min="7453" max="7455" width="9.140625" style="60"/>
    <col min="7456" max="7456" width="9.140625" style="60" customWidth="1"/>
    <col min="7457" max="7677" width="9.140625" style="60"/>
    <col min="7678" max="7708" width="9.140625" style="60" customWidth="1"/>
    <col min="7709" max="7711" width="9.140625" style="60"/>
    <col min="7712" max="7712" width="9.140625" style="60" customWidth="1"/>
    <col min="7713" max="7933" width="9.140625" style="60"/>
    <col min="7934" max="7964" width="9.140625" style="60" customWidth="1"/>
    <col min="7965" max="7967" width="9.140625" style="60"/>
    <col min="7968" max="7968" width="9.140625" style="60" customWidth="1"/>
    <col min="7969" max="8189" width="9.140625" style="60"/>
    <col min="8190" max="8220" width="9.140625" style="60" customWidth="1"/>
    <col min="8221" max="8223" width="9.140625" style="60"/>
    <col min="8224" max="8224" width="9.140625" style="60" customWidth="1"/>
    <col min="8225" max="8445" width="9.140625" style="60"/>
    <col min="8446" max="8476" width="9.140625" style="60" customWidth="1"/>
    <col min="8477" max="8479" width="9.140625" style="60"/>
    <col min="8480" max="8480" width="9.140625" style="60" customWidth="1"/>
    <col min="8481" max="8701" width="9.140625" style="60"/>
    <col min="8702" max="8732" width="9.140625" style="60" customWidth="1"/>
    <col min="8733" max="8735" width="9.140625" style="60"/>
    <col min="8736" max="8736" width="9.140625" style="60" customWidth="1"/>
    <col min="8737" max="8957" width="9.140625" style="60"/>
    <col min="8958" max="8988" width="9.140625" style="60" customWidth="1"/>
    <col min="8989" max="8991" width="9.140625" style="60"/>
    <col min="8992" max="8992" width="9.140625" style="60" customWidth="1"/>
    <col min="8993" max="9213" width="9.140625" style="60"/>
    <col min="9214" max="9244" width="9.140625" style="60" customWidth="1"/>
    <col min="9245" max="9247" width="9.140625" style="60"/>
    <col min="9248" max="9248" width="9.140625" style="60" customWidth="1"/>
    <col min="9249" max="9469" width="9.140625" style="60"/>
    <col min="9470" max="9500" width="9.140625" style="60" customWidth="1"/>
    <col min="9501" max="9503" width="9.140625" style="60"/>
    <col min="9504" max="9504" width="9.140625" style="60" customWidth="1"/>
    <col min="9505" max="9725" width="9.140625" style="60"/>
    <col min="9726" max="9756" width="9.140625" style="60" customWidth="1"/>
    <col min="9757" max="9759" width="9.140625" style="60"/>
    <col min="9760" max="9760" width="9.140625" style="60" customWidth="1"/>
    <col min="9761" max="9981" width="9.140625" style="60"/>
    <col min="9982" max="10012" width="9.140625" style="60" customWidth="1"/>
    <col min="10013" max="10015" width="9.140625" style="60"/>
    <col min="10016" max="10016" width="9.140625" style="60" customWidth="1"/>
    <col min="10017" max="10237" width="9.140625" style="60"/>
    <col min="10238" max="10268" width="9.140625" style="60" customWidth="1"/>
    <col min="10269" max="10271" width="9.140625" style="60"/>
    <col min="10272" max="10272" width="9.140625" style="60" customWidth="1"/>
    <col min="10273" max="10493" width="9.140625" style="60"/>
    <col min="10494" max="10524" width="9.140625" style="60" customWidth="1"/>
    <col min="10525" max="10527" width="9.140625" style="60"/>
    <col min="10528" max="10528" width="9.140625" style="60" customWidth="1"/>
    <col min="10529" max="10749" width="9.140625" style="60"/>
    <col min="10750" max="10780" width="9.140625" style="60" customWidth="1"/>
    <col min="10781" max="10783" width="9.140625" style="60"/>
    <col min="10784" max="10784" width="9.140625" style="60" customWidth="1"/>
    <col min="10785" max="11005" width="9.140625" style="60"/>
    <col min="11006" max="11036" width="9.140625" style="60" customWidth="1"/>
    <col min="11037" max="11039" width="9.140625" style="60"/>
    <col min="11040" max="11040" width="9.140625" style="60" customWidth="1"/>
    <col min="11041" max="11261" width="9.140625" style="60"/>
    <col min="11262" max="11292" width="9.140625" style="60" customWidth="1"/>
    <col min="11293" max="11295" width="9.140625" style="60"/>
    <col min="11296" max="11296" width="9.140625" style="60" customWidth="1"/>
    <col min="11297" max="11517" width="9.140625" style="60"/>
    <col min="11518" max="11548" width="9.140625" style="60" customWidth="1"/>
    <col min="11549" max="11551" width="9.140625" style="60"/>
    <col min="11552" max="11552" width="9.140625" style="60" customWidth="1"/>
    <col min="11553" max="11773" width="9.140625" style="60"/>
    <col min="11774" max="11804" width="9.140625" style="60" customWidth="1"/>
    <col min="11805" max="11807" width="9.140625" style="60"/>
    <col min="11808" max="11808" width="9.140625" style="60" customWidth="1"/>
    <col min="11809" max="12029" width="9.140625" style="60"/>
    <col min="12030" max="12060" width="9.140625" style="60" customWidth="1"/>
    <col min="12061" max="12063" width="9.140625" style="60"/>
    <col min="12064" max="12064" width="9.140625" style="60" customWidth="1"/>
    <col min="12065" max="12285" width="9.140625" style="60"/>
    <col min="12286" max="12316" width="9.140625" style="60" customWidth="1"/>
    <col min="12317" max="12319" width="9.140625" style="60"/>
    <col min="12320" max="12320" width="9.140625" style="60" customWidth="1"/>
    <col min="12321" max="12541" width="9.140625" style="60"/>
    <col min="12542" max="12572" width="9.140625" style="60" customWidth="1"/>
    <col min="12573" max="12575" width="9.140625" style="60"/>
    <col min="12576" max="12576" width="9.140625" style="60" customWidth="1"/>
    <col min="12577" max="12797" width="9.140625" style="60"/>
    <col min="12798" max="12828" width="9.140625" style="60" customWidth="1"/>
    <col min="12829" max="12831" width="9.140625" style="60"/>
    <col min="12832" max="12832" width="9.140625" style="60" customWidth="1"/>
    <col min="12833" max="13053" width="9.140625" style="60"/>
    <col min="13054" max="13084" width="9.140625" style="60" customWidth="1"/>
    <col min="13085" max="13087" width="9.140625" style="60"/>
    <col min="13088" max="13088" width="9.140625" style="60" customWidth="1"/>
    <col min="13089" max="13309" width="9.140625" style="60"/>
    <col min="13310" max="13340" width="9.140625" style="60" customWidth="1"/>
    <col min="13341" max="13343" width="9.140625" style="60"/>
    <col min="13344" max="13344" width="9.140625" style="60" customWidth="1"/>
    <col min="13345" max="13565" width="9.140625" style="60"/>
    <col min="13566" max="13596" width="9.140625" style="60" customWidth="1"/>
    <col min="13597" max="13599" width="9.140625" style="60"/>
    <col min="13600" max="13600" width="9.140625" style="60" customWidth="1"/>
    <col min="13601" max="13821" width="9.140625" style="60"/>
    <col min="13822" max="13852" width="9.140625" style="60" customWidth="1"/>
    <col min="13853" max="13855" width="9.140625" style="60"/>
    <col min="13856" max="13856" width="9.140625" style="60" customWidth="1"/>
    <col min="13857" max="14077" width="9.140625" style="60"/>
    <col min="14078" max="14108" width="9.140625" style="60" customWidth="1"/>
    <col min="14109" max="14111" width="9.140625" style="60"/>
    <col min="14112" max="14112" width="9.140625" style="60" customWidth="1"/>
    <col min="14113" max="14333" width="9.140625" style="60"/>
    <col min="14334" max="14364" width="9.140625" style="60" customWidth="1"/>
    <col min="14365" max="14367" width="9.140625" style="60"/>
    <col min="14368" max="14368" width="9.140625" style="60" customWidth="1"/>
    <col min="14369" max="14589" width="9.140625" style="60"/>
    <col min="14590" max="14620" width="9.140625" style="60" customWidth="1"/>
    <col min="14621" max="14623" width="9.140625" style="60"/>
    <col min="14624" max="14624" width="9.140625" style="60" customWidth="1"/>
    <col min="14625" max="14845" width="9.140625" style="60"/>
    <col min="14846" max="14876" width="9.140625" style="60" customWidth="1"/>
    <col min="14877" max="14879" width="9.140625" style="60"/>
    <col min="14880" max="14880" width="9.140625" style="60" customWidth="1"/>
    <col min="14881" max="15101" width="9.140625" style="60"/>
    <col min="15102" max="15132" width="9.140625" style="60" customWidth="1"/>
    <col min="15133" max="15135" width="9.140625" style="60"/>
    <col min="15136" max="15136" width="9.140625" style="60" customWidth="1"/>
    <col min="15137" max="15357" width="9.140625" style="60"/>
    <col min="15358" max="15388" width="9.140625" style="60" customWidth="1"/>
    <col min="15389" max="15391" width="9.140625" style="60"/>
    <col min="15392" max="15392" width="9.140625" style="60" customWidth="1"/>
    <col min="15393" max="15613" width="9.140625" style="60"/>
    <col min="15614" max="15644" width="9.140625" style="60" customWidth="1"/>
    <col min="15645" max="15647" width="9.140625" style="60"/>
    <col min="15648" max="15648" width="9.140625" style="60" customWidth="1"/>
    <col min="15649" max="15869" width="9.140625" style="60"/>
    <col min="15870" max="15900" width="9.140625" style="60" customWidth="1"/>
    <col min="15901" max="15903" width="9.140625" style="60"/>
    <col min="15904" max="15904" width="9.140625" style="60" customWidth="1"/>
    <col min="15905" max="16125" width="9.140625" style="60"/>
    <col min="16126" max="16156" width="9.140625" style="60" customWidth="1"/>
    <col min="16157" max="16159" width="9.140625" style="60"/>
    <col min="16160" max="16160" width="9.140625" style="60" customWidth="1"/>
    <col min="16161" max="16384" width="9.140625" style="60"/>
  </cols>
  <sheetData>
    <row r="1" spans="1:32" s="54" customFormat="1" ht="65.25" customHeight="1">
      <c r="A1" s="96"/>
      <c r="B1" s="378" t="s">
        <v>124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50"/>
      <c r="O1" s="50"/>
      <c r="P1" s="50"/>
      <c r="Q1" s="51"/>
      <c r="R1" s="51"/>
      <c r="S1" s="52"/>
      <c r="T1" s="51"/>
      <c r="U1" s="51"/>
      <c r="V1" s="52"/>
      <c r="W1" s="51"/>
      <c r="X1" s="51"/>
      <c r="Y1" s="53"/>
      <c r="AA1" s="55"/>
      <c r="AB1" s="101" t="s">
        <v>33</v>
      </c>
    </row>
    <row r="2" spans="1:32" s="54" customFormat="1" ht="13.5" customHeight="1" thickBot="1">
      <c r="A2" s="96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55" t="s">
        <v>16</v>
      </c>
      <c r="N2" s="50"/>
      <c r="O2" s="50"/>
      <c r="P2" s="50"/>
      <c r="Q2" s="51"/>
      <c r="R2" s="51"/>
      <c r="S2" s="52"/>
      <c r="T2" s="51"/>
      <c r="U2" s="51"/>
      <c r="V2" s="52"/>
      <c r="W2" s="51"/>
      <c r="X2" s="51"/>
      <c r="Y2" s="53"/>
      <c r="AA2" s="55" t="s">
        <v>16</v>
      </c>
      <c r="AB2" s="55"/>
    </row>
    <row r="3" spans="1:32" s="54" customFormat="1" ht="25.5" customHeight="1">
      <c r="A3" s="379"/>
      <c r="B3" s="382" t="s">
        <v>37</v>
      </c>
      <c r="C3" s="383"/>
      <c r="D3" s="384"/>
      <c r="E3" s="367" t="s">
        <v>18</v>
      </c>
      <c r="F3" s="367"/>
      <c r="G3" s="367"/>
      <c r="H3" s="391" t="s">
        <v>30</v>
      </c>
      <c r="I3" s="392"/>
      <c r="J3" s="393"/>
      <c r="K3" s="367" t="s">
        <v>25</v>
      </c>
      <c r="L3" s="367"/>
      <c r="M3" s="367"/>
      <c r="N3" s="366" t="s">
        <v>19</v>
      </c>
      <c r="O3" s="367"/>
      <c r="P3" s="368"/>
      <c r="Q3" s="367" t="s">
        <v>20</v>
      </c>
      <c r="R3" s="367"/>
      <c r="S3" s="367"/>
      <c r="T3" s="366" t="s">
        <v>26</v>
      </c>
      <c r="U3" s="367"/>
      <c r="V3" s="368"/>
      <c r="W3" s="375" t="s">
        <v>28</v>
      </c>
      <c r="X3" s="375"/>
      <c r="Y3" s="375"/>
      <c r="Z3" s="366" t="s">
        <v>27</v>
      </c>
      <c r="AA3" s="367"/>
      <c r="AB3" s="368"/>
    </row>
    <row r="4" spans="1:32" s="56" customFormat="1" ht="25.5" customHeight="1">
      <c r="A4" s="380"/>
      <c r="B4" s="385"/>
      <c r="C4" s="386"/>
      <c r="D4" s="387"/>
      <c r="E4" s="370"/>
      <c r="F4" s="370"/>
      <c r="G4" s="370"/>
      <c r="H4" s="394"/>
      <c r="I4" s="395"/>
      <c r="J4" s="396"/>
      <c r="K4" s="370"/>
      <c r="L4" s="370"/>
      <c r="M4" s="370"/>
      <c r="N4" s="369"/>
      <c r="O4" s="370"/>
      <c r="P4" s="371"/>
      <c r="Q4" s="370"/>
      <c r="R4" s="370"/>
      <c r="S4" s="370"/>
      <c r="T4" s="369"/>
      <c r="U4" s="370"/>
      <c r="V4" s="371"/>
      <c r="W4" s="376"/>
      <c r="X4" s="376"/>
      <c r="Y4" s="376"/>
      <c r="Z4" s="369"/>
      <c r="AA4" s="370"/>
      <c r="AB4" s="371"/>
    </row>
    <row r="5" spans="1:32" s="56" customFormat="1" ht="25.5" customHeight="1">
      <c r="A5" s="380"/>
      <c r="B5" s="388"/>
      <c r="C5" s="389"/>
      <c r="D5" s="390"/>
      <c r="E5" s="373"/>
      <c r="F5" s="373"/>
      <c r="G5" s="373"/>
      <c r="H5" s="394"/>
      <c r="I5" s="395"/>
      <c r="J5" s="396"/>
      <c r="K5" s="373"/>
      <c r="L5" s="373"/>
      <c r="M5" s="373"/>
      <c r="N5" s="372"/>
      <c r="O5" s="373"/>
      <c r="P5" s="374"/>
      <c r="Q5" s="373"/>
      <c r="R5" s="373"/>
      <c r="S5" s="373"/>
      <c r="T5" s="372"/>
      <c r="U5" s="373"/>
      <c r="V5" s="374"/>
      <c r="W5" s="377"/>
      <c r="X5" s="377"/>
      <c r="Y5" s="377"/>
      <c r="Z5" s="372"/>
      <c r="AA5" s="373"/>
      <c r="AB5" s="374"/>
    </row>
    <row r="6" spans="1:32" s="56" customFormat="1" ht="21.6" customHeight="1">
      <c r="A6" s="381"/>
      <c r="B6" s="174">
        <v>2020</v>
      </c>
      <c r="C6" s="57">
        <v>2021</v>
      </c>
      <c r="D6" s="175" t="s">
        <v>3</v>
      </c>
      <c r="E6" s="176">
        <v>2020</v>
      </c>
      <c r="F6" s="57">
        <v>2021</v>
      </c>
      <c r="G6" s="177" t="s">
        <v>3</v>
      </c>
      <c r="H6" s="174">
        <v>2020</v>
      </c>
      <c r="I6" s="57">
        <v>2021</v>
      </c>
      <c r="J6" s="175" t="s">
        <v>3</v>
      </c>
      <c r="K6" s="176">
        <v>2020</v>
      </c>
      <c r="L6" s="57">
        <v>2021</v>
      </c>
      <c r="M6" s="177" t="s">
        <v>3</v>
      </c>
      <c r="N6" s="174">
        <v>2020</v>
      </c>
      <c r="O6" s="57">
        <v>2021</v>
      </c>
      <c r="P6" s="175" t="s">
        <v>3</v>
      </c>
      <c r="Q6" s="176">
        <v>2020</v>
      </c>
      <c r="R6" s="57">
        <v>2021</v>
      </c>
      <c r="S6" s="177" t="s">
        <v>3</v>
      </c>
      <c r="T6" s="174">
        <v>2020</v>
      </c>
      <c r="U6" s="57">
        <v>2021</v>
      </c>
      <c r="V6" s="175" t="s">
        <v>3</v>
      </c>
      <c r="W6" s="176">
        <v>2020</v>
      </c>
      <c r="X6" s="57">
        <v>2021</v>
      </c>
      <c r="Y6" s="177" t="s">
        <v>3</v>
      </c>
      <c r="Z6" s="174">
        <v>2020</v>
      </c>
      <c r="AA6" s="57">
        <v>2021</v>
      </c>
      <c r="AB6" s="175" t="s">
        <v>3</v>
      </c>
    </row>
    <row r="7" spans="1:32" s="184" customFormat="1" ht="12" thickBot="1">
      <c r="A7" s="178" t="s">
        <v>9</v>
      </c>
      <c r="B7" s="179">
        <v>1</v>
      </c>
      <c r="C7" s="180">
        <v>2</v>
      </c>
      <c r="D7" s="181">
        <v>3</v>
      </c>
      <c r="E7" s="182">
        <v>4</v>
      </c>
      <c r="F7" s="180">
        <v>5</v>
      </c>
      <c r="G7" s="183">
        <v>6</v>
      </c>
      <c r="H7" s="179">
        <v>7</v>
      </c>
      <c r="I7" s="180">
        <v>8</v>
      </c>
      <c r="J7" s="181">
        <v>9</v>
      </c>
      <c r="K7" s="182">
        <v>10</v>
      </c>
      <c r="L7" s="180">
        <v>11</v>
      </c>
      <c r="M7" s="183">
        <v>12</v>
      </c>
      <c r="N7" s="179">
        <v>13</v>
      </c>
      <c r="O7" s="180">
        <v>14</v>
      </c>
      <c r="P7" s="181">
        <v>15</v>
      </c>
      <c r="Q7" s="182">
        <v>16</v>
      </c>
      <c r="R7" s="180">
        <v>17</v>
      </c>
      <c r="S7" s="183">
        <v>18</v>
      </c>
      <c r="T7" s="179">
        <v>19</v>
      </c>
      <c r="U7" s="180">
        <v>20</v>
      </c>
      <c r="V7" s="181">
        <v>21</v>
      </c>
      <c r="W7" s="182">
        <v>22</v>
      </c>
      <c r="X7" s="180">
        <v>23</v>
      </c>
      <c r="Y7" s="183">
        <v>24</v>
      </c>
      <c r="Z7" s="179">
        <v>25</v>
      </c>
      <c r="AA7" s="180">
        <v>26</v>
      </c>
      <c r="AB7" s="181">
        <v>27</v>
      </c>
    </row>
    <row r="8" spans="1:32" s="81" customFormat="1" ht="28.5" customHeight="1" thickBot="1">
      <c r="A8" s="157" t="s">
        <v>119</v>
      </c>
      <c r="B8" s="185">
        <f>SUM(B9:B29)</f>
        <v>605</v>
      </c>
      <c r="C8" s="185">
        <f>SUM(C9:C29)</f>
        <v>777</v>
      </c>
      <c r="D8" s="186">
        <f>C8/B8*100</f>
        <v>128.4297520661157</v>
      </c>
      <c r="E8" s="185">
        <f>SUM(E9:E29)</f>
        <v>501</v>
      </c>
      <c r="F8" s="185">
        <f>SUM(F9:F29)</f>
        <v>661</v>
      </c>
      <c r="G8" s="186">
        <f>F8/E8*100</f>
        <v>131.93612774451097</v>
      </c>
      <c r="H8" s="185">
        <f>SUM(H9:H29)</f>
        <v>118</v>
      </c>
      <c r="I8" s="185">
        <f>SUM(I9:I29)</f>
        <v>163</v>
      </c>
      <c r="J8" s="186">
        <f>I8/H8*100</f>
        <v>138.13559322033899</v>
      </c>
      <c r="K8" s="185">
        <f>SUM(K9:K29)</f>
        <v>24</v>
      </c>
      <c r="L8" s="185">
        <f>SUM(L9:L29)</f>
        <v>26</v>
      </c>
      <c r="M8" s="186">
        <f>L8/K8*100</f>
        <v>108.33333333333333</v>
      </c>
      <c r="N8" s="187">
        <f>SUM(N9:N29)</f>
        <v>26</v>
      </c>
      <c r="O8" s="185">
        <f>SUM(O9:O29)</f>
        <v>15</v>
      </c>
      <c r="P8" s="186">
        <f>O8/N8*100</f>
        <v>57.692307692307686</v>
      </c>
      <c r="Q8" s="185">
        <f>SUM(Q9:Q29)</f>
        <v>466</v>
      </c>
      <c r="R8" s="185">
        <f>SUM(R9:R29)</f>
        <v>592</v>
      </c>
      <c r="S8" s="186">
        <f>R8/Q8*100</f>
        <v>127.03862660944205</v>
      </c>
      <c r="T8" s="187">
        <f>SUM(T9:T29)</f>
        <v>343</v>
      </c>
      <c r="U8" s="185">
        <f>SUM(U9:U29)</f>
        <v>293</v>
      </c>
      <c r="V8" s="186">
        <f>U8/T8*100</f>
        <v>85.422740524781332</v>
      </c>
      <c r="W8" s="185">
        <f>SUM(W9:W29)</f>
        <v>283</v>
      </c>
      <c r="X8" s="185">
        <f>SUM(X9:X29)</f>
        <v>229</v>
      </c>
      <c r="Y8" s="186">
        <f>X8/W8*100</f>
        <v>80.918727915194339</v>
      </c>
      <c r="Z8" s="187">
        <f>SUM(Z9:Z29)</f>
        <v>244</v>
      </c>
      <c r="AA8" s="185">
        <f>SUM(AA9:AA29)</f>
        <v>202</v>
      </c>
      <c r="AB8" s="186">
        <f>AA8/Z8*100</f>
        <v>82.786885245901644</v>
      </c>
      <c r="AC8" s="164"/>
      <c r="AD8" s="164"/>
      <c r="AE8" s="164"/>
      <c r="AF8" s="164"/>
    </row>
    <row r="9" spans="1:32" ht="16.5" customHeight="1">
      <c r="A9" s="159" t="s">
        <v>52</v>
      </c>
      <c r="B9" s="190">
        <v>5</v>
      </c>
      <c r="C9" s="191">
        <v>9</v>
      </c>
      <c r="D9" s="188">
        <f t="shared" ref="D9:D29" si="0">C9/B9*100</f>
        <v>180</v>
      </c>
      <c r="E9" s="190">
        <v>4</v>
      </c>
      <c r="F9" s="191">
        <v>8</v>
      </c>
      <c r="G9" s="188">
        <f t="shared" ref="G9:G29" si="1">F9/E9*100</f>
        <v>200</v>
      </c>
      <c r="H9" s="190">
        <v>1</v>
      </c>
      <c r="I9" s="191">
        <v>1</v>
      </c>
      <c r="J9" s="188">
        <f t="shared" ref="J9:J29" si="2">I9/H9*100</f>
        <v>100</v>
      </c>
      <c r="K9" s="190">
        <v>0</v>
      </c>
      <c r="L9" s="191">
        <v>0</v>
      </c>
      <c r="M9" s="188"/>
      <c r="N9" s="190">
        <v>0</v>
      </c>
      <c r="O9" s="191">
        <v>0</v>
      </c>
      <c r="P9" s="188"/>
      <c r="Q9" s="190">
        <v>4</v>
      </c>
      <c r="R9" s="191">
        <v>8</v>
      </c>
      <c r="S9" s="188">
        <f t="shared" ref="S9:S28" si="3">R9/Q9*100</f>
        <v>200</v>
      </c>
      <c r="T9" s="190">
        <v>4</v>
      </c>
      <c r="U9" s="191">
        <v>4</v>
      </c>
      <c r="V9" s="188">
        <f t="shared" ref="V9:V28" si="4">U9/T9*100</f>
        <v>100</v>
      </c>
      <c r="W9" s="190">
        <v>3</v>
      </c>
      <c r="X9" s="191">
        <v>3</v>
      </c>
      <c r="Y9" s="188">
        <f t="shared" ref="Y9:Y28" si="5">X9/W9*100</f>
        <v>100</v>
      </c>
      <c r="Z9" s="190">
        <v>3</v>
      </c>
      <c r="AA9" s="191">
        <v>3</v>
      </c>
      <c r="AB9" s="188">
        <f t="shared" ref="AB9:AB28" si="6">AA9/Z9*100</f>
        <v>100</v>
      </c>
      <c r="AC9" s="59"/>
    </row>
    <row r="10" spans="1:32" ht="16.5" customHeight="1">
      <c r="A10" s="159" t="s">
        <v>96</v>
      </c>
      <c r="B10" s="190">
        <v>7</v>
      </c>
      <c r="C10" s="191">
        <v>4</v>
      </c>
      <c r="D10" s="188">
        <f t="shared" si="0"/>
        <v>57.142857142857139</v>
      </c>
      <c r="E10" s="190">
        <v>6</v>
      </c>
      <c r="F10" s="191">
        <v>2</v>
      </c>
      <c r="G10" s="188">
        <f t="shared" si="1"/>
        <v>33.333333333333329</v>
      </c>
      <c r="H10" s="190">
        <v>3</v>
      </c>
      <c r="I10" s="191">
        <v>0</v>
      </c>
      <c r="J10" s="188">
        <f t="shared" si="2"/>
        <v>0</v>
      </c>
      <c r="K10" s="190">
        <v>1</v>
      </c>
      <c r="L10" s="191">
        <v>1</v>
      </c>
      <c r="M10" s="188">
        <f t="shared" ref="M10:M28" si="7">L10/K10*100</f>
        <v>100</v>
      </c>
      <c r="N10" s="190">
        <v>0</v>
      </c>
      <c r="O10" s="191">
        <v>0</v>
      </c>
      <c r="P10" s="188"/>
      <c r="Q10" s="190">
        <v>5</v>
      </c>
      <c r="R10" s="191">
        <v>2</v>
      </c>
      <c r="S10" s="188">
        <f t="shared" si="3"/>
        <v>40</v>
      </c>
      <c r="T10" s="190">
        <v>2</v>
      </c>
      <c r="U10" s="191">
        <v>2</v>
      </c>
      <c r="V10" s="188">
        <f t="shared" si="4"/>
        <v>100</v>
      </c>
      <c r="W10" s="190">
        <v>2</v>
      </c>
      <c r="X10" s="191">
        <v>1</v>
      </c>
      <c r="Y10" s="188">
        <f t="shared" si="5"/>
        <v>50</v>
      </c>
      <c r="Z10" s="190">
        <v>1</v>
      </c>
      <c r="AA10" s="191">
        <v>1</v>
      </c>
      <c r="AB10" s="188">
        <f t="shared" si="6"/>
        <v>100</v>
      </c>
      <c r="AC10" s="59"/>
    </row>
    <row r="11" spans="1:32" ht="16.5" customHeight="1">
      <c r="A11" s="159" t="s">
        <v>54</v>
      </c>
      <c r="B11" s="190">
        <v>46</v>
      </c>
      <c r="C11" s="191">
        <v>69</v>
      </c>
      <c r="D11" s="188">
        <f t="shared" si="0"/>
        <v>150</v>
      </c>
      <c r="E11" s="190">
        <v>22</v>
      </c>
      <c r="F11" s="191">
        <v>46</v>
      </c>
      <c r="G11" s="188">
        <f t="shared" si="1"/>
        <v>209.09090909090909</v>
      </c>
      <c r="H11" s="190">
        <v>5</v>
      </c>
      <c r="I11" s="191">
        <v>9</v>
      </c>
      <c r="J11" s="188">
        <f t="shared" si="2"/>
        <v>180</v>
      </c>
      <c r="K11" s="190">
        <v>1</v>
      </c>
      <c r="L11" s="191">
        <v>2</v>
      </c>
      <c r="M11" s="188">
        <f t="shared" si="7"/>
        <v>200</v>
      </c>
      <c r="N11" s="190">
        <v>0</v>
      </c>
      <c r="O11" s="191">
        <v>2</v>
      </c>
      <c r="P11" s="188"/>
      <c r="Q11" s="190">
        <v>20</v>
      </c>
      <c r="R11" s="191">
        <v>39</v>
      </c>
      <c r="S11" s="188">
        <f t="shared" si="3"/>
        <v>195</v>
      </c>
      <c r="T11" s="190">
        <v>29</v>
      </c>
      <c r="U11" s="191">
        <v>36</v>
      </c>
      <c r="V11" s="188">
        <f t="shared" si="4"/>
        <v>124.13793103448276</v>
      </c>
      <c r="W11" s="190">
        <v>6</v>
      </c>
      <c r="X11" s="191">
        <v>15</v>
      </c>
      <c r="Y11" s="188">
        <f t="shared" si="5"/>
        <v>250</v>
      </c>
      <c r="Z11" s="190">
        <v>5</v>
      </c>
      <c r="AA11" s="191">
        <v>13</v>
      </c>
      <c r="AB11" s="188">
        <f t="shared" si="6"/>
        <v>260</v>
      </c>
      <c r="AC11" s="59"/>
    </row>
    <row r="12" spans="1:32" ht="16.5" customHeight="1">
      <c r="A12" s="159" t="s">
        <v>97</v>
      </c>
      <c r="B12" s="190">
        <v>9</v>
      </c>
      <c r="C12" s="191">
        <v>18</v>
      </c>
      <c r="D12" s="188">
        <f t="shared" si="0"/>
        <v>200</v>
      </c>
      <c r="E12" s="190">
        <v>4</v>
      </c>
      <c r="F12" s="191">
        <v>12</v>
      </c>
      <c r="G12" s="188">
        <f t="shared" si="1"/>
        <v>300</v>
      </c>
      <c r="H12" s="190">
        <v>0</v>
      </c>
      <c r="I12" s="191">
        <v>4</v>
      </c>
      <c r="J12" s="188"/>
      <c r="K12" s="190">
        <v>0</v>
      </c>
      <c r="L12" s="191">
        <v>0</v>
      </c>
      <c r="M12" s="188"/>
      <c r="N12" s="190">
        <v>1</v>
      </c>
      <c r="O12" s="191">
        <v>0</v>
      </c>
      <c r="P12" s="188">
        <f t="shared" ref="P12:P28" si="8">O12/N12*100</f>
        <v>0</v>
      </c>
      <c r="Q12" s="190">
        <v>4</v>
      </c>
      <c r="R12" s="191">
        <v>12</v>
      </c>
      <c r="S12" s="188">
        <f t="shared" si="3"/>
        <v>300</v>
      </c>
      <c r="T12" s="190">
        <v>8</v>
      </c>
      <c r="U12" s="191">
        <v>9</v>
      </c>
      <c r="V12" s="188">
        <f t="shared" si="4"/>
        <v>112.5</v>
      </c>
      <c r="W12" s="190">
        <v>3</v>
      </c>
      <c r="X12" s="191">
        <v>4</v>
      </c>
      <c r="Y12" s="188">
        <f t="shared" si="5"/>
        <v>133.33333333333331</v>
      </c>
      <c r="Z12" s="190">
        <v>3</v>
      </c>
      <c r="AA12" s="191">
        <v>4</v>
      </c>
      <c r="AB12" s="188">
        <f t="shared" si="6"/>
        <v>133.33333333333331</v>
      </c>
      <c r="AC12" s="59"/>
    </row>
    <row r="13" spans="1:32" ht="16.5" customHeight="1">
      <c r="A13" s="159" t="s">
        <v>56</v>
      </c>
      <c r="B13" s="190">
        <v>41</v>
      </c>
      <c r="C13" s="191">
        <v>59</v>
      </c>
      <c r="D13" s="188">
        <f t="shared" si="0"/>
        <v>143.90243902439025</v>
      </c>
      <c r="E13" s="190">
        <v>30</v>
      </c>
      <c r="F13" s="191">
        <v>45</v>
      </c>
      <c r="G13" s="188">
        <f t="shared" si="1"/>
        <v>150</v>
      </c>
      <c r="H13" s="190">
        <v>8</v>
      </c>
      <c r="I13" s="191">
        <v>19</v>
      </c>
      <c r="J13" s="188">
        <f t="shared" si="2"/>
        <v>237.5</v>
      </c>
      <c r="K13" s="190">
        <v>3</v>
      </c>
      <c r="L13" s="191">
        <v>3</v>
      </c>
      <c r="M13" s="188">
        <f t="shared" si="7"/>
        <v>100</v>
      </c>
      <c r="N13" s="190">
        <v>1</v>
      </c>
      <c r="O13" s="191">
        <v>3</v>
      </c>
      <c r="P13" s="188">
        <f t="shared" si="8"/>
        <v>300</v>
      </c>
      <c r="Q13" s="190">
        <v>28</v>
      </c>
      <c r="R13" s="191">
        <v>39</v>
      </c>
      <c r="S13" s="188">
        <f t="shared" si="3"/>
        <v>139.28571428571428</v>
      </c>
      <c r="T13" s="190">
        <v>25</v>
      </c>
      <c r="U13" s="191">
        <v>12</v>
      </c>
      <c r="V13" s="188">
        <f t="shared" si="4"/>
        <v>48</v>
      </c>
      <c r="W13" s="190">
        <v>19</v>
      </c>
      <c r="X13" s="191">
        <v>11</v>
      </c>
      <c r="Y13" s="188">
        <f t="shared" si="5"/>
        <v>57.894736842105267</v>
      </c>
      <c r="Z13" s="190">
        <v>15</v>
      </c>
      <c r="AA13" s="191">
        <v>9</v>
      </c>
      <c r="AB13" s="188">
        <f t="shared" si="6"/>
        <v>60</v>
      </c>
      <c r="AC13" s="59"/>
    </row>
    <row r="14" spans="1:32" ht="16.5" customHeight="1">
      <c r="A14" s="159" t="s">
        <v>57</v>
      </c>
      <c r="B14" s="190">
        <v>5</v>
      </c>
      <c r="C14" s="191">
        <v>6</v>
      </c>
      <c r="D14" s="188">
        <f t="shared" si="0"/>
        <v>120</v>
      </c>
      <c r="E14" s="190">
        <v>5</v>
      </c>
      <c r="F14" s="191">
        <v>6</v>
      </c>
      <c r="G14" s="188">
        <f t="shared" si="1"/>
        <v>120</v>
      </c>
      <c r="H14" s="190">
        <v>3</v>
      </c>
      <c r="I14" s="191">
        <v>2</v>
      </c>
      <c r="J14" s="188">
        <f t="shared" si="2"/>
        <v>66.666666666666657</v>
      </c>
      <c r="K14" s="190">
        <v>2</v>
      </c>
      <c r="L14" s="191">
        <v>0</v>
      </c>
      <c r="M14" s="188">
        <f t="shared" si="7"/>
        <v>0</v>
      </c>
      <c r="N14" s="190">
        <v>0</v>
      </c>
      <c r="O14" s="191">
        <v>0</v>
      </c>
      <c r="P14" s="188"/>
      <c r="Q14" s="190">
        <v>5</v>
      </c>
      <c r="R14" s="191">
        <v>6</v>
      </c>
      <c r="S14" s="188">
        <f t="shared" si="3"/>
        <v>120</v>
      </c>
      <c r="T14" s="190">
        <v>1</v>
      </c>
      <c r="U14" s="191">
        <v>2</v>
      </c>
      <c r="V14" s="188">
        <f t="shared" si="4"/>
        <v>200</v>
      </c>
      <c r="W14" s="190">
        <v>2</v>
      </c>
      <c r="X14" s="191">
        <v>2</v>
      </c>
      <c r="Y14" s="188">
        <f t="shared" si="5"/>
        <v>100</v>
      </c>
      <c r="Z14" s="190">
        <v>1</v>
      </c>
      <c r="AA14" s="191">
        <v>2</v>
      </c>
      <c r="AB14" s="188">
        <f t="shared" si="6"/>
        <v>200</v>
      </c>
      <c r="AC14" s="59"/>
    </row>
    <row r="15" spans="1:32" ht="16.5" customHeight="1">
      <c r="A15" s="159" t="s">
        <v>58</v>
      </c>
      <c r="B15" s="190">
        <v>32</v>
      </c>
      <c r="C15" s="191">
        <v>22</v>
      </c>
      <c r="D15" s="188">
        <f t="shared" si="0"/>
        <v>68.75</v>
      </c>
      <c r="E15" s="190">
        <v>32</v>
      </c>
      <c r="F15" s="191">
        <v>22</v>
      </c>
      <c r="G15" s="188">
        <f t="shared" si="1"/>
        <v>68.75</v>
      </c>
      <c r="H15" s="190">
        <v>11</v>
      </c>
      <c r="I15" s="191">
        <v>10</v>
      </c>
      <c r="J15" s="188">
        <f t="shared" si="2"/>
        <v>90.909090909090907</v>
      </c>
      <c r="K15" s="190">
        <v>2</v>
      </c>
      <c r="L15" s="191">
        <v>2</v>
      </c>
      <c r="M15" s="188">
        <f t="shared" si="7"/>
        <v>100</v>
      </c>
      <c r="N15" s="190">
        <v>2</v>
      </c>
      <c r="O15" s="191">
        <v>1</v>
      </c>
      <c r="P15" s="188">
        <f t="shared" si="8"/>
        <v>50</v>
      </c>
      <c r="Q15" s="190">
        <v>32</v>
      </c>
      <c r="R15" s="191">
        <v>20</v>
      </c>
      <c r="S15" s="188">
        <f t="shared" si="3"/>
        <v>62.5</v>
      </c>
      <c r="T15" s="190">
        <v>14</v>
      </c>
      <c r="U15" s="191">
        <v>2</v>
      </c>
      <c r="V15" s="188">
        <f t="shared" si="4"/>
        <v>14.285714285714285</v>
      </c>
      <c r="W15" s="190">
        <v>16</v>
      </c>
      <c r="X15" s="191">
        <v>2</v>
      </c>
      <c r="Y15" s="188">
        <f t="shared" si="5"/>
        <v>12.5</v>
      </c>
      <c r="Z15" s="190">
        <v>14</v>
      </c>
      <c r="AA15" s="191">
        <v>2</v>
      </c>
      <c r="AB15" s="188">
        <f t="shared" si="6"/>
        <v>14.285714285714285</v>
      </c>
      <c r="AC15" s="59"/>
    </row>
    <row r="16" spans="1:32" ht="16.5" customHeight="1">
      <c r="A16" s="159" t="s">
        <v>59</v>
      </c>
      <c r="B16" s="190">
        <v>28</v>
      </c>
      <c r="C16" s="191">
        <v>23</v>
      </c>
      <c r="D16" s="188">
        <f t="shared" si="0"/>
        <v>82.142857142857139</v>
      </c>
      <c r="E16" s="190">
        <v>4</v>
      </c>
      <c r="F16" s="191">
        <v>1</v>
      </c>
      <c r="G16" s="188">
        <f t="shared" si="1"/>
        <v>25</v>
      </c>
      <c r="H16" s="190">
        <v>4</v>
      </c>
      <c r="I16" s="191">
        <v>1</v>
      </c>
      <c r="J16" s="188">
        <f t="shared" si="2"/>
        <v>25</v>
      </c>
      <c r="K16" s="190">
        <v>1</v>
      </c>
      <c r="L16" s="191">
        <v>0</v>
      </c>
      <c r="M16" s="188">
        <f t="shared" si="7"/>
        <v>0</v>
      </c>
      <c r="N16" s="190">
        <v>0</v>
      </c>
      <c r="O16" s="191">
        <v>0</v>
      </c>
      <c r="P16" s="188"/>
      <c r="Q16" s="190">
        <v>3</v>
      </c>
      <c r="R16" s="191">
        <v>1</v>
      </c>
      <c r="S16" s="188">
        <f t="shared" si="3"/>
        <v>33.333333333333329</v>
      </c>
      <c r="T16" s="190">
        <v>23</v>
      </c>
      <c r="U16" s="191">
        <v>21</v>
      </c>
      <c r="V16" s="188">
        <f t="shared" si="4"/>
        <v>91.304347826086953</v>
      </c>
      <c r="W16" s="190">
        <v>0</v>
      </c>
      <c r="X16" s="191">
        <v>0</v>
      </c>
      <c r="Y16" s="188"/>
      <c r="Z16" s="190">
        <v>0</v>
      </c>
      <c r="AA16" s="191">
        <v>0</v>
      </c>
      <c r="AB16" s="188"/>
      <c r="AC16" s="59"/>
    </row>
    <row r="17" spans="1:29" ht="16.5" customHeight="1">
      <c r="A17" s="159" t="s">
        <v>98</v>
      </c>
      <c r="B17" s="190">
        <v>28</v>
      </c>
      <c r="C17" s="191">
        <v>37</v>
      </c>
      <c r="D17" s="188">
        <f t="shared" si="0"/>
        <v>132.14285714285714</v>
      </c>
      <c r="E17" s="190">
        <v>26</v>
      </c>
      <c r="F17" s="191">
        <v>35</v>
      </c>
      <c r="G17" s="188">
        <f t="shared" si="1"/>
        <v>134.61538461538461</v>
      </c>
      <c r="H17" s="190">
        <v>8</v>
      </c>
      <c r="I17" s="191">
        <v>13</v>
      </c>
      <c r="J17" s="188">
        <f t="shared" si="2"/>
        <v>162.5</v>
      </c>
      <c r="K17" s="190">
        <v>2</v>
      </c>
      <c r="L17" s="191">
        <v>2</v>
      </c>
      <c r="M17" s="188">
        <f t="shared" si="7"/>
        <v>100</v>
      </c>
      <c r="N17" s="190">
        <v>2</v>
      </c>
      <c r="O17" s="191">
        <v>8</v>
      </c>
      <c r="P17" s="188">
        <f t="shared" si="8"/>
        <v>400</v>
      </c>
      <c r="Q17" s="190">
        <v>25</v>
      </c>
      <c r="R17" s="191">
        <v>30</v>
      </c>
      <c r="S17" s="188">
        <f t="shared" si="3"/>
        <v>120</v>
      </c>
      <c r="T17" s="190">
        <v>19</v>
      </c>
      <c r="U17" s="191">
        <v>9</v>
      </c>
      <c r="V17" s="188">
        <f t="shared" si="4"/>
        <v>47.368421052631575</v>
      </c>
      <c r="W17" s="190">
        <v>17</v>
      </c>
      <c r="X17" s="191">
        <v>8</v>
      </c>
      <c r="Y17" s="188">
        <f t="shared" si="5"/>
        <v>47.058823529411761</v>
      </c>
      <c r="Z17" s="190">
        <v>17</v>
      </c>
      <c r="AA17" s="191">
        <v>6</v>
      </c>
      <c r="AB17" s="188">
        <f t="shared" si="6"/>
        <v>35.294117647058826</v>
      </c>
      <c r="AC17" s="59"/>
    </row>
    <row r="18" spans="1:29" ht="16.5" customHeight="1">
      <c r="A18" s="159" t="s">
        <v>61</v>
      </c>
      <c r="B18" s="190">
        <v>17</v>
      </c>
      <c r="C18" s="191">
        <v>16</v>
      </c>
      <c r="D18" s="188">
        <f t="shared" si="0"/>
        <v>94.117647058823522</v>
      </c>
      <c r="E18" s="190">
        <v>15</v>
      </c>
      <c r="F18" s="191">
        <v>13</v>
      </c>
      <c r="G18" s="188">
        <f t="shared" si="1"/>
        <v>86.666666666666671</v>
      </c>
      <c r="H18" s="190">
        <v>5</v>
      </c>
      <c r="I18" s="191">
        <v>5</v>
      </c>
      <c r="J18" s="188">
        <f t="shared" si="2"/>
        <v>100</v>
      </c>
      <c r="K18" s="190">
        <v>0</v>
      </c>
      <c r="L18" s="191">
        <v>0</v>
      </c>
      <c r="M18" s="188"/>
      <c r="N18" s="190">
        <v>0</v>
      </c>
      <c r="O18" s="191">
        <v>0</v>
      </c>
      <c r="P18" s="188"/>
      <c r="Q18" s="190">
        <v>14</v>
      </c>
      <c r="R18" s="191">
        <v>11</v>
      </c>
      <c r="S18" s="188">
        <f t="shared" si="3"/>
        <v>78.571428571428569</v>
      </c>
      <c r="T18" s="190">
        <v>7</v>
      </c>
      <c r="U18" s="191">
        <v>4</v>
      </c>
      <c r="V18" s="188">
        <f t="shared" si="4"/>
        <v>57.142857142857139</v>
      </c>
      <c r="W18" s="190">
        <v>8</v>
      </c>
      <c r="X18" s="191">
        <v>3</v>
      </c>
      <c r="Y18" s="188">
        <f t="shared" si="5"/>
        <v>37.5</v>
      </c>
      <c r="Z18" s="190">
        <v>6</v>
      </c>
      <c r="AA18" s="191">
        <v>3</v>
      </c>
      <c r="AB18" s="188">
        <f t="shared" si="6"/>
        <v>50</v>
      </c>
      <c r="AC18" s="59"/>
    </row>
    <row r="19" spans="1:29" ht="16.5" customHeight="1">
      <c r="A19" s="159" t="s">
        <v>62</v>
      </c>
      <c r="B19" s="190">
        <v>259</v>
      </c>
      <c r="C19" s="191">
        <v>354</v>
      </c>
      <c r="D19" s="188">
        <f t="shared" si="0"/>
        <v>136.67953667953668</v>
      </c>
      <c r="E19" s="190">
        <v>231</v>
      </c>
      <c r="F19" s="191">
        <v>319</v>
      </c>
      <c r="G19" s="188">
        <f t="shared" si="1"/>
        <v>138.0952380952381</v>
      </c>
      <c r="H19" s="190">
        <v>37</v>
      </c>
      <c r="I19" s="191">
        <v>61</v>
      </c>
      <c r="J19" s="188">
        <f t="shared" si="2"/>
        <v>164.86486486486487</v>
      </c>
      <c r="K19" s="190">
        <v>5</v>
      </c>
      <c r="L19" s="191">
        <v>10</v>
      </c>
      <c r="M19" s="188">
        <f t="shared" si="7"/>
        <v>200</v>
      </c>
      <c r="N19" s="190">
        <v>12</v>
      </c>
      <c r="O19" s="191">
        <v>0</v>
      </c>
      <c r="P19" s="188">
        <f t="shared" si="8"/>
        <v>0</v>
      </c>
      <c r="Q19" s="190">
        <v>217</v>
      </c>
      <c r="R19" s="191">
        <v>283</v>
      </c>
      <c r="S19" s="188">
        <f t="shared" si="3"/>
        <v>130.41474654377879</v>
      </c>
      <c r="T19" s="190">
        <v>151</v>
      </c>
      <c r="U19" s="191">
        <v>128</v>
      </c>
      <c r="V19" s="188">
        <f t="shared" si="4"/>
        <v>84.768211920529808</v>
      </c>
      <c r="W19" s="190">
        <v>144</v>
      </c>
      <c r="X19" s="191">
        <v>121</v>
      </c>
      <c r="Y19" s="188">
        <f t="shared" si="5"/>
        <v>84.027777777777786</v>
      </c>
      <c r="Z19" s="190">
        <v>124</v>
      </c>
      <c r="AA19" s="191">
        <v>112</v>
      </c>
      <c r="AB19" s="188">
        <f t="shared" si="6"/>
        <v>90.322580645161281</v>
      </c>
      <c r="AC19" s="59"/>
    </row>
    <row r="20" spans="1:29" ht="16.5" customHeight="1">
      <c r="A20" s="159" t="s">
        <v>63</v>
      </c>
      <c r="B20" s="190">
        <v>2</v>
      </c>
      <c r="C20" s="191">
        <v>5</v>
      </c>
      <c r="D20" s="188">
        <f t="shared" si="0"/>
        <v>250</v>
      </c>
      <c r="E20" s="190">
        <v>2</v>
      </c>
      <c r="F20" s="191">
        <v>5</v>
      </c>
      <c r="G20" s="188">
        <f t="shared" si="1"/>
        <v>250</v>
      </c>
      <c r="H20" s="190">
        <v>0</v>
      </c>
      <c r="I20" s="191">
        <v>0</v>
      </c>
      <c r="J20" s="188"/>
      <c r="K20" s="190">
        <v>0</v>
      </c>
      <c r="L20" s="191">
        <v>0</v>
      </c>
      <c r="M20" s="188"/>
      <c r="N20" s="190">
        <v>0</v>
      </c>
      <c r="O20" s="191">
        <v>0</v>
      </c>
      <c r="P20" s="188"/>
      <c r="Q20" s="190">
        <v>2</v>
      </c>
      <c r="R20" s="191">
        <v>5</v>
      </c>
      <c r="S20" s="188">
        <f t="shared" si="3"/>
        <v>250</v>
      </c>
      <c r="T20" s="190">
        <v>2</v>
      </c>
      <c r="U20" s="191">
        <v>1</v>
      </c>
      <c r="V20" s="188">
        <f t="shared" si="4"/>
        <v>50</v>
      </c>
      <c r="W20" s="190">
        <v>2</v>
      </c>
      <c r="X20" s="191">
        <v>1</v>
      </c>
      <c r="Y20" s="188">
        <f t="shared" si="5"/>
        <v>50</v>
      </c>
      <c r="Z20" s="190">
        <v>2</v>
      </c>
      <c r="AA20" s="191">
        <v>1</v>
      </c>
      <c r="AB20" s="188">
        <f t="shared" si="6"/>
        <v>50</v>
      </c>
      <c r="AC20" s="59"/>
    </row>
    <row r="21" spans="1:29" ht="16.5" customHeight="1">
      <c r="A21" s="159" t="s">
        <v>64</v>
      </c>
      <c r="B21" s="190">
        <v>9</v>
      </c>
      <c r="C21" s="191">
        <v>12</v>
      </c>
      <c r="D21" s="188">
        <f t="shared" si="0"/>
        <v>133.33333333333331</v>
      </c>
      <c r="E21" s="190">
        <v>9</v>
      </c>
      <c r="F21" s="191">
        <v>12</v>
      </c>
      <c r="G21" s="188">
        <f t="shared" si="1"/>
        <v>133.33333333333331</v>
      </c>
      <c r="H21" s="190">
        <v>1</v>
      </c>
      <c r="I21" s="191">
        <v>4</v>
      </c>
      <c r="J21" s="188">
        <f t="shared" si="2"/>
        <v>400</v>
      </c>
      <c r="K21" s="190">
        <v>0</v>
      </c>
      <c r="L21" s="191">
        <v>1</v>
      </c>
      <c r="M21" s="188"/>
      <c r="N21" s="190">
        <v>0</v>
      </c>
      <c r="O21" s="191">
        <v>0</v>
      </c>
      <c r="P21" s="188"/>
      <c r="Q21" s="190">
        <v>7</v>
      </c>
      <c r="R21" s="191">
        <v>12</v>
      </c>
      <c r="S21" s="188">
        <f t="shared" si="3"/>
        <v>171.42857142857142</v>
      </c>
      <c r="T21" s="190">
        <v>6</v>
      </c>
      <c r="U21" s="191">
        <v>4</v>
      </c>
      <c r="V21" s="188">
        <f t="shared" si="4"/>
        <v>66.666666666666657</v>
      </c>
      <c r="W21" s="190">
        <v>6</v>
      </c>
      <c r="X21" s="191">
        <v>4</v>
      </c>
      <c r="Y21" s="188">
        <f t="shared" si="5"/>
        <v>66.666666666666657</v>
      </c>
      <c r="Z21" s="190">
        <v>6</v>
      </c>
      <c r="AA21" s="191">
        <v>4</v>
      </c>
      <c r="AB21" s="188">
        <f t="shared" si="6"/>
        <v>66.666666666666657</v>
      </c>
      <c r="AC21" s="59"/>
    </row>
    <row r="22" spans="1:29" ht="16.5" customHeight="1">
      <c r="A22" s="159" t="s">
        <v>65</v>
      </c>
      <c r="B22" s="190">
        <v>0</v>
      </c>
      <c r="C22" s="191">
        <v>1</v>
      </c>
      <c r="D22" s="188"/>
      <c r="E22" s="190">
        <v>0</v>
      </c>
      <c r="F22" s="191">
        <v>1</v>
      </c>
      <c r="G22" s="188"/>
      <c r="H22" s="190">
        <v>0</v>
      </c>
      <c r="I22" s="191">
        <v>0</v>
      </c>
      <c r="J22" s="188"/>
      <c r="K22" s="190">
        <v>0</v>
      </c>
      <c r="L22" s="191">
        <v>0</v>
      </c>
      <c r="M22" s="188"/>
      <c r="N22" s="190">
        <v>0</v>
      </c>
      <c r="O22" s="191">
        <v>0</v>
      </c>
      <c r="P22" s="188"/>
      <c r="Q22" s="190">
        <v>0</v>
      </c>
      <c r="R22" s="191">
        <v>1</v>
      </c>
      <c r="S22" s="188"/>
      <c r="T22" s="190">
        <v>0</v>
      </c>
      <c r="U22" s="191">
        <v>1</v>
      </c>
      <c r="V22" s="188"/>
      <c r="W22" s="190">
        <v>0</v>
      </c>
      <c r="X22" s="191">
        <v>1</v>
      </c>
      <c r="Y22" s="188"/>
      <c r="Z22" s="190">
        <v>0</v>
      </c>
      <c r="AA22" s="191">
        <v>1</v>
      </c>
      <c r="AB22" s="188"/>
      <c r="AC22" s="59"/>
    </row>
    <row r="23" spans="1:29" ht="16.5" customHeight="1">
      <c r="A23" s="159" t="s">
        <v>66</v>
      </c>
      <c r="B23" s="190">
        <v>2</v>
      </c>
      <c r="C23" s="191">
        <v>7</v>
      </c>
      <c r="D23" s="188">
        <f t="shared" si="0"/>
        <v>350</v>
      </c>
      <c r="E23" s="190">
        <v>2</v>
      </c>
      <c r="F23" s="191">
        <v>7</v>
      </c>
      <c r="G23" s="188">
        <f t="shared" si="1"/>
        <v>350</v>
      </c>
      <c r="H23" s="190">
        <v>2</v>
      </c>
      <c r="I23" s="191">
        <v>1</v>
      </c>
      <c r="J23" s="188">
        <f t="shared" si="2"/>
        <v>50</v>
      </c>
      <c r="K23" s="190">
        <v>2</v>
      </c>
      <c r="L23" s="191">
        <v>0</v>
      </c>
      <c r="M23" s="188">
        <f t="shared" si="7"/>
        <v>0</v>
      </c>
      <c r="N23" s="190">
        <v>1</v>
      </c>
      <c r="O23" s="191">
        <v>0</v>
      </c>
      <c r="P23" s="188">
        <f t="shared" si="8"/>
        <v>0</v>
      </c>
      <c r="Q23" s="190">
        <v>2</v>
      </c>
      <c r="R23" s="191">
        <v>7</v>
      </c>
      <c r="S23" s="188">
        <f t="shared" si="3"/>
        <v>350</v>
      </c>
      <c r="T23" s="190">
        <v>0</v>
      </c>
      <c r="U23" s="191">
        <v>4</v>
      </c>
      <c r="V23" s="188"/>
      <c r="W23" s="190">
        <v>0</v>
      </c>
      <c r="X23" s="191">
        <v>4</v>
      </c>
      <c r="Y23" s="188"/>
      <c r="Z23" s="190">
        <v>0</v>
      </c>
      <c r="AA23" s="191">
        <v>4</v>
      </c>
      <c r="AB23" s="188"/>
      <c r="AC23" s="59"/>
    </row>
    <row r="24" spans="1:29" ht="16.5" customHeight="1">
      <c r="A24" s="159" t="s">
        <v>67</v>
      </c>
      <c r="B24" s="190">
        <v>5</v>
      </c>
      <c r="C24" s="191">
        <v>4</v>
      </c>
      <c r="D24" s="188">
        <f t="shared" si="0"/>
        <v>80</v>
      </c>
      <c r="E24" s="190">
        <v>3</v>
      </c>
      <c r="F24" s="191">
        <v>2</v>
      </c>
      <c r="G24" s="188">
        <f t="shared" si="1"/>
        <v>66.666666666666657</v>
      </c>
      <c r="H24" s="190">
        <v>0</v>
      </c>
      <c r="I24" s="191">
        <v>1</v>
      </c>
      <c r="J24" s="188"/>
      <c r="K24" s="190">
        <v>0</v>
      </c>
      <c r="L24" s="191">
        <v>0</v>
      </c>
      <c r="M24" s="188"/>
      <c r="N24" s="190">
        <v>0</v>
      </c>
      <c r="O24" s="191">
        <v>0</v>
      </c>
      <c r="P24" s="188"/>
      <c r="Q24" s="190">
        <v>2</v>
      </c>
      <c r="R24" s="191">
        <v>2</v>
      </c>
      <c r="S24" s="188">
        <f t="shared" si="3"/>
        <v>100</v>
      </c>
      <c r="T24" s="190">
        <v>1</v>
      </c>
      <c r="U24" s="191">
        <v>1</v>
      </c>
      <c r="V24" s="188">
        <f t="shared" si="4"/>
        <v>100</v>
      </c>
      <c r="W24" s="190">
        <v>0</v>
      </c>
      <c r="X24" s="191">
        <v>0</v>
      </c>
      <c r="Y24" s="188"/>
      <c r="Z24" s="190">
        <v>0</v>
      </c>
      <c r="AA24" s="191">
        <v>0</v>
      </c>
      <c r="AB24" s="188"/>
      <c r="AC24" s="59"/>
    </row>
    <row r="25" spans="1:29" ht="16.5" customHeight="1">
      <c r="A25" s="159" t="s">
        <v>120</v>
      </c>
      <c r="B25" s="190">
        <v>38</v>
      </c>
      <c r="C25" s="191">
        <v>45</v>
      </c>
      <c r="D25" s="188">
        <f t="shared" si="0"/>
        <v>118.42105263157893</v>
      </c>
      <c r="E25" s="190">
        <v>38</v>
      </c>
      <c r="F25" s="191">
        <v>44</v>
      </c>
      <c r="G25" s="188">
        <f t="shared" si="1"/>
        <v>115.78947368421053</v>
      </c>
      <c r="H25" s="190">
        <v>11</v>
      </c>
      <c r="I25" s="191">
        <v>10</v>
      </c>
      <c r="J25" s="188">
        <f t="shared" si="2"/>
        <v>90.909090909090907</v>
      </c>
      <c r="K25" s="190">
        <v>1</v>
      </c>
      <c r="L25" s="191">
        <v>2</v>
      </c>
      <c r="M25" s="188">
        <f t="shared" si="7"/>
        <v>200</v>
      </c>
      <c r="N25" s="190">
        <v>2</v>
      </c>
      <c r="O25" s="191">
        <v>0</v>
      </c>
      <c r="P25" s="188">
        <f t="shared" si="8"/>
        <v>0</v>
      </c>
      <c r="Q25" s="190">
        <v>34</v>
      </c>
      <c r="R25" s="191">
        <v>41</v>
      </c>
      <c r="S25" s="188">
        <f t="shared" si="3"/>
        <v>120.58823529411764</v>
      </c>
      <c r="T25" s="190">
        <v>15</v>
      </c>
      <c r="U25" s="191">
        <v>24</v>
      </c>
      <c r="V25" s="188">
        <f t="shared" si="4"/>
        <v>160</v>
      </c>
      <c r="W25" s="190">
        <v>19</v>
      </c>
      <c r="X25" s="191">
        <v>24</v>
      </c>
      <c r="Y25" s="188">
        <f t="shared" si="5"/>
        <v>126.31578947368421</v>
      </c>
      <c r="Z25" s="190">
        <v>15</v>
      </c>
      <c r="AA25" s="191">
        <v>19</v>
      </c>
      <c r="AB25" s="188">
        <f t="shared" si="6"/>
        <v>126.66666666666666</v>
      </c>
      <c r="AC25" s="59"/>
    </row>
    <row r="26" spans="1:29" ht="16.5" customHeight="1">
      <c r="A26" s="159" t="s">
        <v>69</v>
      </c>
      <c r="B26" s="190">
        <v>43</v>
      </c>
      <c r="C26" s="191">
        <v>62</v>
      </c>
      <c r="D26" s="188">
        <f t="shared" si="0"/>
        <v>144.18604651162789</v>
      </c>
      <c r="E26" s="190">
        <v>39</v>
      </c>
      <c r="F26" s="191">
        <v>57</v>
      </c>
      <c r="G26" s="188">
        <f t="shared" si="1"/>
        <v>146.15384615384613</v>
      </c>
      <c r="H26" s="190">
        <v>10</v>
      </c>
      <c r="I26" s="191">
        <v>17</v>
      </c>
      <c r="J26" s="188">
        <f t="shared" si="2"/>
        <v>170</v>
      </c>
      <c r="K26" s="190">
        <v>0</v>
      </c>
      <c r="L26" s="191">
        <v>0</v>
      </c>
      <c r="M26" s="188"/>
      <c r="N26" s="190">
        <v>0</v>
      </c>
      <c r="O26" s="191">
        <v>0</v>
      </c>
      <c r="P26" s="188"/>
      <c r="Q26" s="190">
        <v>36</v>
      </c>
      <c r="R26" s="191">
        <v>49</v>
      </c>
      <c r="S26" s="188">
        <f t="shared" si="3"/>
        <v>136.11111111111111</v>
      </c>
      <c r="T26" s="190">
        <v>26</v>
      </c>
      <c r="U26" s="191">
        <v>24</v>
      </c>
      <c r="V26" s="188">
        <f t="shared" si="4"/>
        <v>92.307692307692307</v>
      </c>
      <c r="W26" s="190">
        <v>23</v>
      </c>
      <c r="X26" s="191">
        <v>20</v>
      </c>
      <c r="Y26" s="188">
        <f t="shared" si="5"/>
        <v>86.956521739130437</v>
      </c>
      <c r="Z26" s="190">
        <v>22</v>
      </c>
      <c r="AA26" s="191">
        <v>15</v>
      </c>
      <c r="AB26" s="188">
        <f t="shared" si="6"/>
        <v>68.181818181818173</v>
      </c>
      <c r="AC26" s="59"/>
    </row>
    <row r="27" spans="1:29" ht="16.5" customHeight="1">
      <c r="A27" s="159" t="s">
        <v>70</v>
      </c>
      <c r="B27" s="190">
        <v>12</v>
      </c>
      <c r="C27" s="191">
        <v>10</v>
      </c>
      <c r="D27" s="188">
        <f t="shared" si="0"/>
        <v>83.333333333333343</v>
      </c>
      <c r="E27" s="190">
        <v>12</v>
      </c>
      <c r="F27" s="191">
        <v>10</v>
      </c>
      <c r="G27" s="188">
        <f t="shared" si="1"/>
        <v>83.333333333333343</v>
      </c>
      <c r="H27" s="190">
        <v>4</v>
      </c>
      <c r="I27" s="191">
        <v>1</v>
      </c>
      <c r="J27" s="188">
        <f t="shared" si="2"/>
        <v>25</v>
      </c>
      <c r="K27" s="190">
        <v>1</v>
      </c>
      <c r="L27" s="191">
        <v>1</v>
      </c>
      <c r="M27" s="188">
        <f t="shared" si="7"/>
        <v>100</v>
      </c>
      <c r="N27" s="190">
        <v>0</v>
      </c>
      <c r="O27" s="191">
        <v>0</v>
      </c>
      <c r="P27" s="188"/>
      <c r="Q27" s="190">
        <v>11</v>
      </c>
      <c r="R27" s="191">
        <v>10</v>
      </c>
      <c r="S27" s="188">
        <f t="shared" si="3"/>
        <v>90.909090909090907</v>
      </c>
      <c r="T27" s="190">
        <v>1</v>
      </c>
      <c r="U27" s="191">
        <v>3</v>
      </c>
      <c r="V27" s="188">
        <f t="shared" si="4"/>
        <v>300</v>
      </c>
      <c r="W27" s="190">
        <v>4</v>
      </c>
      <c r="X27" s="191">
        <v>3</v>
      </c>
      <c r="Y27" s="188">
        <f t="shared" si="5"/>
        <v>75</v>
      </c>
      <c r="Z27" s="190">
        <v>1</v>
      </c>
      <c r="AA27" s="191">
        <v>1</v>
      </c>
      <c r="AB27" s="188">
        <f t="shared" si="6"/>
        <v>100</v>
      </c>
      <c r="AC27" s="59"/>
    </row>
    <row r="28" spans="1:29" ht="16.5" customHeight="1">
      <c r="A28" s="159" t="s">
        <v>71</v>
      </c>
      <c r="B28" s="190">
        <v>16</v>
      </c>
      <c r="C28" s="191">
        <v>11</v>
      </c>
      <c r="D28" s="188">
        <f t="shared" si="0"/>
        <v>68.75</v>
      </c>
      <c r="E28" s="190">
        <v>16</v>
      </c>
      <c r="F28" s="191">
        <v>11</v>
      </c>
      <c r="G28" s="188">
        <f t="shared" si="1"/>
        <v>68.75</v>
      </c>
      <c r="H28" s="190">
        <v>4</v>
      </c>
      <c r="I28" s="191">
        <v>3</v>
      </c>
      <c r="J28" s="188">
        <f t="shared" si="2"/>
        <v>75</v>
      </c>
      <c r="K28" s="190">
        <v>3</v>
      </c>
      <c r="L28" s="191">
        <v>2</v>
      </c>
      <c r="M28" s="188">
        <f t="shared" si="7"/>
        <v>66.666666666666657</v>
      </c>
      <c r="N28" s="190">
        <v>5</v>
      </c>
      <c r="O28" s="191">
        <v>1</v>
      </c>
      <c r="P28" s="188">
        <f t="shared" si="8"/>
        <v>20</v>
      </c>
      <c r="Q28" s="190">
        <v>15</v>
      </c>
      <c r="R28" s="191">
        <v>11</v>
      </c>
      <c r="S28" s="188">
        <f t="shared" si="3"/>
        <v>73.333333333333329</v>
      </c>
      <c r="T28" s="190">
        <v>9</v>
      </c>
      <c r="U28" s="191">
        <v>1</v>
      </c>
      <c r="V28" s="188">
        <f t="shared" si="4"/>
        <v>11.111111111111111</v>
      </c>
      <c r="W28" s="190">
        <v>9</v>
      </c>
      <c r="X28" s="191">
        <v>1</v>
      </c>
      <c r="Y28" s="188">
        <f t="shared" si="5"/>
        <v>11.111111111111111</v>
      </c>
      <c r="Z28" s="190">
        <v>9</v>
      </c>
      <c r="AA28" s="191">
        <v>1</v>
      </c>
      <c r="AB28" s="188">
        <f t="shared" si="6"/>
        <v>11.111111111111111</v>
      </c>
      <c r="AC28" s="59"/>
    </row>
    <row r="29" spans="1:29" ht="16.5" thickBot="1">
      <c r="A29" s="162" t="s">
        <v>72</v>
      </c>
      <c r="B29" s="192">
        <v>1</v>
      </c>
      <c r="C29" s="193">
        <v>3</v>
      </c>
      <c r="D29" s="189">
        <f t="shared" si="0"/>
        <v>300</v>
      </c>
      <c r="E29" s="192">
        <v>1</v>
      </c>
      <c r="F29" s="193">
        <v>3</v>
      </c>
      <c r="G29" s="189">
        <f t="shared" si="1"/>
        <v>300</v>
      </c>
      <c r="H29" s="192">
        <v>1</v>
      </c>
      <c r="I29" s="193">
        <v>1</v>
      </c>
      <c r="J29" s="189">
        <f t="shared" si="2"/>
        <v>100</v>
      </c>
      <c r="K29" s="192">
        <v>0</v>
      </c>
      <c r="L29" s="193">
        <v>0</v>
      </c>
      <c r="M29" s="189"/>
      <c r="N29" s="192">
        <v>0</v>
      </c>
      <c r="O29" s="193">
        <v>0</v>
      </c>
      <c r="P29" s="189"/>
      <c r="Q29" s="192">
        <v>0</v>
      </c>
      <c r="R29" s="193">
        <v>3</v>
      </c>
      <c r="S29" s="189"/>
      <c r="T29" s="192">
        <v>0</v>
      </c>
      <c r="U29" s="193">
        <v>1</v>
      </c>
      <c r="V29" s="189"/>
      <c r="W29" s="192">
        <v>0</v>
      </c>
      <c r="X29" s="193">
        <v>1</v>
      </c>
      <c r="Y29" s="189"/>
      <c r="Z29" s="192">
        <v>0</v>
      </c>
      <c r="AA29" s="193">
        <v>1</v>
      </c>
      <c r="AB29" s="189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scale="89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8"/>
  <sheetViews>
    <sheetView view="pageBreakPreview" zoomScale="80" zoomScaleNormal="70" zoomScaleSheetLayoutView="80" workbookViewId="0">
      <selection sqref="A1:XFD1048576"/>
    </sheetView>
  </sheetViews>
  <sheetFormatPr defaultColWidth="8" defaultRowHeight="12.75"/>
  <cols>
    <col min="1" max="1" width="60.28515625" style="92" customWidth="1"/>
    <col min="2" max="3" width="17.5703125" style="92" customWidth="1"/>
    <col min="4" max="4" width="14.28515625" style="92" customWidth="1"/>
    <col min="5" max="5" width="16.5703125" style="92" customWidth="1"/>
    <col min="6" max="6" width="8" style="92"/>
    <col min="7" max="16384" width="8" style="3"/>
  </cols>
  <sheetData>
    <row r="1" spans="1:9" s="92" customFormat="1" ht="52.5" customHeight="1">
      <c r="A1" s="399" t="s">
        <v>101</v>
      </c>
      <c r="B1" s="399"/>
      <c r="C1" s="399"/>
      <c r="D1" s="399"/>
      <c r="E1" s="399"/>
    </row>
    <row r="2" spans="1:9" s="92" customFormat="1" ht="29.25" customHeight="1">
      <c r="A2" s="400" t="s">
        <v>44</v>
      </c>
      <c r="B2" s="400"/>
      <c r="C2" s="400"/>
      <c r="D2" s="400"/>
      <c r="E2" s="400"/>
    </row>
    <row r="3" spans="1:9" s="84" customFormat="1" ht="23.25" customHeight="1">
      <c r="A3" s="325" t="s">
        <v>0</v>
      </c>
      <c r="B3" s="401" t="s">
        <v>125</v>
      </c>
      <c r="C3" s="401" t="s">
        <v>108</v>
      </c>
      <c r="D3" s="397" t="s">
        <v>2</v>
      </c>
      <c r="E3" s="398"/>
    </row>
    <row r="4" spans="1:9" s="84" customFormat="1" ht="32.25" customHeight="1">
      <c r="A4" s="326"/>
      <c r="B4" s="402"/>
      <c r="C4" s="402"/>
      <c r="D4" s="5" t="s">
        <v>3</v>
      </c>
      <c r="E4" s="6" t="s">
        <v>4</v>
      </c>
    </row>
    <row r="5" spans="1:9" s="93" customFormat="1" ht="15.75" customHeight="1">
      <c r="A5" s="8" t="s">
        <v>9</v>
      </c>
      <c r="B5" s="8">
        <v>1</v>
      </c>
      <c r="C5" s="8">
        <v>2</v>
      </c>
      <c r="D5" s="8">
        <v>3</v>
      </c>
      <c r="E5" s="8">
        <v>4</v>
      </c>
    </row>
    <row r="6" spans="1:9" s="93" customFormat="1" ht="29.25" customHeight="1">
      <c r="A6" s="94" t="s">
        <v>10</v>
      </c>
      <c r="B6" s="14">
        <v>2.9</v>
      </c>
      <c r="C6" s="14">
        <v>3.1</v>
      </c>
      <c r="D6" s="27">
        <f>ROUND(C6/B6*100,1)</f>
        <v>106.9</v>
      </c>
      <c r="E6" s="13">
        <f>C6-B6</f>
        <v>0.20000000000000018</v>
      </c>
      <c r="I6" s="142"/>
    </row>
    <row r="7" spans="1:9" s="84" customFormat="1" ht="29.25" customHeight="1">
      <c r="A7" s="94" t="s">
        <v>11</v>
      </c>
      <c r="B7" s="14">
        <v>2.1</v>
      </c>
      <c r="C7" s="14">
        <v>2.2000000000000002</v>
      </c>
      <c r="D7" s="27">
        <f t="shared" ref="D7:D11" si="0">ROUND(C7/B7*100,1)</f>
        <v>104.8</v>
      </c>
      <c r="E7" s="13">
        <f t="shared" ref="E7:E11" si="1">C7-B7</f>
        <v>0.10000000000000009</v>
      </c>
      <c r="I7" s="142"/>
    </row>
    <row r="8" spans="1:9" s="84" customFormat="1" ht="48.75" customHeight="1">
      <c r="A8" s="95" t="s">
        <v>5</v>
      </c>
      <c r="B8" s="14" t="s">
        <v>126</v>
      </c>
      <c r="C8" s="14" t="s">
        <v>127</v>
      </c>
      <c r="D8" s="27">
        <v>114.75</v>
      </c>
      <c r="E8" s="13" t="s">
        <v>128</v>
      </c>
      <c r="I8" s="142"/>
    </row>
    <row r="9" spans="1:9" s="84" customFormat="1" ht="34.5" customHeight="1">
      <c r="A9" s="94" t="s">
        <v>12</v>
      </c>
      <c r="B9" s="14" t="s">
        <v>129</v>
      </c>
      <c r="C9" s="14" t="s">
        <v>130</v>
      </c>
      <c r="D9" s="27">
        <v>97</v>
      </c>
      <c r="E9" s="13" t="s">
        <v>131</v>
      </c>
      <c r="I9" s="142"/>
    </row>
    <row r="10" spans="1:9" s="84" customFormat="1" ht="48.75" customHeight="1">
      <c r="A10" s="94" t="s">
        <v>13</v>
      </c>
      <c r="B10" s="14" t="s">
        <v>132</v>
      </c>
      <c r="C10" s="14" t="s">
        <v>133</v>
      </c>
      <c r="D10" s="27">
        <v>78.3</v>
      </c>
      <c r="E10" s="13" t="s">
        <v>134</v>
      </c>
      <c r="I10" s="142"/>
    </row>
    <row r="11" spans="1:9" s="84" customFormat="1" ht="54.75" customHeight="1">
      <c r="A11" s="94" t="s">
        <v>14</v>
      </c>
      <c r="B11" s="11">
        <v>1.9</v>
      </c>
      <c r="C11" s="11">
        <v>2</v>
      </c>
      <c r="D11" s="27">
        <f t="shared" si="0"/>
        <v>105.3</v>
      </c>
      <c r="E11" s="13">
        <f t="shared" si="1"/>
        <v>0.10000000000000009</v>
      </c>
      <c r="I11" s="142"/>
    </row>
    <row r="12" spans="1:9" s="84" customFormat="1" ht="12.75" customHeight="1">
      <c r="A12" s="319" t="s">
        <v>15</v>
      </c>
      <c r="B12" s="320"/>
      <c r="C12" s="320"/>
      <c r="D12" s="320"/>
      <c r="E12" s="320"/>
      <c r="I12" s="142"/>
    </row>
    <row r="13" spans="1:9" s="84" customFormat="1" ht="18" customHeight="1">
      <c r="A13" s="322"/>
      <c r="B13" s="323"/>
      <c r="C13" s="323"/>
      <c r="D13" s="323"/>
      <c r="E13" s="323"/>
      <c r="I13" s="142"/>
    </row>
    <row r="14" spans="1:9" s="84" customFormat="1" ht="20.25" customHeight="1">
      <c r="A14" s="325" t="s">
        <v>0</v>
      </c>
      <c r="B14" s="327" t="s">
        <v>115</v>
      </c>
      <c r="C14" s="327" t="s">
        <v>135</v>
      </c>
      <c r="D14" s="397" t="s">
        <v>2</v>
      </c>
      <c r="E14" s="398"/>
      <c r="I14" s="142"/>
    </row>
    <row r="15" spans="1:9" s="92" customFormat="1" ht="35.25" customHeight="1">
      <c r="A15" s="326"/>
      <c r="B15" s="327"/>
      <c r="C15" s="327"/>
      <c r="D15" s="29" t="s">
        <v>3</v>
      </c>
      <c r="E15" s="6" t="s">
        <v>7</v>
      </c>
      <c r="I15" s="142"/>
    </row>
    <row r="16" spans="1:9" s="92" customFormat="1" ht="28.5" customHeight="1">
      <c r="A16" s="94" t="s">
        <v>10</v>
      </c>
      <c r="B16" s="18">
        <v>1.7</v>
      </c>
      <c r="C16" s="18">
        <v>1</v>
      </c>
      <c r="D16" s="27">
        <f>C16/B16*100</f>
        <v>58.82352941176471</v>
      </c>
      <c r="E16" s="21">
        <f>C16-B16</f>
        <v>-0.7</v>
      </c>
      <c r="H16" s="143"/>
      <c r="I16" s="142"/>
    </row>
    <row r="17" spans="1:9" s="92" customFormat="1" ht="25.5" customHeight="1">
      <c r="A17" s="141" t="s">
        <v>11</v>
      </c>
      <c r="B17" s="18">
        <v>1</v>
      </c>
      <c r="C17" s="18">
        <v>0.6</v>
      </c>
      <c r="D17" s="27">
        <f t="shared" ref="D17:D18" si="2">C17/B17*100</f>
        <v>60</v>
      </c>
      <c r="E17" s="21">
        <f t="shared" ref="E17:E18" si="3">C17-B17</f>
        <v>-0.4</v>
      </c>
      <c r="H17" s="143"/>
      <c r="I17" s="142"/>
    </row>
    <row r="18" spans="1:9" s="92" customFormat="1" ht="30" customHeight="1">
      <c r="A18" s="141" t="s">
        <v>6</v>
      </c>
      <c r="B18" s="18">
        <v>0.8</v>
      </c>
      <c r="C18" s="18">
        <v>0.5</v>
      </c>
      <c r="D18" s="27">
        <f t="shared" si="2"/>
        <v>62.5</v>
      </c>
      <c r="E18" s="21">
        <f t="shared" si="3"/>
        <v>-0.30000000000000004</v>
      </c>
      <c r="H18" s="143"/>
      <c r="I18" s="142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B83"/>
  <sheetViews>
    <sheetView topLeftCell="C1" zoomScaleNormal="100" zoomScaleSheetLayoutView="90" workbookViewId="0">
      <selection activeCell="Q7" sqref="Q7"/>
    </sheetView>
  </sheetViews>
  <sheetFormatPr defaultColWidth="9.140625" defaultRowHeight="14.25"/>
  <cols>
    <col min="1" max="1" width="20.7109375" style="47" customWidth="1"/>
    <col min="2" max="2" width="11.5703125" style="47" customWidth="1"/>
    <col min="3" max="4" width="10.42578125" style="47" customWidth="1"/>
    <col min="5" max="13" width="9.7109375" style="47" customWidth="1"/>
    <col min="14" max="15" width="8" style="47" customWidth="1"/>
    <col min="16" max="16" width="9.85546875" style="47" customWidth="1"/>
    <col min="17" max="17" width="8.28515625" style="47" customWidth="1"/>
    <col min="18" max="18" width="8.140625" style="47" customWidth="1"/>
    <col min="19" max="19" width="10" style="47" customWidth="1"/>
    <col min="20" max="21" width="8" style="47" customWidth="1"/>
    <col min="22" max="22" width="8.42578125" style="47" customWidth="1"/>
    <col min="23" max="24" width="8.85546875" style="47" customWidth="1"/>
    <col min="25" max="25" width="8.7109375" style="47" customWidth="1"/>
    <col min="26" max="26" width="8.140625" style="47" customWidth="1"/>
    <col min="27" max="16384" width="9.140625" style="47"/>
  </cols>
  <sheetData>
    <row r="1" spans="1:28" s="35" customFormat="1" ht="57.75" customHeight="1">
      <c r="A1" s="34"/>
      <c r="B1" s="403" t="s">
        <v>136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AB1" s="101" t="s">
        <v>33</v>
      </c>
    </row>
    <row r="2" spans="1:28" s="38" customFormat="1" ht="14.25" customHeight="1" thickBo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 t="s">
        <v>16</v>
      </c>
      <c r="N2" s="131"/>
      <c r="O2" s="131"/>
      <c r="P2" s="131"/>
      <c r="Q2" s="133"/>
      <c r="R2" s="133"/>
      <c r="S2" s="133"/>
      <c r="T2" s="133"/>
      <c r="U2" s="133"/>
      <c r="V2" s="133"/>
      <c r="X2" s="133"/>
      <c r="Y2" s="132"/>
      <c r="Z2" s="132"/>
      <c r="AA2" s="132"/>
      <c r="AB2" s="132" t="s">
        <v>16</v>
      </c>
    </row>
    <row r="3" spans="1:28" s="39" customFormat="1" ht="60" customHeight="1">
      <c r="A3" s="360"/>
      <c r="B3" s="346" t="s">
        <v>37</v>
      </c>
      <c r="C3" s="347"/>
      <c r="D3" s="348"/>
      <c r="E3" s="358" t="s">
        <v>18</v>
      </c>
      <c r="F3" s="347"/>
      <c r="G3" s="359"/>
      <c r="H3" s="346" t="s">
        <v>30</v>
      </c>
      <c r="I3" s="347"/>
      <c r="J3" s="348"/>
      <c r="K3" s="358" t="s">
        <v>21</v>
      </c>
      <c r="L3" s="347"/>
      <c r="M3" s="348"/>
      <c r="N3" s="346" t="s">
        <v>22</v>
      </c>
      <c r="O3" s="347"/>
      <c r="P3" s="348"/>
      <c r="Q3" s="354" t="s">
        <v>20</v>
      </c>
      <c r="R3" s="354"/>
      <c r="S3" s="354"/>
      <c r="T3" s="356" t="s">
        <v>38</v>
      </c>
      <c r="U3" s="354"/>
      <c r="V3" s="357"/>
      <c r="W3" s="358" t="s">
        <v>23</v>
      </c>
      <c r="X3" s="347"/>
      <c r="Y3" s="359"/>
      <c r="Z3" s="346" t="s">
        <v>29</v>
      </c>
      <c r="AA3" s="347"/>
      <c r="AB3" s="348"/>
    </row>
    <row r="4" spans="1:28" s="40" customFormat="1" ht="26.25" customHeight="1">
      <c r="A4" s="361"/>
      <c r="B4" s="194" t="s">
        <v>1</v>
      </c>
      <c r="C4" s="99" t="s">
        <v>48</v>
      </c>
      <c r="D4" s="175" t="s">
        <v>3</v>
      </c>
      <c r="E4" s="195" t="s">
        <v>1</v>
      </c>
      <c r="F4" s="99" t="s">
        <v>48</v>
      </c>
      <c r="G4" s="177" t="s">
        <v>3</v>
      </c>
      <c r="H4" s="194" t="s">
        <v>1</v>
      </c>
      <c r="I4" s="99" t="s">
        <v>48</v>
      </c>
      <c r="J4" s="175" t="s">
        <v>3</v>
      </c>
      <c r="K4" s="195" t="s">
        <v>1</v>
      </c>
      <c r="L4" s="99" t="s">
        <v>48</v>
      </c>
      <c r="M4" s="175" t="s">
        <v>3</v>
      </c>
      <c r="N4" s="194" t="s">
        <v>1</v>
      </c>
      <c r="O4" s="99" t="s">
        <v>48</v>
      </c>
      <c r="P4" s="175" t="s">
        <v>3</v>
      </c>
      <c r="Q4" s="195" t="s">
        <v>1</v>
      </c>
      <c r="R4" s="99" t="s">
        <v>48</v>
      </c>
      <c r="S4" s="177" t="s">
        <v>3</v>
      </c>
      <c r="T4" s="194" t="s">
        <v>1</v>
      </c>
      <c r="U4" s="99" t="s">
        <v>48</v>
      </c>
      <c r="V4" s="175" t="s">
        <v>3</v>
      </c>
      <c r="W4" s="195" t="s">
        <v>1</v>
      </c>
      <c r="X4" s="99" t="s">
        <v>48</v>
      </c>
      <c r="Y4" s="177" t="s">
        <v>3</v>
      </c>
      <c r="Z4" s="194" t="s">
        <v>1</v>
      </c>
      <c r="AA4" s="99" t="s">
        <v>48</v>
      </c>
      <c r="AB4" s="175" t="s">
        <v>3</v>
      </c>
    </row>
    <row r="5" spans="1:28" s="135" customFormat="1" ht="11.25" customHeight="1" thickBot="1">
      <c r="A5" s="150" t="s">
        <v>9</v>
      </c>
      <c r="B5" s="196">
        <v>1</v>
      </c>
      <c r="C5" s="197">
        <v>2</v>
      </c>
      <c r="D5" s="198">
        <v>3</v>
      </c>
      <c r="E5" s="154">
        <v>4</v>
      </c>
      <c r="F5" s="152">
        <v>5</v>
      </c>
      <c r="G5" s="155">
        <v>6</v>
      </c>
      <c r="H5" s="196">
        <v>7</v>
      </c>
      <c r="I5" s="197">
        <v>8</v>
      </c>
      <c r="J5" s="198">
        <v>9</v>
      </c>
      <c r="K5" s="154">
        <v>10</v>
      </c>
      <c r="L5" s="152">
        <v>11</v>
      </c>
      <c r="M5" s="153">
        <v>12</v>
      </c>
      <c r="N5" s="196">
        <v>13</v>
      </c>
      <c r="O5" s="197">
        <v>14</v>
      </c>
      <c r="P5" s="198">
        <v>15</v>
      </c>
      <c r="Q5" s="154">
        <v>16</v>
      </c>
      <c r="R5" s="152">
        <v>17</v>
      </c>
      <c r="S5" s="155">
        <v>18</v>
      </c>
      <c r="T5" s="196">
        <v>19</v>
      </c>
      <c r="U5" s="197">
        <v>20</v>
      </c>
      <c r="V5" s="198">
        <v>21</v>
      </c>
      <c r="W5" s="154">
        <v>22</v>
      </c>
      <c r="X5" s="152">
        <v>23</v>
      </c>
      <c r="Y5" s="155">
        <v>24</v>
      </c>
      <c r="Z5" s="196">
        <v>25</v>
      </c>
      <c r="AA5" s="197">
        <v>26</v>
      </c>
      <c r="AB5" s="198">
        <v>27</v>
      </c>
    </row>
    <row r="6" spans="1:28" s="136" customFormat="1" ht="16.5" customHeight="1" thickBot="1">
      <c r="A6" s="199" t="s">
        <v>8</v>
      </c>
      <c r="B6" s="200">
        <v>2931</v>
      </c>
      <c r="C6" s="200">
        <v>3085</v>
      </c>
      <c r="D6" s="201">
        <f>C6/B6*100</f>
        <v>105.25417946093482</v>
      </c>
      <c r="E6" s="200">
        <v>2132</v>
      </c>
      <c r="F6" s="200">
        <v>2226</v>
      </c>
      <c r="G6" s="201">
        <f>F6/E6*100</f>
        <v>104.40900562851783</v>
      </c>
      <c r="H6" s="200">
        <v>612</v>
      </c>
      <c r="I6" s="200">
        <v>702</v>
      </c>
      <c r="J6" s="201">
        <f>I6/H6*100</f>
        <v>114.70588235294117</v>
      </c>
      <c r="K6" s="200">
        <v>271</v>
      </c>
      <c r="L6" s="200">
        <v>263</v>
      </c>
      <c r="M6" s="201">
        <f>L6/K6*100</f>
        <v>97.047970479704787</v>
      </c>
      <c r="N6" s="202">
        <v>157</v>
      </c>
      <c r="O6" s="200">
        <v>123</v>
      </c>
      <c r="P6" s="201">
        <f>O6/N6*100</f>
        <v>78.343949044585997</v>
      </c>
      <c r="Q6" s="200">
        <v>1927</v>
      </c>
      <c r="R6" s="200">
        <v>2021</v>
      </c>
      <c r="S6" s="201">
        <f>R6/Q6*100</f>
        <v>104.8780487804878</v>
      </c>
      <c r="T6" s="202">
        <v>1744</v>
      </c>
      <c r="U6" s="200">
        <v>1044</v>
      </c>
      <c r="V6" s="201">
        <f>U6/T6*100</f>
        <v>59.862385321100916</v>
      </c>
      <c r="W6" s="200">
        <v>1042</v>
      </c>
      <c r="X6" s="200">
        <v>605</v>
      </c>
      <c r="Y6" s="201">
        <f>X6/W6*100</f>
        <v>58.061420345489445</v>
      </c>
      <c r="Z6" s="202">
        <v>762</v>
      </c>
      <c r="AA6" s="200">
        <v>483</v>
      </c>
      <c r="AB6" s="201">
        <f>AA6/Z6*100</f>
        <v>63.385826771653541</v>
      </c>
    </row>
    <row r="7" spans="1:28" s="138" customFormat="1" ht="16.5" customHeight="1">
      <c r="A7" s="159" t="s">
        <v>52</v>
      </c>
      <c r="B7" s="190">
        <v>40</v>
      </c>
      <c r="C7" s="191">
        <v>56</v>
      </c>
      <c r="D7" s="188">
        <f t="shared" ref="D7:D27" si="0">C7/B7*100</f>
        <v>140</v>
      </c>
      <c r="E7" s="190">
        <v>31</v>
      </c>
      <c r="F7" s="191">
        <v>46</v>
      </c>
      <c r="G7" s="188">
        <f t="shared" ref="G7:G27" si="1">F7/E7*100</f>
        <v>148.38709677419354</v>
      </c>
      <c r="H7" s="190">
        <v>16</v>
      </c>
      <c r="I7" s="191">
        <v>21</v>
      </c>
      <c r="J7" s="188">
        <f t="shared" ref="J7:J27" si="2">I7/H7*100</f>
        <v>131.25</v>
      </c>
      <c r="K7" s="190">
        <v>4</v>
      </c>
      <c r="L7" s="191">
        <v>2</v>
      </c>
      <c r="M7" s="188">
        <f t="shared" ref="M7:M27" si="3">L7/K7*100</f>
        <v>50</v>
      </c>
      <c r="N7" s="190">
        <v>5</v>
      </c>
      <c r="O7" s="191">
        <v>3</v>
      </c>
      <c r="P7" s="188">
        <f t="shared" ref="P7:P27" si="4">O7/N7*100</f>
        <v>60</v>
      </c>
      <c r="Q7" s="190">
        <v>28</v>
      </c>
      <c r="R7" s="191">
        <v>39</v>
      </c>
      <c r="S7" s="188">
        <f t="shared" ref="S7:S27" si="5">R7/Q7*100</f>
        <v>139.28571428571428</v>
      </c>
      <c r="T7" s="190">
        <v>17</v>
      </c>
      <c r="U7" s="191">
        <v>19</v>
      </c>
      <c r="V7" s="188">
        <f t="shared" ref="V7:V27" si="6">U7/T7*100</f>
        <v>111.76470588235294</v>
      </c>
      <c r="W7" s="190">
        <v>15</v>
      </c>
      <c r="X7" s="191">
        <v>15</v>
      </c>
      <c r="Y7" s="188">
        <f t="shared" ref="Y7:Y27" si="7">X7/W7*100</f>
        <v>100</v>
      </c>
      <c r="Z7" s="190">
        <v>14</v>
      </c>
      <c r="AA7" s="191">
        <v>12</v>
      </c>
      <c r="AB7" s="188">
        <f t="shared" ref="AB7:AB27" si="8">AA7/Z7*100</f>
        <v>85.714285714285708</v>
      </c>
    </row>
    <row r="8" spans="1:28" s="139" customFormat="1" ht="16.5" customHeight="1">
      <c r="A8" s="159" t="s">
        <v>96</v>
      </c>
      <c r="B8" s="190">
        <v>155</v>
      </c>
      <c r="C8" s="191">
        <v>149</v>
      </c>
      <c r="D8" s="188">
        <f t="shared" si="0"/>
        <v>96.129032258064512</v>
      </c>
      <c r="E8" s="190">
        <v>131</v>
      </c>
      <c r="F8" s="191">
        <v>127</v>
      </c>
      <c r="G8" s="188">
        <f t="shared" si="1"/>
        <v>96.946564885496173</v>
      </c>
      <c r="H8" s="190">
        <v>39</v>
      </c>
      <c r="I8" s="191">
        <v>31</v>
      </c>
      <c r="J8" s="188">
        <f t="shared" si="2"/>
        <v>79.487179487179489</v>
      </c>
      <c r="K8" s="190">
        <v>14</v>
      </c>
      <c r="L8" s="191">
        <v>14</v>
      </c>
      <c r="M8" s="188">
        <f t="shared" si="3"/>
        <v>100</v>
      </c>
      <c r="N8" s="190">
        <v>2</v>
      </c>
      <c r="O8" s="191">
        <v>15</v>
      </c>
      <c r="P8" s="188">
        <f t="shared" si="4"/>
        <v>750</v>
      </c>
      <c r="Q8" s="190">
        <v>104</v>
      </c>
      <c r="R8" s="191">
        <v>123</v>
      </c>
      <c r="S8" s="188">
        <f t="shared" si="5"/>
        <v>118.26923076923077</v>
      </c>
      <c r="T8" s="190">
        <v>87</v>
      </c>
      <c r="U8" s="191">
        <v>50</v>
      </c>
      <c r="V8" s="188">
        <f t="shared" si="6"/>
        <v>57.47126436781609</v>
      </c>
      <c r="W8" s="190">
        <v>64</v>
      </c>
      <c r="X8" s="191">
        <v>30</v>
      </c>
      <c r="Y8" s="188">
        <f t="shared" si="7"/>
        <v>46.875</v>
      </c>
      <c r="Z8" s="190">
        <v>51</v>
      </c>
      <c r="AA8" s="191">
        <v>27</v>
      </c>
      <c r="AB8" s="188">
        <f t="shared" si="8"/>
        <v>52.941176470588239</v>
      </c>
    </row>
    <row r="9" spans="1:28" s="138" customFormat="1" ht="16.5" customHeight="1">
      <c r="A9" s="159" t="s">
        <v>54</v>
      </c>
      <c r="B9" s="190">
        <v>69</v>
      </c>
      <c r="C9" s="191">
        <v>74</v>
      </c>
      <c r="D9" s="188">
        <f t="shared" si="0"/>
        <v>107.24637681159422</v>
      </c>
      <c r="E9" s="190">
        <v>20</v>
      </c>
      <c r="F9" s="191">
        <v>26</v>
      </c>
      <c r="G9" s="188">
        <f t="shared" si="1"/>
        <v>130</v>
      </c>
      <c r="H9" s="190">
        <v>7</v>
      </c>
      <c r="I9" s="191">
        <v>13</v>
      </c>
      <c r="J9" s="188">
        <f t="shared" si="2"/>
        <v>185.71428571428572</v>
      </c>
      <c r="K9" s="190">
        <v>1</v>
      </c>
      <c r="L9" s="191">
        <v>4</v>
      </c>
      <c r="M9" s="188">
        <f t="shared" si="3"/>
        <v>400</v>
      </c>
      <c r="N9" s="190">
        <v>5</v>
      </c>
      <c r="O9" s="191">
        <v>0</v>
      </c>
      <c r="P9" s="188">
        <f t="shared" si="4"/>
        <v>0</v>
      </c>
      <c r="Q9" s="190">
        <v>16</v>
      </c>
      <c r="R9" s="191">
        <v>19</v>
      </c>
      <c r="S9" s="188">
        <f t="shared" si="5"/>
        <v>118.75</v>
      </c>
      <c r="T9" s="190">
        <v>53</v>
      </c>
      <c r="U9" s="191">
        <v>50</v>
      </c>
      <c r="V9" s="188">
        <f t="shared" si="6"/>
        <v>94.339622641509436</v>
      </c>
      <c r="W9" s="190">
        <v>9</v>
      </c>
      <c r="X9" s="191">
        <v>6</v>
      </c>
      <c r="Y9" s="188">
        <f t="shared" si="7"/>
        <v>66.666666666666657</v>
      </c>
      <c r="Z9" s="190">
        <v>3</v>
      </c>
      <c r="AA9" s="191">
        <v>3</v>
      </c>
      <c r="AB9" s="188">
        <f t="shared" si="8"/>
        <v>100</v>
      </c>
    </row>
    <row r="10" spans="1:28" s="138" customFormat="1" ht="16.5" customHeight="1">
      <c r="A10" s="159" t="s">
        <v>97</v>
      </c>
      <c r="B10" s="190">
        <v>82</v>
      </c>
      <c r="C10" s="191">
        <v>84</v>
      </c>
      <c r="D10" s="188">
        <f t="shared" si="0"/>
        <v>102.4390243902439</v>
      </c>
      <c r="E10" s="190">
        <v>46</v>
      </c>
      <c r="F10" s="191">
        <v>45</v>
      </c>
      <c r="G10" s="188">
        <f t="shared" si="1"/>
        <v>97.826086956521735</v>
      </c>
      <c r="H10" s="190">
        <v>15</v>
      </c>
      <c r="I10" s="191">
        <v>13</v>
      </c>
      <c r="J10" s="188">
        <f t="shared" si="2"/>
        <v>86.666666666666671</v>
      </c>
      <c r="K10" s="190">
        <v>7</v>
      </c>
      <c r="L10" s="191">
        <v>3</v>
      </c>
      <c r="M10" s="188">
        <f t="shared" si="3"/>
        <v>42.857142857142854</v>
      </c>
      <c r="N10" s="190">
        <v>3</v>
      </c>
      <c r="O10" s="191">
        <v>2</v>
      </c>
      <c r="P10" s="188">
        <f t="shared" si="4"/>
        <v>66.666666666666657</v>
      </c>
      <c r="Q10" s="190">
        <v>43</v>
      </c>
      <c r="R10" s="191">
        <v>42</v>
      </c>
      <c r="S10" s="188">
        <f t="shared" si="5"/>
        <v>97.674418604651152</v>
      </c>
      <c r="T10" s="190">
        <v>58</v>
      </c>
      <c r="U10" s="191">
        <v>46</v>
      </c>
      <c r="V10" s="188">
        <f t="shared" si="6"/>
        <v>79.310344827586206</v>
      </c>
      <c r="W10" s="190">
        <v>24</v>
      </c>
      <c r="X10" s="191">
        <v>14</v>
      </c>
      <c r="Y10" s="188">
        <f t="shared" si="7"/>
        <v>58.333333333333336</v>
      </c>
      <c r="Z10" s="190">
        <v>14</v>
      </c>
      <c r="AA10" s="191">
        <v>12</v>
      </c>
      <c r="AB10" s="188">
        <f t="shared" si="8"/>
        <v>85.714285714285708</v>
      </c>
    </row>
    <row r="11" spans="1:28" s="138" customFormat="1" ht="16.5" customHeight="1">
      <c r="A11" s="159" t="s">
        <v>56</v>
      </c>
      <c r="B11" s="190">
        <v>102</v>
      </c>
      <c r="C11" s="191">
        <v>123</v>
      </c>
      <c r="D11" s="188">
        <f t="shared" si="0"/>
        <v>120.58823529411764</v>
      </c>
      <c r="E11" s="190">
        <v>56</v>
      </c>
      <c r="F11" s="191">
        <v>78</v>
      </c>
      <c r="G11" s="188">
        <f t="shared" si="1"/>
        <v>139.28571428571428</v>
      </c>
      <c r="H11" s="190">
        <v>17</v>
      </c>
      <c r="I11" s="191">
        <v>34</v>
      </c>
      <c r="J11" s="188">
        <f t="shared" si="2"/>
        <v>200</v>
      </c>
      <c r="K11" s="190">
        <v>7</v>
      </c>
      <c r="L11" s="191">
        <v>6</v>
      </c>
      <c r="M11" s="188">
        <f t="shared" si="3"/>
        <v>85.714285714285708</v>
      </c>
      <c r="N11" s="190">
        <v>4</v>
      </c>
      <c r="O11" s="191">
        <v>3</v>
      </c>
      <c r="P11" s="188">
        <f t="shared" si="4"/>
        <v>75</v>
      </c>
      <c r="Q11" s="190">
        <v>54</v>
      </c>
      <c r="R11" s="191">
        <v>73</v>
      </c>
      <c r="S11" s="188">
        <f t="shared" si="5"/>
        <v>135.18518518518519</v>
      </c>
      <c r="T11" s="190">
        <v>71</v>
      </c>
      <c r="U11" s="191">
        <v>13</v>
      </c>
      <c r="V11" s="188">
        <f t="shared" si="6"/>
        <v>18.30985915492958</v>
      </c>
      <c r="W11" s="190">
        <v>32</v>
      </c>
      <c r="X11" s="191">
        <v>12</v>
      </c>
      <c r="Y11" s="188">
        <f t="shared" si="7"/>
        <v>37.5</v>
      </c>
      <c r="Z11" s="190">
        <v>23</v>
      </c>
      <c r="AA11" s="191">
        <v>10</v>
      </c>
      <c r="AB11" s="188">
        <f t="shared" si="8"/>
        <v>43.478260869565219</v>
      </c>
    </row>
    <row r="12" spans="1:28" s="138" customFormat="1" ht="16.5" customHeight="1">
      <c r="A12" s="159" t="s">
        <v>57</v>
      </c>
      <c r="B12" s="190">
        <v>106</v>
      </c>
      <c r="C12" s="191">
        <v>80</v>
      </c>
      <c r="D12" s="188">
        <f t="shared" si="0"/>
        <v>75.471698113207552</v>
      </c>
      <c r="E12" s="190">
        <v>103</v>
      </c>
      <c r="F12" s="191">
        <v>79</v>
      </c>
      <c r="G12" s="188">
        <f t="shared" si="1"/>
        <v>76.699029126213588</v>
      </c>
      <c r="H12" s="190">
        <v>36</v>
      </c>
      <c r="I12" s="191">
        <v>24</v>
      </c>
      <c r="J12" s="188">
        <f t="shared" si="2"/>
        <v>66.666666666666657</v>
      </c>
      <c r="K12" s="190">
        <v>10</v>
      </c>
      <c r="L12" s="191">
        <v>9</v>
      </c>
      <c r="M12" s="188">
        <f t="shared" si="3"/>
        <v>90</v>
      </c>
      <c r="N12" s="190">
        <v>25</v>
      </c>
      <c r="O12" s="191">
        <v>26</v>
      </c>
      <c r="P12" s="188">
        <f t="shared" si="4"/>
        <v>104</v>
      </c>
      <c r="Q12" s="190">
        <v>98</v>
      </c>
      <c r="R12" s="191">
        <v>78</v>
      </c>
      <c r="S12" s="188">
        <f t="shared" si="5"/>
        <v>79.591836734693871</v>
      </c>
      <c r="T12" s="190">
        <v>44</v>
      </c>
      <c r="U12" s="191">
        <v>23</v>
      </c>
      <c r="V12" s="188">
        <f t="shared" si="6"/>
        <v>52.272727272727273</v>
      </c>
      <c r="W12" s="190">
        <v>44</v>
      </c>
      <c r="X12" s="191">
        <v>23</v>
      </c>
      <c r="Y12" s="188">
        <f t="shared" si="7"/>
        <v>52.272727272727273</v>
      </c>
      <c r="Z12" s="190">
        <v>28</v>
      </c>
      <c r="AA12" s="191">
        <v>19</v>
      </c>
      <c r="AB12" s="188">
        <f t="shared" si="8"/>
        <v>67.857142857142861</v>
      </c>
    </row>
    <row r="13" spans="1:28" s="138" customFormat="1" ht="16.5" customHeight="1">
      <c r="A13" s="159" t="s">
        <v>58</v>
      </c>
      <c r="B13" s="190">
        <v>197</v>
      </c>
      <c r="C13" s="191">
        <v>183</v>
      </c>
      <c r="D13" s="188">
        <f t="shared" si="0"/>
        <v>92.89340101522842</v>
      </c>
      <c r="E13" s="190">
        <v>106</v>
      </c>
      <c r="F13" s="191">
        <v>79</v>
      </c>
      <c r="G13" s="188">
        <f t="shared" si="1"/>
        <v>74.528301886792448</v>
      </c>
      <c r="H13" s="190">
        <v>41</v>
      </c>
      <c r="I13" s="191">
        <v>21</v>
      </c>
      <c r="J13" s="188">
        <f t="shared" si="2"/>
        <v>51.219512195121951</v>
      </c>
      <c r="K13" s="190">
        <v>22</v>
      </c>
      <c r="L13" s="191">
        <v>10</v>
      </c>
      <c r="M13" s="188">
        <f t="shared" si="3"/>
        <v>45.454545454545453</v>
      </c>
      <c r="N13" s="190">
        <v>18</v>
      </c>
      <c r="O13" s="191">
        <v>6</v>
      </c>
      <c r="P13" s="188">
        <f t="shared" si="4"/>
        <v>33.333333333333329</v>
      </c>
      <c r="Q13" s="190">
        <v>93</v>
      </c>
      <c r="R13" s="191">
        <v>75</v>
      </c>
      <c r="S13" s="188">
        <f t="shared" si="5"/>
        <v>80.645161290322577</v>
      </c>
      <c r="T13" s="190">
        <v>138</v>
      </c>
      <c r="U13" s="191">
        <v>112</v>
      </c>
      <c r="V13" s="188">
        <f t="shared" si="6"/>
        <v>81.159420289855078</v>
      </c>
      <c r="W13" s="190">
        <v>48</v>
      </c>
      <c r="X13" s="191">
        <v>29</v>
      </c>
      <c r="Y13" s="188">
        <f t="shared" si="7"/>
        <v>60.416666666666664</v>
      </c>
      <c r="Z13" s="190">
        <v>35</v>
      </c>
      <c r="AA13" s="191">
        <v>25</v>
      </c>
      <c r="AB13" s="188">
        <f t="shared" si="8"/>
        <v>71.428571428571431</v>
      </c>
    </row>
    <row r="14" spans="1:28" s="138" customFormat="1" ht="16.5" customHeight="1">
      <c r="A14" s="159" t="s">
        <v>59</v>
      </c>
      <c r="B14" s="190">
        <v>326</v>
      </c>
      <c r="C14" s="191">
        <v>323</v>
      </c>
      <c r="D14" s="188">
        <f t="shared" si="0"/>
        <v>99.079754601226995</v>
      </c>
      <c r="E14" s="190">
        <v>310</v>
      </c>
      <c r="F14" s="191">
        <v>306</v>
      </c>
      <c r="G14" s="188">
        <f t="shared" si="1"/>
        <v>98.709677419354833</v>
      </c>
      <c r="H14" s="190">
        <v>68</v>
      </c>
      <c r="I14" s="191">
        <v>79</v>
      </c>
      <c r="J14" s="188">
        <f t="shared" si="2"/>
        <v>116.1764705882353</v>
      </c>
      <c r="K14" s="190">
        <v>33</v>
      </c>
      <c r="L14" s="191">
        <v>38</v>
      </c>
      <c r="M14" s="188">
        <f t="shared" si="3"/>
        <v>115.15151515151516</v>
      </c>
      <c r="N14" s="190">
        <v>1</v>
      </c>
      <c r="O14" s="191">
        <v>12</v>
      </c>
      <c r="P14" s="188">
        <f t="shared" si="4"/>
        <v>1200</v>
      </c>
      <c r="Q14" s="190">
        <v>275</v>
      </c>
      <c r="R14" s="191">
        <v>282</v>
      </c>
      <c r="S14" s="188">
        <f t="shared" si="5"/>
        <v>102.54545454545453</v>
      </c>
      <c r="T14" s="190">
        <v>156</v>
      </c>
      <c r="U14" s="191">
        <v>86</v>
      </c>
      <c r="V14" s="188">
        <f t="shared" si="6"/>
        <v>55.128205128205131</v>
      </c>
      <c r="W14" s="190">
        <v>145</v>
      </c>
      <c r="X14" s="191">
        <v>75</v>
      </c>
      <c r="Y14" s="188">
        <f t="shared" si="7"/>
        <v>51.724137931034484</v>
      </c>
      <c r="Z14" s="190">
        <v>118</v>
      </c>
      <c r="AA14" s="191">
        <v>65</v>
      </c>
      <c r="AB14" s="188">
        <f t="shared" si="8"/>
        <v>55.084745762711862</v>
      </c>
    </row>
    <row r="15" spans="1:28" s="138" customFormat="1" ht="16.5" customHeight="1">
      <c r="A15" s="159" t="s">
        <v>98</v>
      </c>
      <c r="B15" s="190">
        <v>99</v>
      </c>
      <c r="C15" s="191">
        <v>100</v>
      </c>
      <c r="D15" s="188">
        <f t="shared" si="0"/>
        <v>101.01010101010101</v>
      </c>
      <c r="E15" s="190">
        <v>73</v>
      </c>
      <c r="F15" s="191">
        <v>77</v>
      </c>
      <c r="G15" s="188">
        <f t="shared" si="1"/>
        <v>105.47945205479452</v>
      </c>
      <c r="H15" s="190">
        <v>16</v>
      </c>
      <c r="I15" s="191">
        <v>43</v>
      </c>
      <c r="J15" s="188">
        <f t="shared" si="2"/>
        <v>268.75</v>
      </c>
      <c r="K15" s="190">
        <v>5</v>
      </c>
      <c r="L15" s="191">
        <v>8</v>
      </c>
      <c r="M15" s="188">
        <f t="shared" si="3"/>
        <v>160</v>
      </c>
      <c r="N15" s="190">
        <v>12</v>
      </c>
      <c r="O15" s="191">
        <v>5</v>
      </c>
      <c r="P15" s="188">
        <f t="shared" si="4"/>
        <v>41.666666666666671</v>
      </c>
      <c r="Q15" s="190">
        <v>64</v>
      </c>
      <c r="R15" s="191">
        <v>71</v>
      </c>
      <c r="S15" s="188">
        <f t="shared" si="5"/>
        <v>110.9375</v>
      </c>
      <c r="T15" s="190">
        <v>56</v>
      </c>
      <c r="U15" s="191">
        <v>29</v>
      </c>
      <c r="V15" s="188">
        <f t="shared" si="6"/>
        <v>51.785714285714292</v>
      </c>
      <c r="W15" s="190">
        <v>41</v>
      </c>
      <c r="X15" s="191">
        <v>13</v>
      </c>
      <c r="Y15" s="188">
        <f t="shared" si="7"/>
        <v>31.707317073170731</v>
      </c>
      <c r="Z15" s="190">
        <v>27</v>
      </c>
      <c r="AA15" s="191">
        <v>9</v>
      </c>
      <c r="AB15" s="188">
        <f t="shared" si="8"/>
        <v>33.333333333333329</v>
      </c>
    </row>
    <row r="16" spans="1:28" s="138" customFormat="1" ht="16.5" customHeight="1">
      <c r="A16" s="159" t="s">
        <v>99</v>
      </c>
      <c r="B16" s="190">
        <v>115</v>
      </c>
      <c r="C16" s="191">
        <v>131</v>
      </c>
      <c r="D16" s="188">
        <f t="shared" si="0"/>
        <v>113.91304347826087</v>
      </c>
      <c r="E16" s="190">
        <v>57</v>
      </c>
      <c r="F16" s="191">
        <v>65</v>
      </c>
      <c r="G16" s="188">
        <f t="shared" si="1"/>
        <v>114.03508771929825</v>
      </c>
      <c r="H16" s="190">
        <v>17</v>
      </c>
      <c r="I16" s="191">
        <v>25</v>
      </c>
      <c r="J16" s="188">
        <f t="shared" si="2"/>
        <v>147.05882352941177</v>
      </c>
      <c r="K16" s="190">
        <v>10</v>
      </c>
      <c r="L16" s="191">
        <v>8</v>
      </c>
      <c r="M16" s="188">
        <f t="shared" si="3"/>
        <v>80</v>
      </c>
      <c r="N16" s="190">
        <v>11</v>
      </c>
      <c r="O16" s="191">
        <v>6</v>
      </c>
      <c r="P16" s="188">
        <f t="shared" si="4"/>
        <v>54.54545454545454</v>
      </c>
      <c r="Q16" s="190">
        <v>54</v>
      </c>
      <c r="R16" s="191">
        <v>61</v>
      </c>
      <c r="S16" s="188">
        <f t="shared" si="5"/>
        <v>112.96296296296295</v>
      </c>
      <c r="T16" s="190">
        <v>83</v>
      </c>
      <c r="U16" s="191">
        <v>73</v>
      </c>
      <c r="V16" s="188">
        <f t="shared" si="6"/>
        <v>87.951807228915655</v>
      </c>
      <c r="W16" s="190">
        <v>28</v>
      </c>
      <c r="X16" s="191">
        <v>19</v>
      </c>
      <c r="Y16" s="188">
        <f t="shared" si="7"/>
        <v>67.857142857142861</v>
      </c>
      <c r="Z16" s="190">
        <v>19</v>
      </c>
      <c r="AA16" s="191">
        <v>17</v>
      </c>
      <c r="AB16" s="188">
        <f t="shared" si="8"/>
        <v>89.473684210526315</v>
      </c>
    </row>
    <row r="17" spans="1:28" s="138" customFormat="1" ht="16.5" customHeight="1">
      <c r="A17" s="159" t="s">
        <v>62</v>
      </c>
      <c r="B17" s="190">
        <v>865</v>
      </c>
      <c r="C17" s="191">
        <v>935</v>
      </c>
      <c r="D17" s="188">
        <f t="shared" si="0"/>
        <v>108.09248554913296</v>
      </c>
      <c r="E17" s="190">
        <v>565</v>
      </c>
      <c r="F17" s="191">
        <v>591</v>
      </c>
      <c r="G17" s="188">
        <f t="shared" si="1"/>
        <v>104.60176991150443</v>
      </c>
      <c r="H17" s="190">
        <v>155</v>
      </c>
      <c r="I17" s="191">
        <v>153</v>
      </c>
      <c r="J17" s="188">
        <f t="shared" si="2"/>
        <v>98.709677419354833</v>
      </c>
      <c r="K17" s="190">
        <v>74</v>
      </c>
      <c r="L17" s="191">
        <v>54</v>
      </c>
      <c r="M17" s="188">
        <f t="shared" si="3"/>
        <v>72.972972972972968</v>
      </c>
      <c r="N17" s="190">
        <v>20</v>
      </c>
      <c r="O17" s="191">
        <v>7</v>
      </c>
      <c r="P17" s="188">
        <f t="shared" si="4"/>
        <v>35</v>
      </c>
      <c r="Q17" s="190">
        <v>524</v>
      </c>
      <c r="R17" s="191">
        <v>509</v>
      </c>
      <c r="S17" s="188">
        <f t="shared" si="5"/>
        <v>97.137404580152676</v>
      </c>
      <c r="T17" s="190">
        <v>567</v>
      </c>
      <c r="U17" s="191">
        <v>253</v>
      </c>
      <c r="V17" s="188">
        <f t="shared" si="6"/>
        <v>44.620811287477949</v>
      </c>
      <c r="W17" s="190">
        <v>294</v>
      </c>
      <c r="X17" s="191">
        <v>169</v>
      </c>
      <c r="Y17" s="188">
        <f t="shared" si="7"/>
        <v>57.482993197278908</v>
      </c>
      <c r="Z17" s="190">
        <v>219</v>
      </c>
      <c r="AA17" s="191">
        <v>136</v>
      </c>
      <c r="AB17" s="188">
        <f t="shared" si="8"/>
        <v>62.100456621004561</v>
      </c>
    </row>
    <row r="18" spans="1:28" s="138" customFormat="1" ht="16.5" customHeight="1">
      <c r="A18" s="159" t="s">
        <v>63</v>
      </c>
      <c r="B18" s="190">
        <v>14</v>
      </c>
      <c r="C18" s="191">
        <v>8</v>
      </c>
      <c r="D18" s="188">
        <f t="shared" si="0"/>
        <v>57.142857142857139</v>
      </c>
      <c r="E18" s="190">
        <v>12</v>
      </c>
      <c r="F18" s="191">
        <v>5</v>
      </c>
      <c r="G18" s="188">
        <f t="shared" si="1"/>
        <v>41.666666666666671</v>
      </c>
      <c r="H18" s="190">
        <v>2</v>
      </c>
      <c r="I18" s="191">
        <v>3</v>
      </c>
      <c r="J18" s="188">
        <f t="shared" si="2"/>
        <v>150</v>
      </c>
      <c r="K18" s="190">
        <v>1</v>
      </c>
      <c r="L18" s="191">
        <v>1</v>
      </c>
      <c r="M18" s="188">
        <f t="shared" si="3"/>
        <v>100</v>
      </c>
      <c r="N18" s="190">
        <v>0</v>
      </c>
      <c r="O18" s="191">
        <v>1</v>
      </c>
      <c r="P18" s="188" t="s">
        <v>50</v>
      </c>
      <c r="Q18" s="190">
        <v>10</v>
      </c>
      <c r="R18" s="191">
        <v>5</v>
      </c>
      <c r="S18" s="188">
        <f t="shared" si="5"/>
        <v>50</v>
      </c>
      <c r="T18" s="190">
        <v>9</v>
      </c>
      <c r="U18" s="191">
        <v>4</v>
      </c>
      <c r="V18" s="188">
        <f t="shared" si="6"/>
        <v>44.444444444444443</v>
      </c>
      <c r="W18" s="190">
        <v>7</v>
      </c>
      <c r="X18" s="191">
        <v>2</v>
      </c>
      <c r="Y18" s="188">
        <f t="shared" si="7"/>
        <v>28.571428571428569</v>
      </c>
      <c r="Z18" s="190">
        <v>4</v>
      </c>
      <c r="AA18" s="191">
        <v>1</v>
      </c>
      <c r="AB18" s="188">
        <f t="shared" si="8"/>
        <v>25</v>
      </c>
    </row>
    <row r="19" spans="1:28" s="138" customFormat="1" ht="16.5" customHeight="1">
      <c r="A19" s="159" t="s">
        <v>64</v>
      </c>
      <c r="B19" s="190">
        <v>69</v>
      </c>
      <c r="C19" s="191">
        <v>68</v>
      </c>
      <c r="D19" s="188">
        <f t="shared" si="0"/>
        <v>98.550724637681171</v>
      </c>
      <c r="E19" s="190">
        <v>43</v>
      </c>
      <c r="F19" s="191">
        <v>50</v>
      </c>
      <c r="G19" s="188">
        <f t="shared" si="1"/>
        <v>116.27906976744187</v>
      </c>
      <c r="H19" s="190">
        <v>17</v>
      </c>
      <c r="I19" s="191">
        <v>15</v>
      </c>
      <c r="J19" s="188">
        <f t="shared" si="2"/>
        <v>88.235294117647058</v>
      </c>
      <c r="K19" s="190">
        <v>7</v>
      </c>
      <c r="L19" s="191">
        <v>9</v>
      </c>
      <c r="M19" s="188">
        <f t="shared" si="3"/>
        <v>128.57142857142858</v>
      </c>
      <c r="N19" s="190">
        <v>3</v>
      </c>
      <c r="O19" s="191">
        <v>5</v>
      </c>
      <c r="P19" s="188">
        <f t="shared" si="4"/>
        <v>166.66666666666669</v>
      </c>
      <c r="Q19" s="190">
        <v>39</v>
      </c>
      <c r="R19" s="191">
        <v>46</v>
      </c>
      <c r="S19" s="188">
        <f t="shared" si="5"/>
        <v>117.94871794871796</v>
      </c>
      <c r="T19" s="190">
        <v>33</v>
      </c>
      <c r="U19" s="191">
        <v>23</v>
      </c>
      <c r="V19" s="188">
        <f t="shared" si="6"/>
        <v>69.696969696969703</v>
      </c>
      <c r="W19" s="190">
        <v>17</v>
      </c>
      <c r="X19" s="191">
        <v>20</v>
      </c>
      <c r="Y19" s="188">
        <f t="shared" si="7"/>
        <v>117.64705882352942</v>
      </c>
      <c r="Z19" s="190">
        <v>13</v>
      </c>
      <c r="AA19" s="191">
        <v>15</v>
      </c>
      <c r="AB19" s="188">
        <f t="shared" si="8"/>
        <v>115.38461538461537</v>
      </c>
    </row>
    <row r="20" spans="1:28" s="138" customFormat="1" ht="16.5" customHeight="1">
      <c r="A20" s="159" t="s">
        <v>65</v>
      </c>
      <c r="B20" s="190">
        <v>224</v>
      </c>
      <c r="C20" s="191">
        <v>255</v>
      </c>
      <c r="D20" s="188">
        <f t="shared" si="0"/>
        <v>113.83928571428572</v>
      </c>
      <c r="E20" s="190">
        <v>201</v>
      </c>
      <c r="F20" s="191">
        <v>225</v>
      </c>
      <c r="G20" s="188">
        <f t="shared" si="1"/>
        <v>111.94029850746267</v>
      </c>
      <c r="H20" s="190">
        <v>64</v>
      </c>
      <c r="I20" s="191">
        <v>72</v>
      </c>
      <c r="J20" s="188">
        <f t="shared" si="2"/>
        <v>112.5</v>
      </c>
      <c r="K20" s="190">
        <v>25</v>
      </c>
      <c r="L20" s="191">
        <v>24</v>
      </c>
      <c r="M20" s="188">
        <f t="shared" si="3"/>
        <v>96</v>
      </c>
      <c r="N20" s="190">
        <v>22</v>
      </c>
      <c r="O20" s="191">
        <v>13</v>
      </c>
      <c r="P20" s="188">
        <f t="shared" si="4"/>
        <v>59.090909090909093</v>
      </c>
      <c r="Q20" s="190">
        <v>177</v>
      </c>
      <c r="R20" s="191">
        <v>197</v>
      </c>
      <c r="S20" s="188">
        <f t="shared" si="5"/>
        <v>111.2994350282486</v>
      </c>
      <c r="T20" s="190">
        <v>108</v>
      </c>
      <c r="U20" s="191">
        <v>74</v>
      </c>
      <c r="V20" s="188">
        <f t="shared" si="6"/>
        <v>68.518518518518519</v>
      </c>
      <c r="W20" s="190">
        <v>89</v>
      </c>
      <c r="X20" s="191">
        <v>58</v>
      </c>
      <c r="Y20" s="188">
        <f t="shared" si="7"/>
        <v>65.168539325842701</v>
      </c>
      <c r="Z20" s="190">
        <v>61</v>
      </c>
      <c r="AA20" s="191">
        <v>49</v>
      </c>
      <c r="AB20" s="188">
        <f t="shared" si="8"/>
        <v>80.327868852459019</v>
      </c>
    </row>
    <row r="21" spans="1:28" s="138" customFormat="1" ht="16.5" customHeight="1">
      <c r="A21" s="159" t="s">
        <v>66</v>
      </c>
      <c r="B21" s="190">
        <v>56</v>
      </c>
      <c r="C21" s="191">
        <v>71</v>
      </c>
      <c r="D21" s="188">
        <f t="shared" si="0"/>
        <v>126.78571428571428</v>
      </c>
      <c r="E21" s="190">
        <v>54</v>
      </c>
      <c r="F21" s="191">
        <v>68</v>
      </c>
      <c r="G21" s="188">
        <f t="shared" si="1"/>
        <v>125.92592592592592</v>
      </c>
      <c r="H21" s="190">
        <v>13</v>
      </c>
      <c r="I21" s="191">
        <v>27</v>
      </c>
      <c r="J21" s="188">
        <f t="shared" si="2"/>
        <v>207.69230769230771</v>
      </c>
      <c r="K21" s="190">
        <v>7</v>
      </c>
      <c r="L21" s="191">
        <v>10</v>
      </c>
      <c r="M21" s="188">
        <f t="shared" si="3"/>
        <v>142.85714285714286</v>
      </c>
      <c r="N21" s="190">
        <v>4</v>
      </c>
      <c r="O21" s="191">
        <v>5</v>
      </c>
      <c r="P21" s="188">
        <f t="shared" si="4"/>
        <v>125</v>
      </c>
      <c r="Q21" s="190">
        <v>50</v>
      </c>
      <c r="R21" s="191">
        <v>63</v>
      </c>
      <c r="S21" s="188">
        <f t="shared" si="5"/>
        <v>126</v>
      </c>
      <c r="T21" s="190">
        <v>26</v>
      </c>
      <c r="U21" s="191">
        <v>15</v>
      </c>
      <c r="V21" s="188">
        <f t="shared" si="6"/>
        <v>57.692307692307686</v>
      </c>
      <c r="W21" s="190">
        <v>25</v>
      </c>
      <c r="X21" s="191">
        <v>15</v>
      </c>
      <c r="Y21" s="188">
        <f t="shared" si="7"/>
        <v>60</v>
      </c>
      <c r="Z21" s="190">
        <v>15</v>
      </c>
      <c r="AA21" s="191">
        <v>7</v>
      </c>
      <c r="AB21" s="188">
        <f t="shared" si="8"/>
        <v>46.666666666666664</v>
      </c>
    </row>
    <row r="22" spans="1:28" s="138" customFormat="1" ht="16.5" customHeight="1">
      <c r="A22" s="159" t="s">
        <v>67</v>
      </c>
      <c r="B22" s="190">
        <v>20</v>
      </c>
      <c r="C22" s="191">
        <v>17</v>
      </c>
      <c r="D22" s="188">
        <f t="shared" si="0"/>
        <v>85</v>
      </c>
      <c r="E22" s="190">
        <v>12</v>
      </c>
      <c r="F22" s="191">
        <v>9</v>
      </c>
      <c r="G22" s="188">
        <f t="shared" si="1"/>
        <v>75</v>
      </c>
      <c r="H22" s="190">
        <v>4</v>
      </c>
      <c r="I22" s="191">
        <v>1</v>
      </c>
      <c r="J22" s="188">
        <f t="shared" si="2"/>
        <v>25</v>
      </c>
      <c r="K22" s="190">
        <v>1</v>
      </c>
      <c r="L22" s="191">
        <v>0</v>
      </c>
      <c r="M22" s="188">
        <f t="shared" si="3"/>
        <v>0</v>
      </c>
      <c r="N22" s="190">
        <v>0</v>
      </c>
      <c r="O22" s="191">
        <v>0</v>
      </c>
      <c r="P22" s="188" t="s">
        <v>50</v>
      </c>
      <c r="Q22" s="190">
        <v>11</v>
      </c>
      <c r="R22" s="191">
        <v>9</v>
      </c>
      <c r="S22" s="188">
        <f t="shared" si="5"/>
        <v>81.818181818181827</v>
      </c>
      <c r="T22" s="190">
        <v>14</v>
      </c>
      <c r="U22" s="191">
        <v>10</v>
      </c>
      <c r="V22" s="188">
        <f t="shared" si="6"/>
        <v>71.428571428571431</v>
      </c>
      <c r="W22" s="190">
        <v>6</v>
      </c>
      <c r="X22" s="191">
        <v>3</v>
      </c>
      <c r="Y22" s="188">
        <f t="shared" si="7"/>
        <v>50</v>
      </c>
      <c r="Z22" s="190">
        <v>5</v>
      </c>
      <c r="AA22" s="191">
        <v>3</v>
      </c>
      <c r="AB22" s="188">
        <f t="shared" si="8"/>
        <v>60</v>
      </c>
    </row>
    <row r="23" spans="1:28" s="138" customFormat="1" ht="16.5" customHeight="1">
      <c r="A23" s="159" t="s">
        <v>68</v>
      </c>
      <c r="B23" s="190">
        <v>100</v>
      </c>
      <c r="C23" s="191">
        <v>87</v>
      </c>
      <c r="D23" s="188">
        <f t="shared" si="0"/>
        <v>87</v>
      </c>
      <c r="E23" s="190">
        <v>94</v>
      </c>
      <c r="F23" s="191">
        <v>79</v>
      </c>
      <c r="G23" s="188">
        <f t="shared" si="1"/>
        <v>84.042553191489361</v>
      </c>
      <c r="H23" s="190">
        <v>26</v>
      </c>
      <c r="I23" s="191">
        <v>28</v>
      </c>
      <c r="J23" s="188">
        <f t="shared" si="2"/>
        <v>107.69230769230769</v>
      </c>
      <c r="K23" s="190">
        <v>12</v>
      </c>
      <c r="L23" s="191">
        <v>8</v>
      </c>
      <c r="M23" s="188">
        <f t="shared" si="3"/>
        <v>66.666666666666657</v>
      </c>
      <c r="N23" s="190">
        <v>5</v>
      </c>
      <c r="O23" s="191">
        <v>3</v>
      </c>
      <c r="P23" s="188">
        <f t="shared" si="4"/>
        <v>60</v>
      </c>
      <c r="Q23" s="190">
        <v>84</v>
      </c>
      <c r="R23" s="191">
        <v>70</v>
      </c>
      <c r="S23" s="188">
        <f t="shared" si="5"/>
        <v>83.333333333333343</v>
      </c>
      <c r="T23" s="190">
        <v>51</v>
      </c>
      <c r="U23" s="191">
        <v>34</v>
      </c>
      <c r="V23" s="188">
        <f t="shared" si="6"/>
        <v>66.666666666666657</v>
      </c>
      <c r="W23" s="190">
        <v>46</v>
      </c>
      <c r="X23" s="191">
        <v>30</v>
      </c>
      <c r="Y23" s="188">
        <f t="shared" si="7"/>
        <v>65.217391304347828</v>
      </c>
      <c r="Z23" s="190">
        <v>30</v>
      </c>
      <c r="AA23" s="191">
        <v>25</v>
      </c>
      <c r="AB23" s="188">
        <f t="shared" si="8"/>
        <v>83.333333333333343</v>
      </c>
    </row>
    <row r="24" spans="1:28" s="138" customFormat="1" ht="16.5" customHeight="1">
      <c r="A24" s="159" t="s">
        <v>69</v>
      </c>
      <c r="B24" s="190">
        <v>145</v>
      </c>
      <c r="C24" s="191">
        <v>148</v>
      </c>
      <c r="D24" s="188">
        <f t="shared" si="0"/>
        <v>102.06896551724138</v>
      </c>
      <c r="E24" s="190">
        <v>88</v>
      </c>
      <c r="F24" s="191">
        <v>94</v>
      </c>
      <c r="G24" s="188">
        <f t="shared" si="1"/>
        <v>106.81818181818181</v>
      </c>
      <c r="H24" s="190">
        <v>23</v>
      </c>
      <c r="I24" s="191">
        <v>23</v>
      </c>
      <c r="J24" s="188">
        <f t="shared" si="2"/>
        <v>100</v>
      </c>
      <c r="K24" s="190">
        <v>11</v>
      </c>
      <c r="L24" s="191">
        <v>9</v>
      </c>
      <c r="M24" s="188">
        <f t="shared" si="3"/>
        <v>81.818181818181827</v>
      </c>
      <c r="N24" s="190">
        <v>1</v>
      </c>
      <c r="O24" s="191">
        <v>0</v>
      </c>
      <c r="P24" s="188">
        <f t="shared" si="4"/>
        <v>0</v>
      </c>
      <c r="Q24" s="190">
        <v>83</v>
      </c>
      <c r="R24" s="191">
        <v>91</v>
      </c>
      <c r="S24" s="188">
        <f t="shared" si="5"/>
        <v>109.63855421686748</v>
      </c>
      <c r="T24" s="190">
        <v>98</v>
      </c>
      <c r="U24" s="191">
        <v>80</v>
      </c>
      <c r="V24" s="188">
        <f t="shared" si="6"/>
        <v>81.632653061224488</v>
      </c>
      <c r="W24" s="190">
        <v>48</v>
      </c>
      <c r="X24" s="191">
        <v>34</v>
      </c>
      <c r="Y24" s="188">
        <f t="shared" si="7"/>
        <v>70.833333333333343</v>
      </c>
      <c r="Z24" s="190">
        <v>41</v>
      </c>
      <c r="AA24" s="191">
        <v>23</v>
      </c>
      <c r="AB24" s="188">
        <f t="shared" si="8"/>
        <v>56.09756097560976</v>
      </c>
    </row>
    <row r="25" spans="1:28" s="138" customFormat="1" ht="16.5" customHeight="1">
      <c r="A25" s="159" t="s">
        <v>100</v>
      </c>
      <c r="B25" s="190">
        <v>17</v>
      </c>
      <c r="C25" s="191">
        <v>25</v>
      </c>
      <c r="D25" s="188">
        <f t="shared" si="0"/>
        <v>147.05882352941177</v>
      </c>
      <c r="E25" s="190">
        <v>9</v>
      </c>
      <c r="F25" s="191">
        <v>16</v>
      </c>
      <c r="G25" s="188">
        <f t="shared" si="1"/>
        <v>177.77777777777777</v>
      </c>
      <c r="H25" s="190">
        <v>0</v>
      </c>
      <c r="I25" s="191">
        <v>8</v>
      </c>
      <c r="J25" s="188" t="s">
        <v>50</v>
      </c>
      <c r="K25" s="190">
        <v>1</v>
      </c>
      <c r="L25" s="191">
        <v>1</v>
      </c>
      <c r="M25" s="188">
        <f t="shared" si="3"/>
        <v>100</v>
      </c>
      <c r="N25" s="190">
        <v>0</v>
      </c>
      <c r="O25" s="191">
        <v>6</v>
      </c>
      <c r="P25" s="188" t="s">
        <v>50</v>
      </c>
      <c r="Q25" s="190">
        <v>9</v>
      </c>
      <c r="R25" s="191">
        <v>14</v>
      </c>
      <c r="S25" s="188">
        <f t="shared" si="5"/>
        <v>155.55555555555557</v>
      </c>
      <c r="T25" s="190">
        <v>14</v>
      </c>
      <c r="U25" s="191">
        <v>9</v>
      </c>
      <c r="V25" s="188">
        <f t="shared" si="6"/>
        <v>64.285714285714292</v>
      </c>
      <c r="W25" s="190">
        <v>6</v>
      </c>
      <c r="X25" s="191">
        <v>3</v>
      </c>
      <c r="Y25" s="188">
        <f t="shared" si="7"/>
        <v>50</v>
      </c>
      <c r="Z25" s="190">
        <v>4</v>
      </c>
      <c r="AA25" s="191">
        <v>3</v>
      </c>
      <c r="AB25" s="188">
        <f t="shared" si="8"/>
        <v>75</v>
      </c>
    </row>
    <row r="26" spans="1:28" s="138" customFormat="1" ht="16.5" customHeight="1">
      <c r="A26" s="159" t="s">
        <v>71</v>
      </c>
      <c r="B26" s="190">
        <v>94</v>
      </c>
      <c r="C26" s="191">
        <v>121</v>
      </c>
      <c r="D26" s="188">
        <f t="shared" si="0"/>
        <v>128.72340425531914</v>
      </c>
      <c r="E26" s="190">
        <v>92</v>
      </c>
      <c r="F26" s="191">
        <v>120</v>
      </c>
      <c r="G26" s="188">
        <f t="shared" si="1"/>
        <v>130.43478260869566</v>
      </c>
      <c r="H26" s="190">
        <v>25</v>
      </c>
      <c r="I26" s="191">
        <v>43</v>
      </c>
      <c r="J26" s="188">
        <f t="shared" si="2"/>
        <v>172</v>
      </c>
      <c r="K26" s="190">
        <v>13</v>
      </c>
      <c r="L26" s="191">
        <v>32</v>
      </c>
      <c r="M26" s="188">
        <f t="shared" si="3"/>
        <v>246.15384615384616</v>
      </c>
      <c r="N26" s="190">
        <v>5</v>
      </c>
      <c r="O26" s="191">
        <v>1</v>
      </c>
      <c r="P26" s="188">
        <f t="shared" si="4"/>
        <v>20</v>
      </c>
      <c r="Q26" s="190">
        <v>85</v>
      </c>
      <c r="R26" s="191">
        <v>116</v>
      </c>
      <c r="S26" s="188">
        <f t="shared" si="5"/>
        <v>136.47058823529412</v>
      </c>
      <c r="T26" s="190">
        <v>43</v>
      </c>
      <c r="U26" s="191">
        <v>29</v>
      </c>
      <c r="V26" s="188">
        <f t="shared" si="6"/>
        <v>67.441860465116278</v>
      </c>
      <c r="W26" s="190">
        <v>42</v>
      </c>
      <c r="X26" s="191">
        <v>28</v>
      </c>
      <c r="Y26" s="188">
        <f t="shared" si="7"/>
        <v>66.666666666666657</v>
      </c>
      <c r="Z26" s="190">
        <v>29</v>
      </c>
      <c r="AA26" s="191">
        <v>16</v>
      </c>
      <c r="AB26" s="188">
        <f t="shared" si="8"/>
        <v>55.172413793103445</v>
      </c>
    </row>
    <row r="27" spans="1:28" s="138" customFormat="1" ht="16.5" customHeight="1" thickBot="1">
      <c r="A27" s="162" t="s">
        <v>72</v>
      </c>
      <c r="B27" s="192">
        <v>36</v>
      </c>
      <c r="C27" s="193">
        <v>47</v>
      </c>
      <c r="D27" s="189">
        <f t="shared" si="0"/>
        <v>130.55555555555557</v>
      </c>
      <c r="E27" s="192">
        <v>29</v>
      </c>
      <c r="F27" s="193">
        <v>41</v>
      </c>
      <c r="G27" s="189">
        <f t="shared" si="1"/>
        <v>141.37931034482759</v>
      </c>
      <c r="H27" s="192">
        <v>11</v>
      </c>
      <c r="I27" s="193">
        <v>25</v>
      </c>
      <c r="J27" s="189">
        <f t="shared" si="2"/>
        <v>227.27272727272728</v>
      </c>
      <c r="K27" s="192">
        <v>6</v>
      </c>
      <c r="L27" s="193">
        <v>13</v>
      </c>
      <c r="M27" s="189">
        <f t="shared" si="3"/>
        <v>216.66666666666666</v>
      </c>
      <c r="N27" s="192">
        <v>11</v>
      </c>
      <c r="O27" s="193">
        <v>4</v>
      </c>
      <c r="P27" s="189">
        <f t="shared" si="4"/>
        <v>36.363636363636367</v>
      </c>
      <c r="Q27" s="192">
        <v>26</v>
      </c>
      <c r="R27" s="193">
        <v>38</v>
      </c>
      <c r="S27" s="189">
        <f t="shared" si="5"/>
        <v>146.15384615384613</v>
      </c>
      <c r="T27" s="192">
        <v>18</v>
      </c>
      <c r="U27" s="193">
        <v>12</v>
      </c>
      <c r="V27" s="189">
        <f t="shared" si="6"/>
        <v>66.666666666666657</v>
      </c>
      <c r="W27" s="192">
        <v>12</v>
      </c>
      <c r="X27" s="193">
        <v>7</v>
      </c>
      <c r="Y27" s="189">
        <f t="shared" si="7"/>
        <v>58.333333333333336</v>
      </c>
      <c r="Z27" s="192">
        <v>9</v>
      </c>
      <c r="AA27" s="193">
        <v>6</v>
      </c>
      <c r="AB27" s="189">
        <f t="shared" si="8"/>
        <v>66.666666666666657</v>
      </c>
    </row>
    <row r="28" spans="1:28" ht="15">
      <c r="A28" s="48"/>
      <c r="B28" s="48"/>
      <c r="C28" s="48"/>
      <c r="D28" s="48"/>
      <c r="E28" s="140"/>
      <c r="F28" s="48"/>
      <c r="G28" s="48"/>
      <c r="H28" s="48"/>
      <c r="I28" s="48"/>
      <c r="J28" s="48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63"/>
      <c r="Y28" s="49"/>
    </row>
    <row r="29" spans="1:28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63"/>
      <c r="Y29" s="49"/>
    </row>
    <row r="30" spans="1:28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63"/>
      <c r="Y30" s="49"/>
    </row>
    <row r="31" spans="1:28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8"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1:25"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1:25"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1:25"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1:25"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1:25"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1:25"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1:25"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1:25"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1:25"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1:25"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1:25"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1:25"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1:25"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1:25"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1:25"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1:25"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1:25"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1:25"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1:25"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1:25"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1:25"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1:25"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1:25"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1:25"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1:25"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1:25"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1:25"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1:25"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1:25"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1:25"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1:25"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1:25"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1:25"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1:25"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1:25"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1:25"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1:25"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1:25"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1:25"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1:25"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1:25"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1:25"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1:25"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1:25"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1:25"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1:25"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1:25"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1:25"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1:25"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1:25"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1:25"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31" max="16383" man="1"/>
  </rowBreaks>
  <colBreaks count="1" manualBreakCount="1">
    <brk id="13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80" zoomScaleNormal="70" zoomScaleSheetLayoutView="80" workbookViewId="0">
      <selection sqref="A1:XFD1048576"/>
    </sheetView>
  </sheetViews>
  <sheetFormatPr defaultColWidth="8" defaultRowHeight="12.75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>
      <c r="A1" s="330" t="s">
        <v>75</v>
      </c>
      <c r="B1" s="330"/>
      <c r="C1" s="330"/>
      <c r="D1" s="330"/>
      <c r="E1" s="330"/>
    </row>
    <row r="2" spans="1:11" ht="23.25" customHeight="1">
      <c r="A2" s="330" t="s">
        <v>45</v>
      </c>
      <c r="B2" s="330"/>
      <c r="C2" s="330"/>
      <c r="D2" s="330"/>
      <c r="E2" s="330"/>
    </row>
    <row r="3" spans="1:11" ht="6" customHeight="1">
      <c r="A3" s="128"/>
    </row>
    <row r="4" spans="1:11" s="4" customFormat="1" ht="23.25" customHeight="1">
      <c r="A4" s="327"/>
      <c r="B4" s="331" t="s">
        <v>102</v>
      </c>
      <c r="C4" s="331" t="s">
        <v>137</v>
      </c>
      <c r="D4" s="397" t="s">
        <v>2</v>
      </c>
      <c r="E4" s="398"/>
    </row>
    <row r="5" spans="1:11" s="4" customFormat="1" ht="32.25" customHeight="1">
      <c r="A5" s="327"/>
      <c r="B5" s="332"/>
      <c r="C5" s="332"/>
      <c r="D5" s="5" t="s">
        <v>3</v>
      </c>
      <c r="E5" s="6" t="s">
        <v>4</v>
      </c>
    </row>
    <row r="6" spans="1:11" s="9" customFormat="1" ht="15.75" customHeight="1">
      <c r="A6" s="7" t="s">
        <v>9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>
      <c r="A7" s="10" t="s">
        <v>10</v>
      </c>
      <c r="B7" s="14">
        <v>26.163</v>
      </c>
      <c r="C7" s="14">
        <v>25.184999999999999</v>
      </c>
      <c r="D7" s="12">
        <f>C7/B7*100</f>
        <v>96.261896571494091</v>
      </c>
      <c r="E7" s="13">
        <f>C7-B7</f>
        <v>-0.97800000000000153</v>
      </c>
      <c r="K7" s="15"/>
    </row>
    <row r="8" spans="1:11" s="4" customFormat="1" ht="31.5" customHeight="1">
      <c r="A8" s="10" t="s">
        <v>11</v>
      </c>
      <c r="B8" s="203">
        <v>12.798</v>
      </c>
      <c r="C8" s="203">
        <v>12.52</v>
      </c>
      <c r="D8" s="12">
        <f t="shared" ref="D8:D12" si="0">C8/B8*100</f>
        <v>97.827785591498667</v>
      </c>
      <c r="E8" s="13">
        <f t="shared" ref="E8:E12" si="1">C8-B8</f>
        <v>-0.27800000000000047</v>
      </c>
      <c r="K8" s="15"/>
    </row>
    <row r="9" spans="1:11" s="4" customFormat="1" ht="54.75" customHeight="1">
      <c r="A9" s="16" t="s">
        <v>86</v>
      </c>
      <c r="B9" s="115">
        <v>4.8689999999999998</v>
      </c>
      <c r="C9" s="18">
        <v>4.7270000000000003</v>
      </c>
      <c r="D9" s="12">
        <f t="shared" si="0"/>
        <v>97.083590059560493</v>
      </c>
      <c r="E9" s="13">
        <f t="shared" si="1"/>
        <v>-0.14199999999999946</v>
      </c>
      <c r="K9" s="15"/>
    </row>
    <row r="10" spans="1:11" s="4" customFormat="1" ht="35.25" customHeight="1">
      <c r="A10" s="17" t="s">
        <v>12</v>
      </c>
      <c r="B10" s="18">
        <v>1.44</v>
      </c>
      <c r="C10" s="18">
        <v>1.369</v>
      </c>
      <c r="D10" s="125">
        <f t="shared" si="0"/>
        <v>95.069444444444457</v>
      </c>
      <c r="E10" s="13">
        <f t="shared" si="1"/>
        <v>-7.0999999999999952E-2</v>
      </c>
      <c r="K10" s="15"/>
    </row>
    <row r="11" spans="1:11" s="4" customFormat="1" ht="45.75" customHeight="1">
      <c r="A11" s="17" t="s">
        <v>13</v>
      </c>
      <c r="B11" s="18">
        <v>1.5469999999999999</v>
      </c>
      <c r="C11" s="18">
        <v>1.2</v>
      </c>
      <c r="D11" s="12">
        <f t="shared" si="0"/>
        <v>77.569489334195225</v>
      </c>
      <c r="E11" s="13">
        <f t="shared" si="1"/>
        <v>-0.34699999999999998</v>
      </c>
      <c r="K11" s="15"/>
    </row>
    <row r="12" spans="1:11" s="4" customFormat="1" ht="55.5" customHeight="1">
      <c r="A12" s="17" t="s">
        <v>14</v>
      </c>
      <c r="B12" s="11">
        <v>11.375</v>
      </c>
      <c r="C12" s="11">
        <v>11.013</v>
      </c>
      <c r="D12" s="12">
        <f t="shared" si="0"/>
        <v>96.817582417582415</v>
      </c>
      <c r="E12" s="13">
        <f t="shared" si="1"/>
        <v>-0.3620000000000001</v>
      </c>
      <c r="K12" s="15" t="s">
        <v>77</v>
      </c>
    </row>
    <row r="13" spans="1:11" s="4" customFormat="1" ht="12.75" customHeight="1">
      <c r="A13" s="319" t="s">
        <v>15</v>
      </c>
      <c r="B13" s="320"/>
      <c r="C13" s="320"/>
      <c r="D13" s="320"/>
      <c r="E13" s="321"/>
      <c r="K13" s="15"/>
    </row>
    <row r="14" spans="1:11" s="4" customFormat="1" ht="15" customHeight="1">
      <c r="A14" s="322"/>
      <c r="B14" s="323"/>
      <c r="C14" s="323"/>
      <c r="D14" s="323"/>
      <c r="E14" s="324"/>
      <c r="K14" s="15"/>
    </row>
    <row r="15" spans="1:11" s="4" customFormat="1" ht="20.25" customHeight="1">
      <c r="A15" s="325" t="s">
        <v>0</v>
      </c>
      <c r="B15" s="327" t="s">
        <v>104</v>
      </c>
      <c r="C15" s="327" t="s">
        <v>116</v>
      </c>
      <c r="D15" s="397" t="s">
        <v>2</v>
      </c>
      <c r="E15" s="398"/>
      <c r="K15" s="15"/>
    </row>
    <row r="16" spans="1:11" ht="35.25" customHeight="1">
      <c r="A16" s="326"/>
      <c r="B16" s="327"/>
      <c r="C16" s="327"/>
      <c r="D16" s="5" t="s">
        <v>3</v>
      </c>
      <c r="E16" s="6" t="s">
        <v>7</v>
      </c>
      <c r="K16" s="15"/>
    </row>
    <row r="17" spans="1:11" ht="24" customHeight="1">
      <c r="A17" s="10" t="s">
        <v>10</v>
      </c>
      <c r="B17" s="14">
        <v>17.375</v>
      </c>
      <c r="C17" s="14">
        <v>10.337</v>
      </c>
      <c r="D17" s="22">
        <f>C17/B17*100</f>
        <v>59.493525179856107</v>
      </c>
      <c r="E17" s="23">
        <f>C17-B17</f>
        <v>-7.0380000000000003</v>
      </c>
      <c r="K17" s="15"/>
    </row>
    <row r="18" spans="1:11" ht="25.5" customHeight="1">
      <c r="A18" s="1" t="s">
        <v>11</v>
      </c>
      <c r="B18" s="30">
        <v>6.1449999999999996</v>
      </c>
      <c r="C18" s="30">
        <v>3.14</v>
      </c>
      <c r="D18" s="22">
        <f t="shared" ref="D18:D19" si="2">C18/B18*100</f>
        <v>51.098454027664772</v>
      </c>
      <c r="E18" s="23">
        <f t="shared" ref="E18:E19" si="3">C18-B18</f>
        <v>-3.0049999999999994</v>
      </c>
      <c r="K18" s="15"/>
    </row>
    <row r="19" spans="1:11" ht="43.5" customHeight="1">
      <c r="A19" s="1" t="s">
        <v>6</v>
      </c>
      <c r="B19" s="30">
        <v>4.4889999999999999</v>
      </c>
      <c r="C19" s="30">
        <v>2.4039999999999999</v>
      </c>
      <c r="D19" s="22">
        <f t="shared" si="2"/>
        <v>53.553129873022939</v>
      </c>
      <c r="E19" s="23">
        <f t="shared" si="3"/>
        <v>-2.085</v>
      </c>
      <c r="K19" s="15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epshteyn.ov</cp:lastModifiedBy>
  <cp:lastPrinted>2021-05-14T09:41:19Z</cp:lastPrinted>
  <dcterms:created xsi:type="dcterms:W3CDTF">2020-12-10T10:35:03Z</dcterms:created>
  <dcterms:modified xsi:type="dcterms:W3CDTF">2021-09-17T10:53:05Z</dcterms:modified>
</cp:coreProperties>
</file>