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03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'10'!$A$1:$Z$30</definedName>
    <definedName name="_xlnm.Print_Area" localSheetId="10">'11'!$A$1:$D$20</definedName>
    <definedName name="_xlnm.Print_Area" localSheetId="11">'12'!$A$1:$K$28</definedName>
    <definedName name="_xlnm.Print_Area" localSheetId="12">'13'!$A$1:$L$28</definedName>
    <definedName name="_xlnm.Print_Area" localSheetId="13">'14'!$A$1:$I$20</definedName>
    <definedName name="_xlnm.Print_Area" localSheetId="14">'15'!$A$1:$Z$29</definedName>
    <definedName name="_xlnm.Print_Area" localSheetId="15">'16'!$A$1:$Z$30</definedName>
    <definedName name="_xlnm.Print_Area" localSheetId="1">'2'!$A$1:$AB$28</definedName>
    <definedName name="_xlnm.Print_Area" localSheetId="2">'3'!$A$1:$E$18</definedName>
    <definedName name="_xlnm.Print_Area" localSheetId="3">'4'!$A$1:$Z$29</definedName>
    <definedName name="_xlnm.Print_Area" localSheetId="4">'5'!$A$1:$E$19</definedName>
    <definedName name="_xlnm.Print_Area" localSheetId="5">'6'!$A$1:$Z$30</definedName>
    <definedName name="_xlnm.Print_Area" localSheetId="6">'7'!$A$1:$E$19</definedName>
    <definedName name="_xlnm.Print_Area" localSheetId="7">'8'!$A$1:$Z$28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5"/>
  <c r="D19"/>
  <c r="D18"/>
  <c r="D13"/>
  <c r="D12"/>
  <c r="D11"/>
  <c r="D10"/>
  <c r="D9"/>
  <c r="D8"/>
  <c r="Z29" i="30"/>
  <c r="W29"/>
  <c r="S29"/>
  <c r="P29"/>
  <c r="M29"/>
  <c r="J29"/>
  <c r="G29"/>
  <c r="D29"/>
  <c r="Z28"/>
  <c r="W28"/>
  <c r="S28"/>
  <c r="P28"/>
  <c r="M28"/>
  <c r="J28"/>
  <c r="G28"/>
  <c r="D28"/>
  <c r="Z27"/>
  <c r="W27"/>
  <c r="S27"/>
  <c r="P27"/>
  <c r="M27"/>
  <c r="J27"/>
  <c r="G27"/>
  <c r="D27"/>
  <c r="Z26"/>
  <c r="W26"/>
  <c r="S26"/>
  <c r="P26"/>
  <c r="M26"/>
  <c r="J26"/>
  <c r="G26"/>
  <c r="D26"/>
  <c r="Z25"/>
  <c r="W25"/>
  <c r="S25"/>
  <c r="P25"/>
  <c r="M25"/>
  <c r="J25"/>
  <c r="G25"/>
  <c r="D25"/>
  <c r="Z24"/>
  <c r="W24"/>
  <c r="S24"/>
  <c r="P24"/>
  <c r="M24"/>
  <c r="J24"/>
  <c r="G24"/>
  <c r="D24"/>
  <c r="Z23"/>
  <c r="W23"/>
  <c r="S23"/>
  <c r="P23"/>
  <c r="M23"/>
  <c r="J23"/>
  <c r="G23"/>
  <c r="D23"/>
  <c r="Z22"/>
  <c r="W22"/>
  <c r="S22"/>
  <c r="P22"/>
  <c r="M22"/>
  <c r="J22"/>
  <c r="G22"/>
  <c r="D22"/>
  <c r="Z21"/>
  <c r="W21"/>
  <c r="S21"/>
  <c r="P21"/>
  <c r="M21"/>
  <c r="J21"/>
  <c r="G21"/>
  <c r="D21"/>
  <c r="Z20"/>
  <c r="W20"/>
  <c r="S20"/>
  <c r="P20"/>
  <c r="M20"/>
  <c r="J20"/>
  <c r="G20"/>
  <c r="D20"/>
  <c r="Z19"/>
  <c r="W19"/>
  <c r="S19"/>
  <c r="P19"/>
  <c r="M19"/>
  <c r="J19"/>
  <c r="G19"/>
  <c r="D19"/>
  <c r="Z18"/>
  <c r="W18"/>
  <c r="S18"/>
  <c r="P18"/>
  <c r="M18"/>
  <c r="J18"/>
  <c r="G18"/>
  <c r="D18"/>
  <c r="Z17"/>
  <c r="W17"/>
  <c r="S17"/>
  <c r="P17"/>
  <c r="M17"/>
  <c r="J17"/>
  <c r="G17"/>
  <c r="D17"/>
  <c r="Z16"/>
  <c r="W16"/>
  <c r="S16"/>
  <c r="P16"/>
  <c r="M16"/>
  <c r="J16"/>
  <c r="G16"/>
  <c r="D16"/>
  <c r="Z15"/>
  <c r="W15"/>
  <c r="S15"/>
  <c r="P15"/>
  <c r="M15"/>
  <c r="J15"/>
  <c r="G15"/>
  <c r="D15"/>
  <c r="Z14"/>
  <c r="W14"/>
  <c r="S14"/>
  <c r="P14"/>
  <c r="M14"/>
  <c r="J14"/>
  <c r="G14"/>
  <c r="D14"/>
  <c r="Z13"/>
  <c r="W13"/>
  <c r="S13"/>
  <c r="P13"/>
  <c r="M13"/>
  <c r="J13"/>
  <c r="G13"/>
  <c r="D13"/>
  <c r="Z12"/>
  <c r="W12"/>
  <c r="S12"/>
  <c r="P12"/>
  <c r="M12"/>
  <c r="J12"/>
  <c r="G12"/>
  <c r="D12"/>
  <c r="Z11"/>
  <c r="W11"/>
  <c r="S11"/>
  <c r="P11"/>
  <c r="M11"/>
  <c r="J11"/>
  <c r="G11"/>
  <c r="D11"/>
  <c r="Z10"/>
  <c r="W10"/>
  <c r="S10"/>
  <c r="P10"/>
  <c r="M10"/>
  <c r="J10"/>
  <c r="G10"/>
  <c r="D10"/>
  <c r="Z9"/>
  <c r="W9"/>
  <c r="S9"/>
  <c r="P9"/>
  <c r="M9"/>
  <c r="J9"/>
  <c r="G9"/>
  <c r="D9"/>
  <c r="Z8"/>
  <c r="W8"/>
  <c r="S8"/>
  <c r="P8"/>
  <c r="M8"/>
  <c r="J8"/>
  <c r="G8"/>
  <c r="D8"/>
  <c r="E19" i="40"/>
  <c r="D19"/>
  <c r="E18"/>
  <c r="D18"/>
  <c r="E12"/>
  <c r="D12"/>
  <c r="E11"/>
  <c r="D11"/>
  <c r="E10"/>
  <c r="D10"/>
  <c r="E9"/>
  <c r="D9"/>
  <c r="E8"/>
  <c r="D8"/>
  <c r="E7"/>
  <c r="D7"/>
  <c r="E18" i="23"/>
  <c r="D18"/>
  <c r="E17"/>
  <c r="D17"/>
  <c r="E11"/>
  <c r="D11"/>
  <c r="E10"/>
  <c r="D10"/>
  <c r="E9"/>
  <c r="D9"/>
  <c r="E8"/>
  <c r="D8"/>
  <c r="E7"/>
  <c r="D7"/>
  <c r="E6"/>
  <c r="D6"/>
  <c r="Z27" i="39"/>
  <c r="W27"/>
  <c r="S27"/>
  <c r="P27"/>
  <c r="M27"/>
  <c r="J27"/>
  <c r="G27"/>
  <c r="D27"/>
  <c r="Z26"/>
  <c r="W26"/>
  <c r="S26"/>
  <c r="P26"/>
  <c r="M26"/>
  <c r="J26"/>
  <c r="G26"/>
  <c r="D26"/>
  <c r="Z25"/>
  <c r="W25"/>
  <c r="S25"/>
  <c r="P25"/>
  <c r="M25"/>
  <c r="J25"/>
  <c r="G25"/>
  <c r="D25"/>
  <c r="Z24"/>
  <c r="W24"/>
  <c r="S24"/>
  <c r="P24"/>
  <c r="M24"/>
  <c r="J24"/>
  <c r="G24"/>
  <c r="D24"/>
  <c r="Z23"/>
  <c r="W23"/>
  <c r="S23"/>
  <c r="P23"/>
  <c r="M23"/>
  <c r="J23"/>
  <c r="G23"/>
  <c r="D23"/>
  <c r="Z22"/>
  <c r="W22"/>
  <c r="S22"/>
  <c r="P22"/>
  <c r="M22"/>
  <c r="J22"/>
  <c r="G22"/>
  <c r="D22"/>
  <c r="Z21"/>
  <c r="W21"/>
  <c r="S21"/>
  <c r="P21"/>
  <c r="M21"/>
  <c r="J21"/>
  <c r="G21"/>
  <c r="D21"/>
  <c r="Z20"/>
  <c r="W20"/>
  <c r="S20"/>
  <c r="P20"/>
  <c r="M20"/>
  <c r="J20"/>
  <c r="G20"/>
  <c r="D20"/>
  <c r="Z19"/>
  <c r="W19"/>
  <c r="S19"/>
  <c r="P19"/>
  <c r="M19"/>
  <c r="J19"/>
  <c r="G19"/>
  <c r="D19"/>
  <c r="Z18"/>
  <c r="W18"/>
  <c r="S18"/>
  <c r="P18"/>
  <c r="M18"/>
  <c r="J18"/>
  <c r="G18"/>
  <c r="D18"/>
  <c r="Z17"/>
  <c r="W17"/>
  <c r="S17"/>
  <c r="P17"/>
  <c r="M17"/>
  <c r="J17"/>
  <c r="G17"/>
  <c r="D17"/>
  <c r="Z16"/>
  <c r="W16"/>
  <c r="S16"/>
  <c r="P16"/>
  <c r="M16"/>
  <c r="J16"/>
  <c r="G16"/>
  <c r="D16"/>
  <c r="Z15"/>
  <c r="W15"/>
  <c r="S15"/>
  <c r="P15"/>
  <c r="M15"/>
  <c r="J15"/>
  <c r="G15"/>
  <c r="D15"/>
  <c r="Z14"/>
  <c r="W14"/>
  <c r="S14"/>
  <c r="P14"/>
  <c r="M14"/>
  <c r="J14"/>
  <c r="G14"/>
  <c r="D14"/>
  <c r="Z13"/>
  <c r="W13"/>
  <c r="S13"/>
  <c r="P13"/>
  <c r="M13"/>
  <c r="J13"/>
  <c r="G13"/>
  <c r="D13"/>
  <c r="Z12"/>
  <c r="W12"/>
  <c r="S12"/>
  <c r="P12"/>
  <c r="M12"/>
  <c r="J12"/>
  <c r="G12"/>
  <c r="D12"/>
  <c r="Z11"/>
  <c r="W11"/>
  <c r="S11"/>
  <c r="P11"/>
  <c r="M11"/>
  <c r="J11"/>
  <c r="G11"/>
  <c r="D11"/>
  <c r="Z10"/>
  <c r="W10"/>
  <c r="S10"/>
  <c r="P10"/>
  <c r="M10"/>
  <c r="J10"/>
  <c r="G10"/>
  <c r="D10"/>
  <c r="Z9"/>
  <c r="W9"/>
  <c r="S9"/>
  <c r="P9"/>
  <c r="M9"/>
  <c r="J9"/>
  <c r="G9"/>
  <c r="D9"/>
  <c r="Z8"/>
  <c r="W8"/>
  <c r="S8"/>
  <c r="P8"/>
  <c r="M8"/>
  <c r="J8"/>
  <c r="G8"/>
  <c r="D8"/>
  <c r="Z7"/>
  <c r="W7"/>
  <c r="S7"/>
  <c r="P7"/>
  <c r="M7"/>
  <c r="J7"/>
  <c r="G7"/>
  <c r="D7"/>
  <c r="Z6"/>
  <c r="W6"/>
  <c r="S6"/>
  <c r="P6"/>
  <c r="M6"/>
  <c r="J6"/>
  <c r="G6"/>
  <c r="D6"/>
  <c r="I20" i="48" l="1"/>
  <c r="H20"/>
  <c r="I19"/>
  <c r="H19"/>
  <c r="E20"/>
  <c r="E19"/>
  <c r="D20"/>
  <c r="D19"/>
  <c r="I9"/>
  <c r="I10"/>
  <c r="I11"/>
  <c r="I12"/>
  <c r="I13"/>
  <c r="I8"/>
  <c r="H9"/>
  <c r="H10"/>
  <c r="H11"/>
  <c r="H12"/>
  <c r="H13"/>
  <c r="H8"/>
  <c r="D9"/>
  <c r="D10"/>
  <c r="D11"/>
  <c r="D12"/>
  <c r="D13"/>
  <c r="D8"/>
  <c r="E13"/>
  <c r="E12"/>
  <c r="E11"/>
  <c r="E10"/>
  <c r="E9"/>
  <c r="E8"/>
  <c r="Z9" i="4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U8"/>
  <c r="Y8"/>
  <c r="Z8" s="1"/>
  <c r="X8"/>
  <c r="T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V8" l="1"/>
  <c r="R8"/>
  <c r="S8" s="1"/>
  <c r="Q8"/>
  <c r="O8"/>
  <c r="N8"/>
  <c r="L8"/>
  <c r="K8"/>
  <c r="I8"/>
  <c r="H8"/>
  <c r="J8" s="1"/>
  <c r="F8"/>
  <c r="E8"/>
  <c r="C8"/>
  <c r="B8"/>
  <c r="D8" s="1"/>
  <c r="Z9" i="50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8"/>
  <c r="P8" i="49" l="1"/>
  <c r="M8"/>
  <c r="G8"/>
  <c r="J25" i="31"/>
  <c r="P25"/>
  <c r="E6" i="43"/>
  <c r="D6"/>
  <c r="Z8" i="31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P8"/>
  <c r="P9"/>
  <c r="P10"/>
  <c r="P11"/>
  <c r="P12"/>
  <c r="P13"/>
  <c r="P14"/>
  <c r="P15"/>
  <c r="P16"/>
  <c r="P17"/>
  <c r="P19"/>
  <c r="P20"/>
  <c r="P21"/>
  <c r="P23"/>
  <c r="P24"/>
  <c r="P26"/>
  <c r="P2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7"/>
  <c r="D17" i="42"/>
  <c r="E17"/>
  <c r="E5"/>
  <c r="D5"/>
  <c r="E16"/>
  <c r="D16"/>
  <c r="E10"/>
  <c r="D10"/>
  <c r="E6"/>
  <c r="D6"/>
  <c r="W8" i="29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7"/>
  <c r="P7"/>
  <c r="P8"/>
  <c r="P9"/>
  <c r="P10"/>
  <c r="P11"/>
  <c r="P12"/>
  <c r="P13"/>
  <c r="P14"/>
  <c r="P15"/>
  <c r="P16"/>
  <c r="P17"/>
  <c r="P18"/>
  <c r="P19"/>
  <c r="P20"/>
  <c r="P21"/>
  <c r="P22"/>
  <c r="P23"/>
  <c r="P25"/>
  <c r="P27"/>
  <c r="P28"/>
  <c r="M9"/>
  <c r="M10"/>
  <c r="M12"/>
  <c r="M13"/>
  <c r="M14"/>
  <c r="M15"/>
  <c r="M16"/>
  <c r="M17"/>
  <c r="M18"/>
  <c r="M19"/>
  <c r="M20"/>
  <c r="M21"/>
  <c r="M22"/>
  <c r="M23"/>
  <c r="M25"/>
  <c r="M27"/>
  <c r="M28"/>
  <c r="M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7"/>
  <c r="P7" i="31"/>
  <c r="M7"/>
  <c r="E17" i="43"/>
  <c r="E18"/>
  <c r="D17"/>
  <c r="D18"/>
  <c r="Z7" i="31"/>
  <c r="Z6"/>
  <c r="W7"/>
  <c r="W6"/>
  <c r="S7"/>
  <c r="S6"/>
  <c r="P6"/>
  <c r="M6"/>
  <c r="J6"/>
  <c r="G7"/>
  <c r="G6"/>
  <c r="D6"/>
  <c r="E11" i="43"/>
  <c r="D11"/>
  <c r="E7"/>
  <c r="D7"/>
</calcChain>
</file>

<file path=xl/sharedStrings.xml><?xml version="1.0" encoding="utf-8"?>
<sst xmlns="http://schemas.openxmlformats.org/spreadsheetml/2006/main" count="707" uniqueCount="177">
  <si>
    <t>Показник</t>
  </si>
  <si>
    <t>2020 р.</t>
  </si>
  <si>
    <t>зміна значення</t>
  </si>
  <si>
    <t>%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</si>
  <si>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</si>
  <si>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</si>
  <si>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>Отримували допомогу по безробіттю, тис. осіб</t>
  </si>
  <si>
    <t xml:space="preserve"> + (-)                       тис. осіб</t>
  </si>
  <si>
    <t>Усього</t>
  </si>
  <si>
    <t>А</t>
  </si>
  <si>
    <t>Отримували послуги,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</si>
  <si>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</si>
  <si>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</si>
  <si>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</si>
  <si>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</si>
  <si>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</si>
  <si>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</si>
  <si>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</si>
  <si>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</si>
  <si>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</si>
  <si>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</si>
  <si>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</si>
  <si>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</si>
  <si>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</si>
  <si>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</si>
  <si>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</si>
  <si>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</si>
  <si>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</si>
  <si>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</si>
  <si>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</si>
  <si>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</si>
  <si>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</si>
  <si>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</si>
  <si>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</si>
  <si>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</si>
  <si>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</si>
  <si>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</si>
  <si>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</si>
  <si>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</si>
  <si>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</si>
  <si>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</si>
  <si>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</si>
  <si>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</si>
  <si>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</si>
  <si>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t>Надання послуг Державною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</si>
  <si>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</si>
  <si>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</si>
  <si>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</si>
  <si>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</si>
  <si>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</si>
  <si>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</si>
  <si>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t>-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</si>
  <si>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</si>
  <si>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</si>
  <si>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</si>
  <si>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</si>
  <si>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</si>
  <si>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</si>
  <si>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</si>
  <si>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</si>
  <si>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</si>
  <si>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</si>
  <si>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</si>
  <si>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</si>
  <si>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</si>
  <si>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</si>
  <si>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</si>
  <si>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</si>
  <si>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</si>
  <si>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</si>
  <si>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</si>
  <si>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</si>
  <si>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</si>
  <si>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</si>
  <si>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</si>
  <si>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Отримували послуги, тис. осіб *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</si>
  <si>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</si>
  <si>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Х</t>
  </si>
  <si>
    <t>Отримували послуги на кінець періоду*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</si>
  <si>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</si>
  <si>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січень-листопад                      2020 р.</t>
  </si>
  <si>
    <t xml:space="preserve"> січень-листопад                         2021 р.</t>
  </si>
  <si>
    <t xml:space="preserve">  1 грудня             2020 р.</t>
  </si>
  <si>
    <t xml:space="preserve">  1 грудня            2021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</si>
  <si>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січні-листопаді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</si>
  <si>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933 особи</t>
  </si>
  <si>
    <t>988 осіб</t>
  </si>
  <si>
    <t xml:space="preserve"> +55 осіб</t>
  </si>
  <si>
    <t>356 осіб</t>
  </si>
  <si>
    <t>345 осіб</t>
  </si>
  <si>
    <t xml:space="preserve"> - 11 осіб</t>
  </si>
  <si>
    <t>197 осіб</t>
  </si>
  <si>
    <t>157 осіб</t>
  </si>
  <si>
    <t xml:space="preserve"> - 40 осіб</t>
  </si>
  <si>
    <t>Отримували послуги, тис. осіб*</t>
  </si>
  <si>
    <t xml:space="preserve"> січень-листопад                       2020 р.</t>
  </si>
  <si>
    <t xml:space="preserve"> січень-листопад                     2021 р.</t>
  </si>
  <si>
    <t>––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</si>
  <si>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січні-листопаді 2020-2021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</si>
  <si>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січні-листопаді 2020 - 2021 рр.</t>
    </r>
  </si>
  <si>
    <t>583 особи</t>
  </si>
  <si>
    <t>764 осіб</t>
  </si>
  <si>
    <t>+ 181 особи</t>
  </si>
  <si>
    <t>211 осіб</t>
  </si>
  <si>
    <t>242 особи</t>
  </si>
  <si>
    <t>+31 особа</t>
  </si>
  <si>
    <t>434 осіб</t>
  </si>
  <si>
    <t>505 осіб</t>
  </si>
  <si>
    <t>+ 71 осіб</t>
  </si>
  <si>
    <t>Інформація про надання послуг Донецькою обласною службою зайнятості</t>
  </si>
  <si>
    <t>Всього отримують послуги на кінець періоду*</t>
  </si>
  <si>
    <t xml:space="preserve"> січень-листопад 2021 р.</t>
  </si>
  <si>
    <t xml:space="preserve"> січень-листопад2020 р.</t>
  </si>
  <si>
    <t xml:space="preserve"> січень-листопад 2020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</si>
  <si>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січні-листопаді 2020 - 2021 рр.</t>
    </r>
  </si>
  <si>
    <t xml:space="preserve">    Надання послуг Донецькою обласною службою зайнятості особам, що мають додаткові гарантії у сприянні працевлаштуванню у січні-листопаді 2020-2021 рр.       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</si>
  <si>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 xml:space="preserve">Всього отримали роботу                   </t>
  </si>
  <si>
    <t>Донецька область</t>
  </si>
  <si>
    <t xml:space="preserve">Бахмутський МЦЗ </t>
  </si>
  <si>
    <t xml:space="preserve">Мирноградський МЦЗ </t>
  </si>
  <si>
    <t xml:space="preserve">Покровський МЦЗ </t>
  </si>
  <si>
    <t>Лиманський МЦЗ</t>
  </si>
  <si>
    <t xml:space="preserve">Нікольський РЦЗ 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</si>
  <si>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</si>
  <si>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</si>
  <si>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січень-листопад    2021 р.</t>
  </si>
  <si>
    <t>Всього отримали послуги, тис. осіб</t>
  </si>
  <si>
    <t>Всього отримали роботу,  тис. осіб</t>
  </si>
  <si>
    <t>Проходили професійне навчання, осіб</t>
  </si>
  <si>
    <t xml:space="preserve">  1 грудня          2020 р.</t>
  </si>
  <si>
    <t xml:space="preserve">  1 грудня           2021 р.</t>
  </si>
  <si>
    <t>Всього отримали послуги, тис. осіб *</t>
  </si>
  <si>
    <t>х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</si>
  <si>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січні-листопаді 2020-2021 рр.</t>
  </si>
  <si>
    <t>Донецька обл.</t>
  </si>
  <si>
    <t>Великоновоселківський РЦЗ</t>
  </si>
  <si>
    <r>
      <t xml:space="preserve">* У зв’язку із набранням чинності </t>
    </r>
    <r>
      <rPr>
        <b/>
        <i/>
        <sz val="9"/>
        <rFont val="Times New Roman"/>
        <family val="1"/>
        <charset val="204"/>
      </rPr>
      <t>постанови Кабінету Міністрів України</t>
    </r>
    <r>
      <rPr>
        <i/>
        <sz val="9"/>
        <rFont val="Times New Roman"/>
        <family val="1"/>
        <charset val="204"/>
      </rPr>
      <t xml:space="preserve">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9"/>
        <rFont val="Times New Roman"/>
        <family val="1"/>
        <charset val="204"/>
      </rPr>
      <t>не можуть бути порівнянні з відповідними даними минулого року.</t>
    </r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</si>
  <si>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</si>
  <si>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січень-листопад                    2020 р.</t>
  </si>
  <si>
    <t xml:space="preserve"> + (-)                            осіб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</si>
  <si>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</si>
  <si>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</si>
  <si>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</si>
  <si>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</si>
  <si>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</si>
  <si>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</si>
  <si>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t>1 грудня     2020 р.</t>
  </si>
  <si>
    <t>1 грудня     2021 р.</t>
  </si>
  <si>
    <t xml:space="preserve"> + (-)                       осіб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</si>
  <si>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</si>
  <si>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</si>
  <si>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</si>
  <si>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Надання послуг Донецькою обласною службою зайнятості </t>
  </si>
  <si>
    <t xml:space="preserve"> січень-листопад   2020 р.</t>
  </si>
  <si>
    <t xml:space="preserve"> січень-листопад     2021 р.</t>
  </si>
  <si>
    <t>Всього отримали роботу, тис. осіб</t>
  </si>
  <si>
    <t xml:space="preserve"> </t>
  </si>
  <si>
    <t xml:space="preserve">  1 грудня           2020 р.</t>
  </si>
  <si>
    <t>Надання послуг Донецькою обласною службою зайнятост молоді у віці до 35 років
у січні-листопаді 2020-2021 рр.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</si>
  <si>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</si>
  <si>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</si>
  <si>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</si>
  <si>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Надання послуг Донецькою обланою службою зайнятості громадянам</t>
  </si>
  <si>
    <t>у січні-листопаді 2021 року</t>
  </si>
  <si>
    <t>тис. осіб</t>
  </si>
  <si>
    <t>з них:</t>
  </si>
  <si>
    <t>жінки</t>
  </si>
  <si>
    <t>чоловіки</t>
  </si>
  <si>
    <t>Проходили професійне навчання, тис.  осіб</t>
  </si>
  <si>
    <t>Станом на 01.12.2021: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</si>
  <si>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січні-листопаді 2021 року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</si>
  <si>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</si>
  <si>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</si>
  <si>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</si>
  <si>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січні-листопаді 2021 року</t>
  </si>
  <si>
    <t>Проходили проф-навчання</t>
  </si>
  <si>
    <t>Кількість безробітних, охоплених профорієнтацій-ними послугами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</si>
</sst>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10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b/>
      <u/>
      <sz val="16"/>
      <name val="Times New Roman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Calibri"/>
      <family val="2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1"/>
      <color rgb="FF0000FF"/>
      <name val="Times New Roman Cyr"/>
      <family val="1"/>
      <charset val="204"/>
    </font>
    <font>
      <b/>
      <sz val="11"/>
      <color rgb="FF0000FF"/>
      <name val="Times New Roman"/>
      <family val="1"/>
      <charset val="204"/>
    </font>
    <font>
      <sz val="14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i/>
      <sz val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b/>
      <i/>
      <sz val="9"/>
      <name val="Times New Roman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2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74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8" fillId="6" borderId="20" applyNumberFormat="0" applyFont="0" applyAlignment="0" applyProtection="0"/>
    <xf numFmtId="0" fontId="67" fillId="16" borderId="21" applyNumberFormat="0" applyAlignment="0" applyProtection="0"/>
    <xf numFmtId="0" fontId="7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66" fillId="38" borderId="0" applyNumberFormat="0" applyBorder="0" applyAlignment="0" applyProtection="0"/>
    <xf numFmtId="0" fontId="57" fillId="37" borderId="14" applyNumberFormat="0" applyAlignment="0" applyProtection="0"/>
    <xf numFmtId="0" fontId="72" fillId="0" borderId="22" applyNumberFormat="0" applyFill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7" fillId="37" borderId="21" applyNumberFormat="0" applyAlignment="0" applyProtection="0"/>
    <xf numFmtId="0" fontId="66" fillId="38" borderId="0" applyNumberFormat="0" applyBorder="0" applyAlignment="0" applyProtection="0"/>
    <xf numFmtId="0" fontId="74" fillId="0" borderId="0"/>
    <xf numFmtId="0" fontId="59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9" fillId="0" borderId="0"/>
  </cellStyleXfs>
  <cellXfs count="459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3" fillId="0" borderId="0" xfId="8" applyFont="1" applyAlignment="1">
      <alignment vertical="center" wrapText="1"/>
    </xf>
    <xf numFmtId="0" fontId="33" fillId="0" borderId="0" xfId="7" applyFont="1"/>
    <xf numFmtId="166" fontId="33" fillId="0" borderId="0" xfId="8" applyNumberFormat="1" applyFont="1" applyAlignment="1">
      <alignment vertical="center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3" fontId="34" fillId="0" borderId="6" xfId="12" applyNumberFormat="1" applyFont="1" applyFill="1" applyBorder="1" applyAlignment="1">
      <alignment horizontal="center" vertical="center"/>
    </xf>
    <xf numFmtId="165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165" fontId="31" fillId="0" borderId="6" xfId="12" applyNumberFormat="1" applyFont="1" applyFill="1" applyBorder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0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5" fontId="17" fillId="0" borderId="6" xfId="6" applyNumberFormat="1" applyFont="1" applyFill="1" applyBorder="1" applyAlignment="1" applyProtection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8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8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9" fillId="0" borderId="0" xfId="17" applyNumberFormat="1" applyFont="1" applyProtection="1">
      <protection locked="0"/>
    </xf>
    <xf numFmtId="1" fontId="49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9" fillId="0" borderId="6" xfId="17" applyNumberFormat="1" applyFont="1" applyFill="1" applyBorder="1" applyAlignment="1" applyProtection="1">
      <alignment horizontal="center"/>
    </xf>
    <xf numFmtId="1" fontId="49" fillId="2" borderId="6" xfId="17" applyNumberFormat="1" applyFont="1" applyFill="1" applyBorder="1" applyAlignment="1" applyProtection="1">
      <alignment horizontal="center"/>
    </xf>
    <xf numFmtId="1" fontId="49" fillId="2" borderId="0" xfId="17" applyNumberFormat="1" applyFont="1" applyFill="1" applyBorder="1" applyAlignment="1" applyProtection="1">
      <alignment horizontal="center"/>
    </xf>
    <xf numFmtId="1" fontId="49" fillId="0" borderId="0" xfId="17" applyNumberFormat="1" applyFont="1" applyFill="1" applyBorder="1" applyAlignment="1" applyProtection="1">
      <alignment horizontal="center"/>
    </xf>
    <xf numFmtId="0" fontId="12" fillId="0" borderId="6" xfId="17" applyNumberFormat="1" applyFont="1" applyBorder="1" applyAlignment="1" applyProtection="1">
      <alignment horizontal="center" vertical="center" wrapText="1" shrinkToFit="1"/>
    </xf>
    <xf numFmtId="3" fontId="12" fillId="2" borderId="6" xfId="17" applyNumberFormat="1" applyFont="1" applyFill="1" applyBorder="1" applyAlignment="1" applyProtection="1">
      <alignment horizontal="center" vertical="center"/>
    </xf>
    <xf numFmtId="3" fontId="12" fillId="0" borderId="6" xfId="17" applyNumberFormat="1" applyFont="1" applyFill="1" applyBorder="1" applyAlignment="1" applyProtection="1">
      <alignment horizontal="center" vertical="center"/>
    </xf>
    <xf numFmtId="165" fontId="11" fillId="2" borderId="0" xfId="17" applyNumberFormat="1" applyFont="1" applyFill="1" applyBorder="1" applyAlignment="1" applyProtection="1">
      <alignment horizontal="center" vertical="center"/>
    </xf>
    <xf numFmtId="165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0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5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5" fontId="8" fillId="2" borderId="0" xfId="17" applyNumberFormat="1" applyFont="1" applyFill="1" applyBorder="1" applyAlignment="1" applyProtection="1">
      <alignment horizontal="center" vertical="center"/>
    </xf>
    <xf numFmtId="165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5" fontId="11" fillId="0" borderId="0" xfId="17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0" xfId="12" applyFont="1" applyFill="1" applyAlignment="1">
      <alignment vertical="center" wrapText="1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0" fontId="26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33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5" fontId="17" fillId="0" borderId="6" xfId="17" applyNumberFormat="1" applyFont="1" applyFill="1" applyBorder="1" applyAlignment="1" applyProtection="1">
      <alignment horizontal="center" vertical="center"/>
    </xf>
    <xf numFmtId="165" fontId="12" fillId="2" borderId="6" xfId="17" applyNumberFormat="1" applyFont="1" applyFill="1" applyBorder="1" applyAlignment="1" applyProtection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20" fillId="0" borderId="0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/>
    </xf>
    <xf numFmtId="0" fontId="17" fillId="0" borderId="6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0" fillId="0" borderId="6" xfId="9" applyFont="1" applyFill="1" applyBorder="1" applyAlignment="1">
      <alignment horizontal="center" vertical="center"/>
    </xf>
    <xf numFmtId="0" fontId="5" fillId="0" borderId="6" xfId="9" applyFont="1" applyFill="1" applyBorder="1" applyAlignment="1">
      <alignment vertical="center" wrapText="1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65" fontId="12" fillId="0" borderId="6" xfId="17" applyNumberFormat="1" applyFont="1" applyFill="1" applyBorder="1" applyAlignment="1" applyProtection="1">
      <alignment horizontal="center" vertical="center"/>
    </xf>
    <xf numFmtId="166" fontId="6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166" fontId="1" fillId="0" borderId="0" xfId="7" applyNumberFormat="1" applyFont="1" applyFill="1"/>
    <xf numFmtId="0" fontId="5" fillId="0" borderId="6" xfId="1" applyFont="1" applyFill="1" applyBorder="1" applyAlignment="1">
      <alignment vertical="center" wrapText="1"/>
    </xf>
    <xf numFmtId="49" fontId="6" fillId="0" borderId="6" xfId="7" applyNumberFormat="1" applyFont="1" applyFill="1" applyBorder="1" applyAlignment="1">
      <alignment horizontal="center" vertical="center" wrapText="1"/>
    </xf>
    <xf numFmtId="0" fontId="17" fillId="0" borderId="6" xfId="13" applyFont="1" applyFill="1" applyBorder="1" applyAlignment="1">
      <alignment horizontal="center" vertical="center"/>
    </xf>
    <xf numFmtId="165" fontId="41" fillId="0" borderId="6" xfId="12" applyNumberFormat="1" applyFont="1" applyFill="1" applyBorder="1" applyAlignment="1">
      <alignment horizontal="center" vertical="center"/>
    </xf>
    <xf numFmtId="1" fontId="23" fillId="0" borderId="6" xfId="12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4" fillId="0" borderId="3" xfId="12" applyFont="1" applyFill="1" applyBorder="1" applyAlignment="1">
      <alignment horizontal="center" vertical="center" wrapText="1"/>
    </xf>
    <xf numFmtId="3" fontId="2" fillId="0" borderId="26" xfId="16" applyNumberFormat="1" applyFont="1" applyFill="1" applyBorder="1" applyAlignment="1">
      <alignment horizontal="center" vertical="center"/>
    </xf>
    <xf numFmtId="3" fontId="39" fillId="0" borderId="6" xfId="12" applyNumberFormat="1" applyFont="1" applyFill="1" applyBorder="1" applyAlignment="1">
      <alignment horizontal="center" vertical="center"/>
    </xf>
    <xf numFmtId="3" fontId="17" fillId="0" borderId="6" xfId="16" applyNumberFormat="1" applyFont="1" applyFill="1" applyBorder="1" applyAlignment="1">
      <alignment horizontal="center"/>
    </xf>
    <xf numFmtId="3" fontId="4" fillId="0" borderId="26" xfId="16" applyNumberFormat="1" applyFont="1" applyFill="1" applyBorder="1" applyAlignment="1">
      <alignment horizontal="center" vertical="center"/>
    </xf>
    <xf numFmtId="3" fontId="17" fillId="0" borderId="6" xfId="16" applyNumberFormat="1" applyFont="1" applyFill="1" applyBorder="1" applyAlignment="1">
      <alignment horizontal="center" vertical="center"/>
    </xf>
    <xf numFmtId="0" fontId="34" fillId="0" borderId="27" xfId="12" applyFont="1" applyFill="1" applyBorder="1" applyAlignment="1">
      <alignment horizontal="center" vertical="center" wrapText="1"/>
    </xf>
    <xf numFmtId="0" fontId="77" fillId="0" borderId="0" xfId="7" applyFont="1"/>
    <xf numFmtId="0" fontId="28" fillId="0" borderId="6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75" fillId="0" borderId="0" xfId="1" applyFont="1" applyFill="1" applyBorder="1" applyAlignment="1">
      <alignment horizontal="left" vertical="center" wrapText="1"/>
    </xf>
    <xf numFmtId="0" fontId="41" fillId="0" borderId="6" xfId="12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75" fillId="0" borderId="10" xfId="1" applyFont="1" applyFill="1" applyBorder="1" applyAlignment="1">
      <alignment horizontal="left" vertical="center" wrapText="1"/>
    </xf>
    <xf numFmtId="0" fontId="19" fillId="0" borderId="0" xfId="7" applyFont="1" applyFill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2" applyFont="1" applyFill="1" applyBorder="1" applyAlignment="1">
      <alignment horizontal="center" vertical="center" wrapText="1"/>
    </xf>
    <xf numFmtId="0" fontId="34" fillId="0" borderId="1" xfId="12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22" fillId="0" borderId="10" xfId="1" applyFont="1" applyFill="1" applyBorder="1" applyAlignment="1">
      <alignment horizontal="left" wrapText="1"/>
    </xf>
    <xf numFmtId="0" fontId="25" fillId="0" borderId="0" xfId="12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0" fontId="34" fillId="0" borderId="2" xfId="1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75" fillId="2" borderId="6" xfId="17" applyNumberFormat="1" applyFont="1" applyFill="1" applyBorder="1" applyAlignment="1" applyProtection="1">
      <alignment horizontal="center" vertical="center"/>
    </xf>
    <xf numFmtId="165" fontId="76" fillId="2" borderId="6" xfId="17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166" fontId="81" fillId="0" borderId="6" xfId="9" applyNumberFormat="1" applyFont="1" applyFill="1" applyBorder="1" applyAlignment="1">
      <alignment horizontal="center" vertical="center"/>
    </xf>
    <xf numFmtId="165" fontId="81" fillId="0" borderId="6" xfId="9" applyNumberFormat="1" applyFont="1" applyFill="1" applyBorder="1" applyAlignment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vertical="center" wrapText="1"/>
    </xf>
    <xf numFmtId="0" fontId="24" fillId="0" borderId="0" xfId="12" applyFont="1" applyFill="1" applyBorder="1" applyAlignment="1">
      <alignment vertical="top"/>
    </xf>
    <xf numFmtId="0" fontId="34" fillId="0" borderId="0" xfId="12" applyFont="1" applyFill="1" applyAlignment="1">
      <alignment vertical="top"/>
    </xf>
    <xf numFmtId="0" fontId="26" fillId="0" borderId="6" xfId="12" applyFont="1" applyFill="1" applyBorder="1" applyAlignment="1">
      <alignment horizontal="center" vertical="center" wrapText="1"/>
    </xf>
    <xf numFmtId="0" fontId="26" fillId="0" borderId="3" xfId="12" applyFont="1" applyFill="1" applyBorder="1" applyAlignment="1">
      <alignment horizontal="center" vertical="center" wrapText="1"/>
    </xf>
    <xf numFmtId="0" fontId="26" fillId="0" borderId="13" xfId="12" applyFont="1" applyFill="1" applyBorder="1" applyAlignment="1">
      <alignment horizontal="center" vertical="center" wrapText="1"/>
    </xf>
    <xf numFmtId="0" fontId="26" fillId="0" borderId="4" xfId="12" applyFont="1" applyFill="1" applyBorder="1" applyAlignment="1">
      <alignment horizontal="center" vertical="center" wrapText="1"/>
    </xf>
    <xf numFmtId="0" fontId="26" fillId="0" borderId="2" xfId="12" applyFont="1" applyFill="1" applyBorder="1" applyAlignment="1">
      <alignment horizontal="center" vertical="center" wrapText="1"/>
    </xf>
    <xf numFmtId="49" fontId="31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1" fontId="52" fillId="0" borderId="6" xfId="12" applyNumberFormat="1" applyFont="1" applyFill="1" applyBorder="1" applyAlignment="1">
      <alignment horizontal="center" vertical="center" wrapText="1"/>
    </xf>
    <xf numFmtId="0" fontId="82" fillId="0" borderId="6" xfId="12" applyFont="1" applyFill="1" applyBorder="1" applyAlignment="1">
      <alignment horizontal="left" vertical="center"/>
    </xf>
    <xf numFmtId="3" fontId="82" fillId="0" borderId="6" xfId="12" applyNumberFormat="1" applyFont="1" applyFill="1" applyBorder="1" applyAlignment="1">
      <alignment horizontal="center" vertical="center"/>
    </xf>
    <xf numFmtId="166" fontId="82" fillId="0" borderId="6" xfId="12" applyNumberFormat="1" applyFont="1" applyFill="1" applyBorder="1" applyAlignment="1">
      <alignment horizontal="center" vertical="center"/>
    </xf>
    <xf numFmtId="3" fontId="83" fillId="0" borderId="6" xfId="130" applyNumberFormat="1" applyFont="1" applyFill="1" applyBorder="1" applyAlignment="1" applyProtection="1">
      <alignment horizontal="center" vertical="center"/>
      <protection locked="0"/>
    </xf>
    <xf numFmtId="165" fontId="82" fillId="0" borderId="6" xfId="12" applyNumberFormat="1" applyFont="1" applyFill="1" applyBorder="1" applyAlignment="1">
      <alignment horizontal="center" vertical="center"/>
    </xf>
    <xf numFmtId="3" fontId="25" fillId="0" borderId="0" xfId="12" applyNumberFormat="1" applyFont="1" applyFill="1" applyAlignment="1">
      <alignment vertical="center"/>
    </xf>
    <xf numFmtId="0" fontId="25" fillId="0" borderId="0" xfId="12" applyFont="1" applyFill="1" applyAlignment="1">
      <alignment vertical="center"/>
    </xf>
    <xf numFmtId="0" fontId="84" fillId="0" borderId="0" xfId="12" applyFont="1" applyFill="1"/>
    <xf numFmtId="166" fontId="85" fillId="0" borderId="6" xfId="12" applyNumberFormat="1" applyFont="1" applyFill="1" applyBorder="1" applyAlignment="1">
      <alignment horizontal="center" vertical="center"/>
    </xf>
    <xf numFmtId="3" fontId="31" fillId="0" borderId="0" xfId="12" applyNumberFormat="1" applyFont="1" applyFill="1" applyAlignment="1">
      <alignment vertical="center"/>
    </xf>
    <xf numFmtId="0" fontId="28" fillId="0" borderId="10" xfId="14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4" fillId="0" borderId="0" xfId="12" applyFont="1" applyFill="1"/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11" fillId="0" borderId="0" xfId="6" applyNumberFormat="1" applyFont="1" applyFill="1" applyAlignment="1" applyProtection="1">
      <alignment horizontal="right"/>
      <protection locked="0"/>
    </xf>
    <xf numFmtId="1" fontId="13" fillId="0" borderId="31" xfId="6" applyNumberFormat="1" applyFont="1" applyFill="1" applyBorder="1" applyAlignment="1" applyProtection="1">
      <alignment horizontal="center"/>
      <protection locked="0"/>
    </xf>
    <xf numFmtId="0" fontId="34" fillId="0" borderId="31" xfId="12" applyFont="1" applyFill="1" applyBorder="1" applyAlignment="1">
      <alignment horizontal="center" vertical="center" wrapText="1"/>
    </xf>
    <xf numFmtId="0" fontId="34" fillId="0" borderId="32" xfId="12" applyFont="1" applyFill="1" applyBorder="1" applyAlignment="1">
      <alignment horizontal="center" vertical="center" wrapText="1"/>
    </xf>
    <xf numFmtId="0" fontId="34" fillId="0" borderId="33" xfId="12" applyFont="1" applyFill="1" applyBorder="1" applyAlignment="1">
      <alignment horizontal="center" vertical="center" wrapText="1"/>
    </xf>
    <xf numFmtId="1" fontId="12" fillId="0" borderId="32" xfId="6" applyNumberFormat="1" applyFont="1" applyFill="1" applyBorder="1" applyAlignment="1" applyProtection="1">
      <alignment horizontal="center" vertical="center" wrapText="1"/>
    </xf>
    <xf numFmtId="1" fontId="12" fillId="0" borderId="34" xfId="6" applyNumberFormat="1" applyFont="1" applyFill="1" applyBorder="1" applyAlignment="1" applyProtection="1">
      <alignment horizontal="center" vertical="center" wrapText="1"/>
    </xf>
    <xf numFmtId="1" fontId="12" fillId="0" borderId="35" xfId="6" applyNumberFormat="1" applyFont="1" applyFill="1" applyBorder="1" applyAlignment="1" applyProtection="1">
      <alignment horizontal="center" vertical="center" wrapText="1"/>
    </xf>
    <xf numFmtId="1" fontId="12" fillId="0" borderId="3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37" xfId="6" applyNumberFormat="1" applyFont="1" applyFill="1" applyBorder="1" applyAlignment="1" applyProtection="1">
      <alignment horizontal="center" vertical="center" wrapText="1"/>
    </xf>
    <xf numFmtId="1" fontId="12" fillId="0" borderId="32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0" fontId="34" fillId="0" borderId="38" xfId="12" applyFont="1" applyFill="1" applyBorder="1" applyAlignment="1">
      <alignment horizontal="center" vertical="center" wrapText="1"/>
    </xf>
    <xf numFmtId="0" fontId="34" fillId="0" borderId="39" xfId="12" applyFont="1" applyFill="1" applyBorder="1" applyAlignment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41" xfId="6" applyNumberFormat="1" applyFont="1" applyFill="1" applyBorder="1" applyAlignment="1" applyProtection="1">
      <alignment horizontal="center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0" fontId="34" fillId="0" borderId="43" xfId="12" applyFont="1" applyFill="1" applyBorder="1" applyAlignment="1">
      <alignment horizontal="center" vertical="center" wrapText="1"/>
    </xf>
    <xf numFmtId="0" fontId="34" fillId="0" borderId="44" xfId="12" applyFont="1" applyFill="1" applyBorder="1" applyAlignment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28" xfId="6" applyNumberFormat="1" applyFont="1" applyFill="1" applyBorder="1" applyAlignment="1" applyProtection="1">
      <alignment horizontal="center" vertical="center" wrapText="1"/>
    </xf>
    <xf numFmtId="1" fontId="13" fillId="0" borderId="43" xfId="6" applyNumberFormat="1" applyFont="1" applyFill="1" applyBorder="1" applyAlignment="1" applyProtection="1">
      <alignment horizontal="center"/>
      <protection locked="0"/>
    </xf>
    <xf numFmtId="1" fontId="10" fillId="0" borderId="45" xfId="6" applyNumberFormat="1" applyFont="1" applyFill="1" applyBorder="1" applyAlignment="1" applyProtection="1">
      <alignment horizontal="center" vertical="center"/>
      <protection locked="0"/>
    </xf>
    <xf numFmtId="1" fontId="44" fillId="0" borderId="46" xfId="6" applyNumberFormat="1" applyFont="1" applyFill="1" applyBorder="1" applyAlignment="1" applyProtection="1">
      <alignment horizontal="center" vertical="center"/>
      <protection locked="0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44" fillId="0" borderId="8" xfId="6" applyNumberFormat="1" applyFont="1" applyFill="1" applyBorder="1" applyAlignment="1" applyProtection="1">
      <alignment horizontal="center" vertical="center"/>
      <protection locked="0"/>
    </xf>
    <xf numFmtId="1" fontId="10" fillId="0" borderId="28" xfId="6" applyNumberFormat="1" applyFont="1" applyFill="1" applyBorder="1" applyAlignment="1" applyProtection="1">
      <alignment horizontal="center" vertical="center"/>
      <protection locked="0"/>
    </xf>
    <xf numFmtId="1" fontId="86" fillId="0" borderId="47" xfId="6" applyNumberFormat="1" applyFont="1" applyFill="1" applyBorder="1" applyAlignment="1" applyProtection="1">
      <alignment horizontal="center"/>
    </xf>
    <xf numFmtId="1" fontId="86" fillId="0" borderId="40" xfId="6" applyNumberFormat="1" applyFont="1" applyFill="1" applyBorder="1" applyAlignment="1" applyProtection="1">
      <alignment horizontal="center"/>
    </xf>
    <xf numFmtId="1" fontId="86" fillId="0" borderId="6" xfId="6" applyNumberFormat="1" applyFont="1" applyFill="1" applyBorder="1" applyAlignment="1" applyProtection="1">
      <alignment horizontal="center"/>
    </xf>
    <xf numFmtId="1" fontId="86" fillId="0" borderId="41" xfId="6" applyNumberFormat="1" applyFont="1" applyFill="1" applyBorder="1" applyAlignment="1" applyProtection="1">
      <alignment horizontal="center"/>
    </xf>
    <xf numFmtId="1" fontId="86" fillId="0" borderId="4" xfId="6" applyNumberFormat="1" applyFont="1" applyFill="1" applyBorder="1" applyAlignment="1" applyProtection="1">
      <alignment horizontal="center"/>
    </xf>
    <xf numFmtId="1" fontId="86" fillId="0" borderId="3" xfId="6" applyNumberFormat="1" applyFont="1" applyFill="1" applyBorder="1" applyAlignment="1" applyProtection="1">
      <alignment horizontal="center"/>
    </xf>
    <xf numFmtId="1" fontId="86" fillId="0" borderId="29" xfId="6" applyNumberFormat="1" applyFont="1" applyFill="1" applyBorder="1" applyAlignment="1" applyProtection="1">
      <alignment horizontal="center"/>
    </xf>
    <xf numFmtId="1" fontId="86" fillId="0" borderId="0" xfId="6" applyNumberFormat="1" applyFont="1" applyFill="1" applyProtection="1">
      <protection locked="0"/>
    </xf>
    <xf numFmtId="0" fontId="87" fillId="0" borderId="30" xfId="12" applyFont="1" applyFill="1" applyBorder="1" applyAlignment="1">
      <alignment horizontal="left" vertical="center"/>
    </xf>
    <xf numFmtId="3" fontId="80" fillId="0" borderId="48" xfId="130" applyNumberFormat="1" applyFont="1" applyFill="1" applyBorder="1" applyAlignment="1" applyProtection="1">
      <alignment horizontal="center" vertical="center"/>
      <protection locked="0"/>
    </xf>
    <xf numFmtId="165" fontId="88" fillId="0" borderId="49" xfId="12" applyNumberFormat="1" applyFont="1" applyFill="1" applyBorder="1" applyAlignment="1">
      <alignment horizontal="center" vertical="center"/>
    </xf>
    <xf numFmtId="3" fontId="80" fillId="0" borderId="50" xfId="130" applyNumberFormat="1" applyFont="1" applyFill="1" applyBorder="1" applyAlignment="1" applyProtection="1">
      <alignment horizontal="center" vertical="center"/>
      <protection locked="0"/>
    </xf>
    <xf numFmtId="165" fontId="88" fillId="0" borderId="51" xfId="12" applyNumberFormat="1" applyFont="1" applyFill="1" applyBorder="1" applyAlignment="1">
      <alignment horizontal="center" vertical="center"/>
    </xf>
    <xf numFmtId="3" fontId="80" fillId="0" borderId="30" xfId="130" applyNumberFormat="1" applyFont="1" applyFill="1" applyBorder="1" applyAlignment="1" applyProtection="1">
      <alignment horizontal="center" vertical="center"/>
      <protection locked="0"/>
    </xf>
    <xf numFmtId="0" fontId="36" fillId="0" borderId="47" xfId="12" applyFont="1" applyFill="1" applyBorder="1"/>
    <xf numFmtId="3" fontId="36" fillId="0" borderId="40" xfId="12" applyNumberFormat="1" applyFont="1" applyFill="1" applyBorder="1" applyAlignment="1">
      <alignment horizontal="center" vertical="center"/>
    </xf>
    <xf numFmtId="3" fontId="36" fillId="0" borderId="6" xfId="12" applyNumberFormat="1" applyFont="1" applyFill="1" applyBorder="1" applyAlignment="1">
      <alignment horizontal="center" vertical="center"/>
    </xf>
    <xf numFmtId="165" fontId="89" fillId="0" borderId="46" xfId="12" applyNumberFormat="1" applyFont="1" applyFill="1" applyBorder="1" applyAlignment="1">
      <alignment horizontal="center" vertical="center"/>
    </xf>
    <xf numFmtId="165" fontId="89" fillId="0" borderId="8" xfId="12" applyNumberFormat="1" applyFont="1" applyFill="1" applyBorder="1" applyAlignment="1">
      <alignment horizontal="center" vertical="center"/>
    </xf>
    <xf numFmtId="3" fontId="36" fillId="0" borderId="29" xfId="12" applyNumberFormat="1" applyFont="1" applyFill="1" applyBorder="1" applyAlignment="1">
      <alignment horizontal="center" vertical="center"/>
    </xf>
    <xf numFmtId="3" fontId="36" fillId="0" borderId="4" xfId="12" applyNumberFormat="1" applyFont="1" applyFill="1" applyBorder="1" applyAlignment="1">
      <alignment horizontal="center" vertical="center"/>
    </xf>
    <xf numFmtId="0" fontId="36" fillId="0" borderId="52" xfId="12" applyFont="1" applyFill="1" applyBorder="1"/>
    <xf numFmtId="3" fontId="36" fillId="0" borderId="53" xfId="12" applyNumberFormat="1" applyFont="1" applyFill="1" applyBorder="1" applyAlignment="1">
      <alignment horizontal="center" vertical="center"/>
    </xf>
    <xf numFmtId="3" fontId="36" fillId="0" borderId="54" xfId="12" applyNumberFormat="1" applyFont="1" applyFill="1" applyBorder="1" applyAlignment="1">
      <alignment horizontal="center" vertical="center"/>
    </xf>
    <xf numFmtId="165" fontId="89" fillId="0" borderId="55" xfId="12" applyNumberFormat="1" applyFont="1" applyFill="1" applyBorder="1" applyAlignment="1">
      <alignment horizontal="center" vertical="center"/>
    </xf>
    <xf numFmtId="165" fontId="89" fillId="0" borderId="56" xfId="12" applyNumberFormat="1" applyFont="1" applyFill="1" applyBorder="1" applyAlignment="1">
      <alignment horizontal="center" vertical="center"/>
    </xf>
    <xf numFmtId="3" fontId="36" fillId="0" borderId="57" xfId="12" applyNumberFormat="1" applyFont="1" applyFill="1" applyBorder="1" applyAlignment="1">
      <alignment horizontal="center" vertical="center"/>
    </xf>
    <xf numFmtId="3" fontId="36" fillId="0" borderId="58" xfId="12" applyNumberFormat="1" applyFont="1" applyFill="1" applyBorder="1" applyAlignment="1">
      <alignment horizontal="center" vertical="center"/>
    </xf>
    <xf numFmtId="1" fontId="78" fillId="0" borderId="32" xfId="6" applyNumberFormat="1" applyFont="1" applyFill="1" applyBorder="1" applyAlignment="1" applyProtection="1">
      <alignment horizontal="left" vertical="center" wrapText="1"/>
      <protection locked="0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5" fillId="0" borderId="6" xfId="1" applyFont="1" applyFill="1" applyBorder="1" applyAlignment="1">
      <alignment horizontal="center" vertical="center"/>
    </xf>
    <xf numFmtId="0" fontId="75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66" fontId="6" fillId="0" borderId="6" xfId="8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66" fontId="5" fillId="0" borderId="4" xfId="7" applyNumberFormat="1" applyFont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0" fontId="11" fillId="0" borderId="10" xfId="7" applyFont="1" applyBorder="1" applyAlignment="1">
      <alignment horizontal="left" vertical="center" wrapText="1"/>
    </xf>
    <xf numFmtId="165" fontId="5" fillId="0" borderId="6" xfId="6" applyNumberFormat="1" applyFont="1" applyFill="1" applyBorder="1" applyAlignment="1" applyProtection="1">
      <alignment horizontal="center"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 wrapText="1"/>
    </xf>
    <xf numFmtId="2" fontId="1" fillId="0" borderId="10" xfId="7" applyNumberFormat="1" applyFont="1" applyBorder="1" applyAlignment="1">
      <alignment vertical="center" wrapText="1"/>
    </xf>
    <xf numFmtId="1" fontId="13" fillId="0" borderId="34" xfId="6" applyNumberFormat="1" applyFont="1" applyFill="1" applyBorder="1" applyAlignment="1" applyProtection="1">
      <alignment horizontal="center"/>
      <protection locked="0"/>
    </xf>
    <xf numFmtId="1" fontId="10" fillId="0" borderId="35" xfId="6" applyNumberFormat="1" applyFont="1" applyFill="1" applyBorder="1" applyAlignment="1" applyProtection="1">
      <alignment horizontal="center" vertical="center" wrapText="1"/>
    </xf>
    <xf numFmtId="1" fontId="10" fillId="0" borderId="35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36" xfId="6" applyNumberFormat="1" applyFont="1" applyFill="1" applyBorder="1" applyAlignment="1" applyProtection="1">
      <alignment horizontal="center" vertical="center" wrapText="1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0" fillId="0" borderId="6" xfId="6" applyNumberFormat="1" applyFont="1" applyFill="1" applyBorder="1" applyAlignment="1" applyProtection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41" xfId="6" applyNumberFormat="1" applyFont="1" applyFill="1" applyBorder="1" applyAlignment="1" applyProtection="1">
      <alignment horizontal="center" vertical="center" wrapText="1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 vertical="center"/>
      <protection locked="0"/>
    </xf>
    <xf numFmtId="1" fontId="44" fillId="0" borderId="41" xfId="6" applyNumberFormat="1" applyFont="1" applyFill="1" applyBorder="1" applyAlignment="1" applyProtection="1">
      <alignment horizontal="center" vertical="center"/>
      <protection locked="0"/>
    </xf>
    <xf numFmtId="0" fontId="22" fillId="0" borderId="40" xfId="15" applyFont="1" applyFill="1" applyBorder="1" applyAlignment="1">
      <alignment horizontal="center" vertical="center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41" xfId="6" applyNumberFormat="1" applyFont="1" applyFill="1" applyBorder="1" applyAlignment="1" applyProtection="1">
      <alignment horizontal="center" vertical="center"/>
    </xf>
    <xf numFmtId="1" fontId="86" fillId="0" borderId="0" xfId="6" applyNumberFormat="1" applyFont="1" applyFill="1" applyAlignment="1" applyProtection="1">
      <alignment vertical="center"/>
      <protection locked="0"/>
    </xf>
    <xf numFmtId="0" fontId="91" fillId="0" borderId="40" xfId="12" applyFont="1" applyFill="1" applyBorder="1" applyAlignment="1">
      <alignment horizontal="left" vertical="center"/>
    </xf>
    <xf numFmtId="3" fontId="91" fillId="0" borderId="6" xfId="12" applyNumberFormat="1" applyFont="1" applyFill="1" applyBorder="1" applyAlignment="1">
      <alignment horizontal="center" vertical="center"/>
    </xf>
    <xf numFmtId="166" fontId="91" fillId="0" borderId="6" xfId="12" applyNumberFormat="1" applyFont="1" applyFill="1" applyBorder="1" applyAlignment="1">
      <alignment horizontal="center" vertical="center"/>
    </xf>
    <xf numFmtId="3" fontId="92" fillId="0" borderId="6" xfId="130" applyNumberFormat="1" applyFont="1" applyFill="1" applyBorder="1" applyAlignment="1" applyProtection="1">
      <alignment horizontal="center" vertical="center"/>
      <protection locked="0"/>
    </xf>
    <xf numFmtId="165" fontId="91" fillId="0" borderId="6" xfId="12" applyNumberFormat="1" applyFont="1" applyFill="1" applyBorder="1" applyAlignment="1">
      <alignment horizontal="center" vertical="center"/>
    </xf>
    <xf numFmtId="165" fontId="91" fillId="0" borderId="41" xfId="12" applyNumberFormat="1" applyFont="1" applyFill="1" applyBorder="1" applyAlignment="1">
      <alignment horizontal="center" vertical="center"/>
    </xf>
    <xf numFmtId="1" fontId="93" fillId="0" borderId="0" xfId="6" applyNumberFormat="1" applyFont="1" applyFill="1" applyBorder="1" applyAlignment="1" applyProtection="1">
      <alignment vertical="center"/>
      <protection locked="0"/>
    </xf>
    <xf numFmtId="0" fontId="4" fillId="0" borderId="40" xfId="15" applyFont="1" applyFill="1" applyBorder="1" applyAlignment="1">
      <alignment horizontal="left"/>
    </xf>
    <xf numFmtId="3" fontId="4" fillId="0" borderId="6" xfId="15" applyNumberFormat="1" applyFont="1" applyFill="1" applyBorder="1" applyAlignment="1">
      <alignment horizontal="center"/>
    </xf>
    <xf numFmtId="3" fontId="94" fillId="0" borderId="6" xfId="15" applyNumberFormat="1" applyFont="1" applyFill="1" applyBorder="1" applyAlignment="1">
      <alignment horizontal="center"/>
    </xf>
    <xf numFmtId="166" fontId="95" fillId="0" borderId="6" xfId="12" applyNumberFormat="1" applyFont="1" applyFill="1" applyBorder="1" applyAlignment="1">
      <alignment horizontal="center" vertical="center"/>
    </xf>
    <xf numFmtId="3" fontId="95" fillId="0" borderId="6" xfId="12" applyNumberFormat="1" applyFont="1" applyFill="1" applyBorder="1" applyAlignment="1">
      <alignment horizontal="center" vertical="center"/>
    </xf>
    <xf numFmtId="165" fontId="95" fillId="0" borderId="6" xfId="12" applyNumberFormat="1" applyFont="1" applyFill="1" applyBorder="1" applyAlignment="1">
      <alignment horizontal="center" vertical="center"/>
    </xf>
    <xf numFmtId="165" fontId="95" fillId="0" borderId="41" xfId="12" applyNumberFormat="1" applyFont="1" applyFill="1" applyBorder="1" applyAlignment="1">
      <alignment horizontal="center" vertical="center"/>
    </xf>
    <xf numFmtId="0" fontId="4" fillId="0" borderId="53" xfId="15" applyFont="1" applyFill="1" applyBorder="1" applyAlignment="1">
      <alignment horizontal="left"/>
    </xf>
    <xf numFmtId="3" fontId="4" fillId="0" borderId="54" xfId="15" applyNumberFormat="1" applyFont="1" applyFill="1" applyBorder="1" applyAlignment="1">
      <alignment horizontal="center"/>
    </xf>
    <xf numFmtId="3" fontId="94" fillId="0" borderId="54" xfId="15" applyNumberFormat="1" applyFont="1" applyFill="1" applyBorder="1" applyAlignment="1">
      <alignment horizontal="center"/>
    </xf>
    <xf numFmtId="3" fontId="95" fillId="0" borderId="54" xfId="12" applyNumberFormat="1" applyFont="1" applyFill="1" applyBorder="1" applyAlignment="1">
      <alignment horizontal="center" vertical="center"/>
    </xf>
    <xf numFmtId="165" fontId="95" fillId="0" borderId="54" xfId="12" applyNumberFormat="1" applyFont="1" applyFill="1" applyBorder="1" applyAlignment="1">
      <alignment horizontal="center" vertical="center"/>
    </xf>
    <xf numFmtId="165" fontId="95" fillId="0" borderId="59" xfId="12" applyNumberFormat="1" applyFont="1" applyFill="1" applyBorder="1" applyAlignment="1">
      <alignment horizontal="center" vertical="center"/>
    </xf>
    <xf numFmtId="1" fontId="11" fillId="0" borderId="0" xfId="6" applyNumberFormat="1" applyFont="1" applyFill="1" applyBorder="1" applyAlignment="1" applyProtection="1">
      <alignment horizontal="left" vertical="center" wrapText="1"/>
      <protection locked="0"/>
    </xf>
    <xf numFmtId="0" fontId="96" fillId="0" borderId="0" xfId="0" applyFont="1" applyFill="1" applyBorder="1" applyAlignment="1">
      <alignment horizontal="left" vertical="center" wrapText="1"/>
    </xf>
    <xf numFmtId="0" fontId="97" fillId="0" borderId="0" xfId="8" applyFont="1" applyFill="1" applyAlignment="1">
      <alignment horizontal="center" vertical="top" wrapText="1"/>
    </xf>
    <xf numFmtId="0" fontId="98" fillId="0" borderId="0" xfId="8" applyFont="1" applyFill="1" applyAlignment="1">
      <alignment horizontal="right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6" fontId="5" fillId="0" borderId="2" xfId="7" applyNumberFormat="1" applyFont="1" applyBorder="1" applyAlignment="1">
      <alignment horizontal="center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1" fontId="97" fillId="0" borderId="0" xfId="6" applyNumberFormat="1" applyFont="1" applyFill="1" applyAlignment="1" applyProtection="1">
      <alignment horizontal="center" vertical="center" wrapText="1"/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44" fillId="0" borderId="0" xfId="6" applyNumberFormat="1" applyFont="1" applyFill="1" applyBorder="1" applyAlignment="1" applyProtection="1">
      <alignment horizontal="center"/>
      <protection locked="0"/>
    </xf>
    <xf numFmtId="1" fontId="13" fillId="0" borderId="60" xfId="6" applyNumberFormat="1" applyFont="1" applyFill="1" applyBorder="1" applyAlignment="1" applyProtection="1">
      <alignment horizontal="center"/>
      <protection locked="0"/>
    </xf>
    <xf numFmtId="1" fontId="1" fillId="0" borderId="35" xfId="6" applyNumberFormat="1" applyFont="1" applyFill="1" applyBorder="1" applyAlignment="1" applyProtection="1">
      <alignment horizontal="center" vertical="center" wrapText="1"/>
    </xf>
    <xf numFmtId="1" fontId="1" fillId="0" borderId="35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6" xfId="6" applyNumberFormat="1" applyFont="1" applyFill="1" applyBorder="1" applyAlignment="1" applyProtection="1">
      <alignment horizontal="center" vertical="center" wrapText="1"/>
    </xf>
    <xf numFmtId="1" fontId="13" fillId="0" borderId="61" xfId="6" applyNumberFormat="1" applyFont="1" applyFill="1" applyBorder="1" applyAlignment="1" applyProtection="1">
      <alignment horizontal="center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41" xfId="6" applyNumberFormat="1" applyFont="1" applyFill="1" applyBorder="1" applyAlignment="1" applyProtection="1">
      <alignment horizontal="center" vertical="center" wrapText="1"/>
    </xf>
    <xf numFmtId="1" fontId="75" fillId="0" borderId="62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3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3" fontId="80" fillId="0" borderId="64" xfId="130" applyNumberFormat="1" applyFont="1" applyFill="1" applyBorder="1" applyAlignment="1" applyProtection="1">
      <alignment horizontal="center" vertical="center"/>
      <protection locked="0"/>
    </xf>
    <xf numFmtId="3" fontId="80" fillId="0" borderId="49" xfId="130" applyNumberFormat="1" applyFont="1" applyFill="1" applyBorder="1" applyAlignment="1" applyProtection="1">
      <alignment horizontal="center" vertical="center"/>
      <protection locked="0"/>
    </xf>
    <xf numFmtId="0" fontId="99" fillId="0" borderId="45" xfId="0" applyFont="1" applyFill="1" applyBorder="1"/>
    <xf numFmtId="3" fontId="99" fillId="0" borderId="5" xfId="0" applyNumberFormat="1" applyFont="1" applyFill="1" applyBorder="1" applyAlignment="1">
      <alignment horizontal="center" vertical="center"/>
    </xf>
    <xf numFmtId="3" fontId="4" fillId="0" borderId="5" xfId="15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6" xfId="6" applyNumberFormat="1" applyFont="1" applyFill="1" applyBorder="1" applyAlignment="1" applyProtection="1">
      <alignment horizontal="center" vertical="center"/>
    </xf>
    <xf numFmtId="0" fontId="99" fillId="0" borderId="40" xfId="0" applyFont="1" applyFill="1" applyBorder="1"/>
    <xf numFmtId="3" fontId="99" fillId="0" borderId="6" xfId="0" applyNumberFormat="1" applyFont="1" applyFill="1" applyBorder="1" applyAlignment="1">
      <alignment horizontal="center" vertical="center"/>
    </xf>
    <xf numFmtId="3" fontId="4" fillId="0" borderId="6" xfId="15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41" xfId="6" applyNumberFormat="1" applyFont="1" applyFill="1" applyBorder="1" applyAlignment="1" applyProtection="1">
      <alignment horizontal="center" vertical="center"/>
    </xf>
    <xf numFmtId="0" fontId="99" fillId="0" borderId="53" xfId="0" applyFont="1" applyFill="1" applyBorder="1"/>
    <xf numFmtId="3" fontId="99" fillId="0" borderId="54" xfId="0" applyNumberFormat="1" applyFont="1" applyFill="1" applyBorder="1" applyAlignment="1">
      <alignment horizontal="center" vertical="center"/>
    </xf>
    <xf numFmtId="3" fontId="4" fillId="0" borderId="54" xfId="15" applyNumberFormat="1" applyFont="1" applyFill="1" applyBorder="1" applyAlignment="1">
      <alignment horizontal="center" vertical="center"/>
    </xf>
    <xf numFmtId="3" fontId="4" fillId="0" borderId="54" xfId="6" applyNumberFormat="1" applyFont="1" applyFill="1" applyBorder="1" applyAlignment="1" applyProtection="1">
      <alignment horizontal="center" vertical="center"/>
      <protection locked="0"/>
    </xf>
    <xf numFmtId="3" fontId="4" fillId="0" borderId="54" xfId="6" applyNumberFormat="1" applyFont="1" applyFill="1" applyBorder="1" applyAlignment="1" applyProtection="1">
      <alignment horizontal="center" vertical="center"/>
    </xf>
    <xf numFmtId="3" fontId="4" fillId="0" borderId="59" xfId="6" applyNumberFormat="1" applyFont="1" applyFill="1" applyBorder="1" applyAlignment="1" applyProtection="1">
      <alignment horizontal="center" vertical="center"/>
    </xf>
  </cellXfs>
  <cellStyles count="131">
    <cellStyle name=" 1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" xfId="61"/>
    <cellStyle name="60% - Акцент2" xfId="62"/>
    <cellStyle name="60% - Акцент3" xfId="63"/>
    <cellStyle name="60% - Акцент4" xfId="64"/>
    <cellStyle name="60% - Акцент5" xfId="65"/>
    <cellStyle name="60% - Акцент6" xfId="66"/>
    <cellStyle name="60% – Акцентування1" xfId="67"/>
    <cellStyle name="60% – Акцентування2" xfId="68"/>
    <cellStyle name="60% – Акцентування3" xfId="69"/>
    <cellStyle name="60% – Акцентування4" xfId="70"/>
    <cellStyle name="60% – Акцентування5" xfId="71"/>
    <cellStyle name="60% – Акцентування6" xfId="72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Calculation" xfId="80"/>
    <cellStyle name="Check Cell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Linked Cell" xfId="89"/>
    <cellStyle name="Neutral" xfId="90"/>
    <cellStyle name="Note" xfId="91"/>
    <cellStyle name="Output" xfId="92"/>
    <cellStyle name="Title" xfId="93"/>
    <cellStyle name="Total" xfId="94"/>
    <cellStyle name="Warning Text" xfId="95"/>
    <cellStyle name="Акцент1 2" xfId="96"/>
    <cellStyle name="Акцент2 2" xfId="97"/>
    <cellStyle name="Акцент3 2" xfId="98"/>
    <cellStyle name="Акцент4 2" xfId="99"/>
    <cellStyle name="Акцент5 2" xfId="100"/>
    <cellStyle name="Акцент6 2" xfId="101"/>
    <cellStyle name="Акцентування1" xfId="102"/>
    <cellStyle name="Акцентування2" xfId="103"/>
    <cellStyle name="Акцентування3" xfId="104"/>
    <cellStyle name="Акцентування4" xfId="105"/>
    <cellStyle name="Акцентування5" xfId="106"/>
    <cellStyle name="Акцентування6" xfId="107"/>
    <cellStyle name="Вывод 2" xfId="108"/>
    <cellStyle name="Вычисление 2" xfId="109"/>
    <cellStyle name="Заголовок 1 2" xfId="110"/>
    <cellStyle name="Заголовок 2 2" xfId="111"/>
    <cellStyle name="Заголовок 3 2" xfId="112"/>
    <cellStyle name="Заголовок 4 2" xfId="113"/>
    <cellStyle name="Звичайний 2 3" xfId="11"/>
    <cellStyle name="Звичайний 3 2" xfId="4"/>
    <cellStyle name="Итог 2" xfId="114"/>
    <cellStyle name="Нейтральный 2" xfId="115"/>
    <cellStyle name="Обчислення" xfId="116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30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7"/>
    <cellStyle name="Плохой 2" xfId="118"/>
    <cellStyle name="Поганий" xfId="119"/>
    <cellStyle name="Пояснение 2" xfId="120"/>
    <cellStyle name="Примечание 2" xfId="121"/>
    <cellStyle name="Примітка" xfId="122"/>
    <cellStyle name="Результат" xfId="123"/>
    <cellStyle name="Середній" xfId="124"/>
    <cellStyle name="Стиль 1" xfId="125"/>
    <cellStyle name="Текст пояснення" xfId="126"/>
    <cellStyle name="Тысячи [0]_Анализ" xfId="127"/>
    <cellStyle name="Тысячи_Анализ" xfId="128"/>
    <cellStyle name="ФинᎰнсовый_Лист1 (3)_1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307782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152400</xdr:colOff>
      <xdr:row>7</xdr:row>
      <xdr:rowOff>209550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3068300" y="3057525"/>
          <a:ext cx="1524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307782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307782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1307782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1307782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142875</xdr:colOff>
      <xdr:row>7</xdr:row>
      <xdr:rowOff>161925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3068300" y="3057525"/>
          <a:ext cx="142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7</xdr:row>
      <xdr:rowOff>0</xdr:rowOff>
    </xdr:from>
    <xdr:to>
      <xdr:col>27</xdr:col>
      <xdr:colOff>76200</xdr:colOff>
      <xdr:row>7</xdr:row>
      <xdr:rowOff>200025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3058775" y="30575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1307782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8</xdr:row>
      <xdr:rowOff>152400</xdr:rowOff>
    </xdr:from>
    <xdr:to>
      <xdr:col>27</xdr:col>
      <xdr:colOff>309033</xdr:colOff>
      <xdr:row>10</xdr:row>
      <xdr:rowOff>0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3068300" y="3467100"/>
          <a:ext cx="6477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307782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4" name="Text Box 10"/>
        <xdr:cNvSpPr txBox="1">
          <a:spLocks noChangeArrowheads="1"/>
        </xdr:cNvSpPr>
      </xdr:nvSpPr>
      <xdr:spPr bwMode="auto">
        <a:xfrm>
          <a:off x="1307782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1307782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1307782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299508</xdr:colOff>
      <xdr:row>9</xdr:row>
      <xdr:rowOff>209550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3068300" y="3571875"/>
          <a:ext cx="6381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19049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13058775" y="3571875"/>
          <a:ext cx="571500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8</xdr:row>
      <xdr:rowOff>152400</xdr:rowOff>
    </xdr:from>
    <xdr:to>
      <xdr:col>27</xdr:col>
      <xdr:colOff>309033</xdr:colOff>
      <xdr:row>10</xdr:row>
      <xdr:rowOff>38100</xdr:rowOff>
    </xdr:to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13068300" y="3467100"/>
          <a:ext cx="647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299508</xdr:colOff>
      <xdr:row>9</xdr:row>
      <xdr:rowOff>206374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13068300" y="3571875"/>
          <a:ext cx="638175" cy="25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305877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8</xdr:row>
      <xdr:rowOff>152400</xdr:rowOff>
    </xdr:from>
    <xdr:to>
      <xdr:col>27</xdr:col>
      <xdr:colOff>309033</xdr:colOff>
      <xdr:row>10</xdr:row>
      <xdr:rowOff>38100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13068300" y="3467100"/>
          <a:ext cx="647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299508</xdr:colOff>
      <xdr:row>9</xdr:row>
      <xdr:rowOff>206374</xdr:rowOff>
    </xdr:to>
    <xdr:sp macro="" textlink="">
      <xdr:nvSpPr>
        <xdr:cNvPr id="33" name="Text Box 13"/>
        <xdr:cNvSpPr txBox="1">
          <a:spLocks noChangeArrowheads="1"/>
        </xdr:cNvSpPr>
      </xdr:nvSpPr>
      <xdr:spPr bwMode="auto">
        <a:xfrm>
          <a:off x="13068300" y="3571875"/>
          <a:ext cx="638175" cy="25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1305877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8</xdr:row>
      <xdr:rowOff>152400</xdr:rowOff>
    </xdr:from>
    <xdr:to>
      <xdr:col>27</xdr:col>
      <xdr:colOff>309033</xdr:colOff>
      <xdr:row>10</xdr:row>
      <xdr:rowOff>38100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13068300" y="3467100"/>
          <a:ext cx="647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8" name="Text Box 10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39" name="Text Box 11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299508</xdr:colOff>
      <xdr:row>9</xdr:row>
      <xdr:rowOff>206374</xdr:rowOff>
    </xdr:to>
    <xdr:sp macro="" textlink="">
      <xdr:nvSpPr>
        <xdr:cNvPr id="41" name="Text Box 13"/>
        <xdr:cNvSpPr txBox="1">
          <a:spLocks noChangeArrowheads="1"/>
        </xdr:cNvSpPr>
      </xdr:nvSpPr>
      <xdr:spPr bwMode="auto">
        <a:xfrm>
          <a:off x="13068300" y="3571875"/>
          <a:ext cx="638175" cy="25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1305877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8</xdr:row>
      <xdr:rowOff>152400</xdr:rowOff>
    </xdr:from>
    <xdr:to>
      <xdr:col>27</xdr:col>
      <xdr:colOff>309033</xdr:colOff>
      <xdr:row>10</xdr:row>
      <xdr:rowOff>38100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13068300" y="3467100"/>
          <a:ext cx="6477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6" name="Text Box 10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1307782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299508</xdr:colOff>
      <xdr:row>9</xdr:row>
      <xdr:rowOff>206374</xdr:rowOff>
    </xdr:to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13068300" y="3571875"/>
          <a:ext cx="638175" cy="25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232833</xdr:colOff>
      <xdr:row>10</xdr:row>
      <xdr:rowOff>38099</xdr:rowOff>
    </xdr:to>
    <xdr:sp macro="" textlink="">
      <xdr:nvSpPr>
        <xdr:cNvPr id="50" name="Text Box 14"/>
        <xdr:cNvSpPr txBox="1">
          <a:spLocks noChangeArrowheads="1"/>
        </xdr:cNvSpPr>
      </xdr:nvSpPr>
      <xdr:spPr bwMode="auto">
        <a:xfrm>
          <a:off x="13058775" y="3571875"/>
          <a:ext cx="5715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1.28515625" style="3" customWidth="1"/>
    <col min="2" max="3" width="24.42578125" style="26" customWidth="1"/>
    <col min="4" max="5" width="11.5703125" style="3" customWidth="1"/>
    <col min="6" max="16384" width="8" style="3"/>
  </cols>
  <sheetData>
    <row r="1" spans="1:11" ht="78" customHeight="1">
      <c r="A1" s="180" t="s">
        <v>124</v>
      </c>
      <c r="B1" s="180"/>
      <c r="C1" s="180"/>
      <c r="D1" s="180"/>
      <c r="E1" s="180"/>
    </row>
    <row r="2" spans="1:11" ht="17.25" customHeight="1">
      <c r="A2" s="180"/>
      <c r="B2" s="180"/>
      <c r="C2" s="180"/>
      <c r="D2" s="180"/>
      <c r="E2" s="180"/>
    </row>
    <row r="3" spans="1:11" s="4" customFormat="1" ht="23.25" customHeight="1">
      <c r="A3" s="185" t="s">
        <v>0</v>
      </c>
      <c r="B3" s="181" t="s">
        <v>113</v>
      </c>
      <c r="C3" s="181" t="s">
        <v>125</v>
      </c>
      <c r="D3" s="183" t="s">
        <v>2</v>
      </c>
      <c r="E3" s="184"/>
    </row>
    <row r="4" spans="1:11" s="4" customFormat="1" ht="27.75" customHeight="1">
      <c r="A4" s="186"/>
      <c r="B4" s="182"/>
      <c r="C4" s="182"/>
      <c r="D4" s="5" t="s">
        <v>3</v>
      </c>
      <c r="E4" s="6" t="s">
        <v>4</v>
      </c>
    </row>
    <row r="5" spans="1:11" s="9" customFormat="1" ht="15.75" customHeight="1">
      <c r="A5" s="290" t="s">
        <v>9</v>
      </c>
      <c r="B5" s="291">
        <v>1</v>
      </c>
      <c r="C5" s="291">
        <v>2</v>
      </c>
      <c r="D5" s="291">
        <v>3</v>
      </c>
      <c r="E5" s="291">
        <v>4</v>
      </c>
    </row>
    <row r="6" spans="1:11" s="9" customFormat="1" ht="35.450000000000003" customHeight="1">
      <c r="A6" s="10" t="s">
        <v>126</v>
      </c>
      <c r="B6" s="11">
        <v>13.34</v>
      </c>
      <c r="C6" s="11">
        <v>13.048999999999999</v>
      </c>
      <c r="D6" s="12">
        <f>C6/B6*100</f>
        <v>97.818590704647676</v>
      </c>
      <c r="E6" s="13">
        <f>C6-B6</f>
        <v>-0.29100000000000037</v>
      </c>
    </row>
    <row r="7" spans="1:11" s="4" customFormat="1" ht="35.450000000000003" customHeight="1">
      <c r="A7" s="10" t="s">
        <v>11</v>
      </c>
      <c r="B7" s="11">
        <v>7.8730000000000002</v>
      </c>
      <c r="C7" s="11">
        <v>8.0470000000000006</v>
      </c>
      <c r="D7" s="12">
        <f t="shared" ref="D7:D11" si="0">C7/B7*100</f>
        <v>102.21008510097802</v>
      </c>
      <c r="E7" s="13">
        <f t="shared" ref="E7:E11" si="1">C7-B7</f>
        <v>0.17400000000000038</v>
      </c>
      <c r="K7" s="15"/>
    </row>
    <row r="8" spans="1:11" s="4" customFormat="1" ht="35.450000000000003" customHeight="1">
      <c r="A8" s="16" t="s">
        <v>127</v>
      </c>
      <c r="B8" s="11">
        <v>2.177</v>
      </c>
      <c r="C8" s="11">
        <v>2.2360000000000002</v>
      </c>
      <c r="D8" s="12">
        <f t="shared" si="0"/>
        <v>102.71015158474965</v>
      </c>
      <c r="E8" s="292">
        <f t="shared" si="1"/>
        <v>5.9000000000000163E-2</v>
      </c>
      <c r="K8" s="15"/>
    </row>
    <row r="9" spans="1:11" s="4" customFormat="1" ht="35.450000000000003" customHeight="1">
      <c r="A9" s="17" t="s">
        <v>128</v>
      </c>
      <c r="B9" s="293">
        <v>914</v>
      </c>
      <c r="C9" s="293">
        <v>839</v>
      </c>
      <c r="D9" s="12">
        <f t="shared" si="0"/>
        <v>91.794310722100661</v>
      </c>
      <c r="E9" s="292">
        <f t="shared" si="1"/>
        <v>-75</v>
      </c>
      <c r="K9" s="15"/>
    </row>
    <row r="10" spans="1:11" s="4" customFormat="1" ht="35.450000000000003" customHeight="1">
      <c r="A10" s="17" t="s">
        <v>13</v>
      </c>
      <c r="B10" s="18">
        <v>1.552</v>
      </c>
      <c r="C10" s="18">
        <v>1.2649999999999999</v>
      </c>
      <c r="D10" s="12">
        <f t="shared" si="0"/>
        <v>81.507731958762875</v>
      </c>
      <c r="E10" s="292">
        <f t="shared" si="1"/>
        <v>-0.28700000000000014</v>
      </c>
      <c r="K10" s="15"/>
    </row>
    <row r="11" spans="1:11" s="4" customFormat="1" ht="35.450000000000003" customHeight="1">
      <c r="A11" s="17" t="s">
        <v>14</v>
      </c>
      <c r="B11" s="11">
        <v>7.3090000000000002</v>
      </c>
      <c r="C11" s="11">
        <v>7.3490000000000002</v>
      </c>
      <c r="D11" s="12">
        <f t="shared" si="0"/>
        <v>100.54727048843893</v>
      </c>
      <c r="E11" s="13">
        <f t="shared" si="1"/>
        <v>4.0000000000000036E-2</v>
      </c>
      <c r="K11" s="15"/>
    </row>
    <row r="12" spans="1:11" s="4" customFormat="1" ht="12.75" customHeight="1">
      <c r="A12" s="187" t="s">
        <v>15</v>
      </c>
      <c r="B12" s="188"/>
      <c r="C12" s="188"/>
      <c r="D12" s="188"/>
      <c r="E12" s="294"/>
      <c r="K12" s="15"/>
    </row>
    <row r="13" spans="1:11" s="4" customFormat="1" ht="15" customHeight="1">
      <c r="A13" s="189"/>
      <c r="B13" s="190"/>
      <c r="C13" s="190"/>
      <c r="D13" s="190"/>
      <c r="E13" s="295"/>
      <c r="K13" s="15"/>
    </row>
    <row r="14" spans="1:11" s="4" customFormat="1" ht="19.149999999999999" customHeight="1">
      <c r="A14" s="185" t="s">
        <v>0</v>
      </c>
      <c r="B14" s="191" t="s">
        <v>129</v>
      </c>
      <c r="C14" s="191" t="s">
        <v>130</v>
      </c>
      <c r="D14" s="183" t="s">
        <v>2</v>
      </c>
      <c r="E14" s="184"/>
      <c r="K14" s="15"/>
    </row>
    <row r="15" spans="1:11" ht="28.9" customHeight="1">
      <c r="A15" s="186"/>
      <c r="B15" s="191"/>
      <c r="C15" s="191"/>
      <c r="D15" s="5" t="s">
        <v>3</v>
      </c>
      <c r="E15" s="6" t="s">
        <v>7</v>
      </c>
      <c r="K15" s="15"/>
    </row>
    <row r="16" spans="1:11" ht="28.9" customHeight="1">
      <c r="A16" s="10" t="s">
        <v>131</v>
      </c>
      <c r="B16" s="2" t="s">
        <v>132</v>
      </c>
      <c r="C16" s="2">
        <v>2.2770000000000001</v>
      </c>
      <c r="D16" s="21" t="s">
        <v>132</v>
      </c>
      <c r="E16" s="22" t="s">
        <v>132</v>
      </c>
      <c r="K16" s="15"/>
    </row>
    <row r="17" spans="1:11" ht="28.9" customHeight="1">
      <c r="A17" s="1" t="s">
        <v>11</v>
      </c>
      <c r="B17" s="2">
        <v>2.5539999999999998</v>
      </c>
      <c r="C17" s="2">
        <v>1.96</v>
      </c>
      <c r="D17" s="21">
        <f t="shared" ref="D17:D18" si="2">C17/B17*100</f>
        <v>76.742364917776044</v>
      </c>
      <c r="E17" s="22">
        <f t="shared" ref="E17:E18" si="3">C17-B17</f>
        <v>-0.59399999999999986</v>
      </c>
      <c r="K17" s="15"/>
    </row>
    <row r="18" spans="1:11" ht="28.9" customHeight="1">
      <c r="A18" s="1" t="s">
        <v>6</v>
      </c>
      <c r="B18" s="2">
        <v>2.1640000000000001</v>
      </c>
      <c r="C18" s="2">
        <v>1.7050000000000001</v>
      </c>
      <c r="D18" s="21">
        <f t="shared" si="2"/>
        <v>78.789279112754144</v>
      </c>
      <c r="E18" s="22">
        <f t="shared" si="3"/>
        <v>-0.45900000000000007</v>
      </c>
      <c r="K18" s="15"/>
    </row>
    <row r="19" spans="1:11" ht="50.45" customHeight="1">
      <c r="A19" s="296" t="s">
        <v>123</v>
      </c>
      <c r="B19" s="297"/>
      <c r="C19" s="297"/>
      <c r="D19" s="297"/>
      <c r="E19" s="297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tabSelected="1" view="pageBreakPreview" zoomScale="90" zoomScaleNormal="85" zoomScaleSheetLayoutView="90" workbookViewId="0">
      <selection sqref="A1:XFD1048576"/>
    </sheetView>
  </sheetViews>
  <sheetFormatPr defaultRowHeight="15.75"/>
  <cols>
    <col min="1" max="1" width="23.85546875" style="75" customWidth="1"/>
    <col min="2" max="4" width="9.7109375" style="75" customWidth="1"/>
    <col min="5" max="6" width="9.7109375" style="74" customWidth="1"/>
    <col min="7" max="7" width="9.7109375" style="76" customWidth="1"/>
    <col min="8" max="9" width="9.7109375" style="74" customWidth="1"/>
    <col min="10" max="10" width="9.7109375" style="76" customWidth="1"/>
    <col min="11" max="12" width="9.7109375" style="74" customWidth="1"/>
    <col min="13" max="13" width="9.7109375" style="76" customWidth="1"/>
    <col min="14" max="15" width="9.42578125" style="76" customWidth="1"/>
    <col min="16" max="16" width="8.42578125" style="76" customWidth="1"/>
    <col min="17" max="18" width="9.42578125" style="74" customWidth="1"/>
    <col min="19" max="19" width="8.28515625" style="76" customWidth="1"/>
    <col min="20" max="20" width="11.7109375" style="76" customWidth="1"/>
    <col min="21" max="22" width="9.42578125" style="74" customWidth="1"/>
    <col min="23" max="23" width="7.85546875" style="76" customWidth="1"/>
    <col min="24" max="25" width="9.42578125" style="74" customWidth="1"/>
    <col min="26" max="26" width="7.7109375" style="76" customWidth="1"/>
    <col min="27" max="29" width="9.140625" style="74"/>
    <col min="30" max="30" width="10.85546875" style="74" bestFit="1" customWidth="1"/>
    <col min="31" max="251" width="9.140625" style="74"/>
    <col min="252" max="252" width="18.7109375" style="74" customWidth="1"/>
    <col min="253" max="254" width="9.42578125" style="74" customWidth="1"/>
    <col min="255" max="255" width="7.7109375" style="74" customWidth="1"/>
    <col min="256" max="256" width="9.28515625" style="74" customWidth="1"/>
    <col min="257" max="257" width="9.85546875" style="74" customWidth="1"/>
    <col min="258" max="258" width="7.140625" style="74" customWidth="1"/>
    <col min="259" max="259" width="8.5703125" style="74" customWidth="1"/>
    <col min="260" max="260" width="8.85546875" style="74" customWidth="1"/>
    <col min="261" max="261" width="7.140625" style="74" customWidth="1"/>
    <col min="262" max="262" width="9" style="74" customWidth="1"/>
    <col min="263" max="263" width="8.7109375" style="74" customWidth="1"/>
    <col min="264" max="264" width="6.5703125" style="74" customWidth="1"/>
    <col min="265" max="265" width="8.140625" style="74" customWidth="1"/>
    <col min="266" max="266" width="7.5703125" style="74" customWidth="1"/>
    <col min="267" max="267" width="7" style="74" customWidth="1"/>
    <col min="268" max="269" width="8.7109375" style="74" customWidth="1"/>
    <col min="270" max="270" width="7.28515625" style="74" customWidth="1"/>
    <col min="271" max="271" width="8.140625" style="74" customWidth="1"/>
    <col min="272" max="272" width="8.7109375" style="74" customWidth="1"/>
    <col min="273" max="273" width="6.42578125" style="74" customWidth="1"/>
    <col min="274" max="275" width="9.28515625" style="74" customWidth="1"/>
    <col min="276" max="276" width="6.42578125" style="74" customWidth="1"/>
    <col min="277" max="278" width="9.5703125" style="74" customWidth="1"/>
    <col min="279" max="279" width="6.42578125" style="74" customWidth="1"/>
    <col min="280" max="281" width="9.5703125" style="74" customWidth="1"/>
    <col min="282" max="282" width="6.7109375" style="74" customWidth="1"/>
    <col min="283" max="285" width="9.140625" style="74"/>
    <col min="286" max="286" width="10.85546875" style="74" bestFit="1" customWidth="1"/>
    <col min="287" max="507" width="9.140625" style="74"/>
    <col min="508" max="508" width="18.7109375" style="74" customWidth="1"/>
    <col min="509" max="510" width="9.42578125" style="74" customWidth="1"/>
    <col min="511" max="511" width="7.7109375" style="74" customWidth="1"/>
    <col min="512" max="512" width="9.28515625" style="74" customWidth="1"/>
    <col min="513" max="513" width="9.85546875" style="74" customWidth="1"/>
    <col min="514" max="514" width="7.140625" style="74" customWidth="1"/>
    <col min="515" max="515" width="8.5703125" style="74" customWidth="1"/>
    <col min="516" max="516" width="8.85546875" style="74" customWidth="1"/>
    <col min="517" max="517" width="7.140625" style="74" customWidth="1"/>
    <col min="518" max="518" width="9" style="74" customWidth="1"/>
    <col min="519" max="519" width="8.7109375" style="74" customWidth="1"/>
    <col min="520" max="520" width="6.5703125" style="74" customWidth="1"/>
    <col min="521" max="521" width="8.140625" style="74" customWidth="1"/>
    <col min="522" max="522" width="7.5703125" style="74" customWidth="1"/>
    <col min="523" max="523" width="7" style="74" customWidth="1"/>
    <col min="524" max="525" width="8.7109375" style="74" customWidth="1"/>
    <col min="526" max="526" width="7.28515625" style="74" customWidth="1"/>
    <col min="527" max="527" width="8.140625" style="74" customWidth="1"/>
    <col min="528" max="528" width="8.7109375" style="74" customWidth="1"/>
    <col min="529" max="529" width="6.42578125" style="74" customWidth="1"/>
    <col min="530" max="531" width="9.28515625" style="74" customWidth="1"/>
    <col min="532" max="532" width="6.42578125" style="74" customWidth="1"/>
    <col min="533" max="534" width="9.5703125" style="74" customWidth="1"/>
    <col min="535" max="535" width="6.42578125" style="74" customWidth="1"/>
    <col min="536" max="537" width="9.5703125" style="74" customWidth="1"/>
    <col min="538" max="538" width="6.7109375" style="74" customWidth="1"/>
    <col min="539" max="541" width="9.140625" style="74"/>
    <col min="542" max="542" width="10.85546875" style="74" bestFit="1" customWidth="1"/>
    <col min="543" max="763" width="9.140625" style="74"/>
    <col min="764" max="764" width="18.7109375" style="74" customWidth="1"/>
    <col min="765" max="766" width="9.42578125" style="74" customWidth="1"/>
    <col min="767" max="767" width="7.7109375" style="74" customWidth="1"/>
    <col min="768" max="768" width="9.28515625" style="74" customWidth="1"/>
    <col min="769" max="769" width="9.85546875" style="74" customWidth="1"/>
    <col min="770" max="770" width="7.140625" style="74" customWidth="1"/>
    <col min="771" max="771" width="8.5703125" style="74" customWidth="1"/>
    <col min="772" max="772" width="8.85546875" style="74" customWidth="1"/>
    <col min="773" max="773" width="7.140625" style="74" customWidth="1"/>
    <col min="774" max="774" width="9" style="74" customWidth="1"/>
    <col min="775" max="775" width="8.7109375" style="74" customWidth="1"/>
    <col min="776" max="776" width="6.5703125" style="74" customWidth="1"/>
    <col min="777" max="777" width="8.140625" style="74" customWidth="1"/>
    <col min="778" max="778" width="7.5703125" style="74" customWidth="1"/>
    <col min="779" max="779" width="7" style="74" customWidth="1"/>
    <col min="780" max="781" width="8.7109375" style="74" customWidth="1"/>
    <col min="782" max="782" width="7.28515625" style="74" customWidth="1"/>
    <col min="783" max="783" width="8.140625" style="74" customWidth="1"/>
    <col min="784" max="784" width="8.7109375" style="74" customWidth="1"/>
    <col min="785" max="785" width="6.42578125" style="74" customWidth="1"/>
    <col min="786" max="787" width="9.28515625" style="74" customWidth="1"/>
    <col min="788" max="788" width="6.42578125" style="74" customWidth="1"/>
    <col min="789" max="790" width="9.5703125" style="74" customWidth="1"/>
    <col min="791" max="791" width="6.42578125" style="74" customWidth="1"/>
    <col min="792" max="793" width="9.5703125" style="74" customWidth="1"/>
    <col min="794" max="794" width="6.7109375" style="74" customWidth="1"/>
    <col min="795" max="797" width="9.140625" style="74"/>
    <col min="798" max="798" width="10.85546875" style="74" bestFit="1" customWidth="1"/>
    <col min="799" max="1019" width="9.140625" style="74"/>
    <col min="1020" max="1020" width="18.7109375" style="74" customWidth="1"/>
    <col min="1021" max="1022" width="9.42578125" style="74" customWidth="1"/>
    <col min="1023" max="1023" width="7.7109375" style="74" customWidth="1"/>
    <col min="1024" max="1024" width="9.28515625" style="74" customWidth="1"/>
    <col min="1025" max="1025" width="9.85546875" style="74" customWidth="1"/>
    <col min="1026" max="1026" width="7.140625" style="74" customWidth="1"/>
    <col min="1027" max="1027" width="8.5703125" style="74" customWidth="1"/>
    <col min="1028" max="1028" width="8.85546875" style="74" customWidth="1"/>
    <col min="1029" max="1029" width="7.140625" style="74" customWidth="1"/>
    <col min="1030" max="1030" width="9" style="74" customWidth="1"/>
    <col min="1031" max="1031" width="8.7109375" style="74" customWidth="1"/>
    <col min="1032" max="1032" width="6.5703125" style="74" customWidth="1"/>
    <col min="1033" max="1033" width="8.140625" style="74" customWidth="1"/>
    <col min="1034" max="1034" width="7.5703125" style="74" customWidth="1"/>
    <col min="1035" max="1035" width="7" style="74" customWidth="1"/>
    <col min="1036" max="1037" width="8.7109375" style="74" customWidth="1"/>
    <col min="1038" max="1038" width="7.28515625" style="74" customWidth="1"/>
    <col min="1039" max="1039" width="8.140625" style="74" customWidth="1"/>
    <col min="1040" max="1040" width="8.7109375" style="74" customWidth="1"/>
    <col min="1041" max="1041" width="6.42578125" style="74" customWidth="1"/>
    <col min="1042" max="1043" width="9.28515625" style="74" customWidth="1"/>
    <col min="1044" max="1044" width="6.42578125" style="74" customWidth="1"/>
    <col min="1045" max="1046" width="9.5703125" style="74" customWidth="1"/>
    <col min="1047" max="1047" width="6.42578125" style="74" customWidth="1"/>
    <col min="1048" max="1049" width="9.5703125" style="74" customWidth="1"/>
    <col min="1050" max="1050" width="6.7109375" style="74" customWidth="1"/>
    <col min="1051" max="1053" width="9.140625" style="74"/>
    <col min="1054" max="1054" width="10.85546875" style="74" bestFit="1" customWidth="1"/>
    <col min="1055" max="1275" width="9.140625" style="74"/>
    <col min="1276" max="1276" width="18.7109375" style="74" customWidth="1"/>
    <col min="1277" max="1278" width="9.42578125" style="74" customWidth="1"/>
    <col min="1279" max="1279" width="7.7109375" style="74" customWidth="1"/>
    <col min="1280" max="1280" width="9.28515625" style="74" customWidth="1"/>
    <col min="1281" max="1281" width="9.85546875" style="74" customWidth="1"/>
    <col min="1282" max="1282" width="7.140625" style="74" customWidth="1"/>
    <col min="1283" max="1283" width="8.5703125" style="74" customWidth="1"/>
    <col min="1284" max="1284" width="8.85546875" style="74" customWidth="1"/>
    <col min="1285" max="1285" width="7.140625" style="74" customWidth="1"/>
    <col min="1286" max="1286" width="9" style="74" customWidth="1"/>
    <col min="1287" max="1287" width="8.7109375" style="74" customWidth="1"/>
    <col min="1288" max="1288" width="6.5703125" style="74" customWidth="1"/>
    <col min="1289" max="1289" width="8.140625" style="74" customWidth="1"/>
    <col min="1290" max="1290" width="7.5703125" style="74" customWidth="1"/>
    <col min="1291" max="1291" width="7" style="74" customWidth="1"/>
    <col min="1292" max="1293" width="8.7109375" style="74" customWidth="1"/>
    <col min="1294" max="1294" width="7.28515625" style="74" customWidth="1"/>
    <col min="1295" max="1295" width="8.140625" style="74" customWidth="1"/>
    <col min="1296" max="1296" width="8.7109375" style="74" customWidth="1"/>
    <col min="1297" max="1297" width="6.42578125" style="74" customWidth="1"/>
    <col min="1298" max="1299" width="9.28515625" style="74" customWidth="1"/>
    <col min="1300" max="1300" width="6.42578125" style="74" customWidth="1"/>
    <col min="1301" max="1302" width="9.5703125" style="74" customWidth="1"/>
    <col min="1303" max="1303" width="6.42578125" style="74" customWidth="1"/>
    <col min="1304" max="1305" width="9.5703125" style="74" customWidth="1"/>
    <col min="1306" max="1306" width="6.7109375" style="74" customWidth="1"/>
    <col min="1307" max="1309" width="9.140625" style="74"/>
    <col min="1310" max="1310" width="10.85546875" style="74" bestFit="1" customWidth="1"/>
    <col min="1311" max="1531" width="9.140625" style="74"/>
    <col min="1532" max="1532" width="18.7109375" style="74" customWidth="1"/>
    <col min="1533" max="1534" width="9.42578125" style="74" customWidth="1"/>
    <col min="1535" max="1535" width="7.7109375" style="74" customWidth="1"/>
    <col min="1536" max="1536" width="9.28515625" style="74" customWidth="1"/>
    <col min="1537" max="1537" width="9.85546875" style="74" customWidth="1"/>
    <col min="1538" max="1538" width="7.140625" style="74" customWidth="1"/>
    <col min="1539" max="1539" width="8.5703125" style="74" customWidth="1"/>
    <col min="1540" max="1540" width="8.85546875" style="74" customWidth="1"/>
    <col min="1541" max="1541" width="7.140625" style="74" customWidth="1"/>
    <col min="1542" max="1542" width="9" style="74" customWidth="1"/>
    <col min="1543" max="1543" width="8.7109375" style="74" customWidth="1"/>
    <col min="1544" max="1544" width="6.5703125" style="74" customWidth="1"/>
    <col min="1545" max="1545" width="8.140625" style="74" customWidth="1"/>
    <col min="1546" max="1546" width="7.5703125" style="74" customWidth="1"/>
    <col min="1547" max="1547" width="7" style="74" customWidth="1"/>
    <col min="1548" max="1549" width="8.7109375" style="74" customWidth="1"/>
    <col min="1550" max="1550" width="7.28515625" style="74" customWidth="1"/>
    <col min="1551" max="1551" width="8.140625" style="74" customWidth="1"/>
    <col min="1552" max="1552" width="8.7109375" style="74" customWidth="1"/>
    <col min="1553" max="1553" width="6.42578125" style="74" customWidth="1"/>
    <col min="1554" max="1555" width="9.28515625" style="74" customWidth="1"/>
    <col min="1556" max="1556" width="6.42578125" style="74" customWidth="1"/>
    <col min="1557" max="1558" width="9.5703125" style="74" customWidth="1"/>
    <col min="1559" max="1559" width="6.42578125" style="74" customWidth="1"/>
    <col min="1560" max="1561" width="9.5703125" style="74" customWidth="1"/>
    <col min="1562" max="1562" width="6.7109375" style="74" customWidth="1"/>
    <col min="1563" max="1565" width="9.140625" style="74"/>
    <col min="1566" max="1566" width="10.85546875" style="74" bestFit="1" customWidth="1"/>
    <col min="1567" max="1787" width="9.140625" style="74"/>
    <col min="1788" max="1788" width="18.7109375" style="74" customWidth="1"/>
    <col min="1789" max="1790" width="9.42578125" style="74" customWidth="1"/>
    <col min="1791" max="1791" width="7.7109375" style="74" customWidth="1"/>
    <col min="1792" max="1792" width="9.28515625" style="74" customWidth="1"/>
    <col min="1793" max="1793" width="9.85546875" style="74" customWidth="1"/>
    <col min="1794" max="1794" width="7.140625" style="74" customWidth="1"/>
    <col min="1795" max="1795" width="8.5703125" style="74" customWidth="1"/>
    <col min="1796" max="1796" width="8.85546875" style="74" customWidth="1"/>
    <col min="1797" max="1797" width="7.140625" style="74" customWidth="1"/>
    <col min="1798" max="1798" width="9" style="74" customWidth="1"/>
    <col min="1799" max="1799" width="8.7109375" style="74" customWidth="1"/>
    <col min="1800" max="1800" width="6.5703125" style="74" customWidth="1"/>
    <col min="1801" max="1801" width="8.140625" style="74" customWidth="1"/>
    <col min="1802" max="1802" width="7.5703125" style="74" customWidth="1"/>
    <col min="1803" max="1803" width="7" style="74" customWidth="1"/>
    <col min="1804" max="1805" width="8.7109375" style="74" customWidth="1"/>
    <col min="1806" max="1806" width="7.28515625" style="74" customWidth="1"/>
    <col min="1807" max="1807" width="8.140625" style="74" customWidth="1"/>
    <col min="1808" max="1808" width="8.7109375" style="74" customWidth="1"/>
    <col min="1809" max="1809" width="6.42578125" style="74" customWidth="1"/>
    <col min="1810" max="1811" width="9.28515625" style="74" customWidth="1"/>
    <col min="1812" max="1812" width="6.42578125" style="74" customWidth="1"/>
    <col min="1813" max="1814" width="9.5703125" style="74" customWidth="1"/>
    <col min="1815" max="1815" width="6.42578125" style="74" customWidth="1"/>
    <col min="1816" max="1817" width="9.5703125" style="74" customWidth="1"/>
    <col min="1818" max="1818" width="6.7109375" style="74" customWidth="1"/>
    <col min="1819" max="1821" width="9.140625" style="74"/>
    <col min="1822" max="1822" width="10.85546875" style="74" bestFit="1" customWidth="1"/>
    <col min="1823" max="2043" width="9.140625" style="74"/>
    <col min="2044" max="2044" width="18.7109375" style="74" customWidth="1"/>
    <col min="2045" max="2046" width="9.42578125" style="74" customWidth="1"/>
    <col min="2047" max="2047" width="7.7109375" style="74" customWidth="1"/>
    <col min="2048" max="2048" width="9.28515625" style="74" customWidth="1"/>
    <col min="2049" max="2049" width="9.85546875" style="74" customWidth="1"/>
    <col min="2050" max="2050" width="7.140625" style="74" customWidth="1"/>
    <col min="2051" max="2051" width="8.5703125" style="74" customWidth="1"/>
    <col min="2052" max="2052" width="8.85546875" style="74" customWidth="1"/>
    <col min="2053" max="2053" width="7.140625" style="74" customWidth="1"/>
    <col min="2054" max="2054" width="9" style="74" customWidth="1"/>
    <col min="2055" max="2055" width="8.7109375" style="74" customWidth="1"/>
    <col min="2056" max="2056" width="6.5703125" style="74" customWidth="1"/>
    <col min="2057" max="2057" width="8.140625" style="74" customWidth="1"/>
    <col min="2058" max="2058" width="7.5703125" style="74" customWidth="1"/>
    <col min="2059" max="2059" width="7" style="74" customWidth="1"/>
    <col min="2060" max="2061" width="8.7109375" style="74" customWidth="1"/>
    <col min="2062" max="2062" width="7.28515625" style="74" customWidth="1"/>
    <col min="2063" max="2063" width="8.140625" style="74" customWidth="1"/>
    <col min="2064" max="2064" width="8.7109375" style="74" customWidth="1"/>
    <col min="2065" max="2065" width="6.42578125" style="74" customWidth="1"/>
    <col min="2066" max="2067" width="9.28515625" style="74" customWidth="1"/>
    <col min="2068" max="2068" width="6.42578125" style="74" customWidth="1"/>
    <col min="2069" max="2070" width="9.5703125" style="74" customWidth="1"/>
    <col min="2071" max="2071" width="6.42578125" style="74" customWidth="1"/>
    <col min="2072" max="2073" width="9.5703125" style="74" customWidth="1"/>
    <col min="2074" max="2074" width="6.7109375" style="74" customWidth="1"/>
    <col min="2075" max="2077" width="9.140625" style="74"/>
    <col min="2078" max="2078" width="10.85546875" style="74" bestFit="1" customWidth="1"/>
    <col min="2079" max="2299" width="9.140625" style="74"/>
    <col min="2300" max="2300" width="18.7109375" style="74" customWidth="1"/>
    <col min="2301" max="2302" width="9.42578125" style="74" customWidth="1"/>
    <col min="2303" max="2303" width="7.7109375" style="74" customWidth="1"/>
    <col min="2304" max="2304" width="9.28515625" style="74" customWidth="1"/>
    <col min="2305" max="2305" width="9.85546875" style="74" customWidth="1"/>
    <col min="2306" max="2306" width="7.140625" style="74" customWidth="1"/>
    <col min="2307" max="2307" width="8.5703125" style="74" customWidth="1"/>
    <col min="2308" max="2308" width="8.85546875" style="74" customWidth="1"/>
    <col min="2309" max="2309" width="7.140625" style="74" customWidth="1"/>
    <col min="2310" max="2310" width="9" style="74" customWidth="1"/>
    <col min="2311" max="2311" width="8.7109375" style="74" customWidth="1"/>
    <col min="2312" max="2312" width="6.5703125" style="74" customWidth="1"/>
    <col min="2313" max="2313" width="8.140625" style="74" customWidth="1"/>
    <col min="2314" max="2314" width="7.5703125" style="74" customWidth="1"/>
    <col min="2315" max="2315" width="7" style="74" customWidth="1"/>
    <col min="2316" max="2317" width="8.7109375" style="74" customWidth="1"/>
    <col min="2318" max="2318" width="7.28515625" style="74" customWidth="1"/>
    <col min="2319" max="2319" width="8.140625" style="74" customWidth="1"/>
    <col min="2320" max="2320" width="8.7109375" style="74" customWidth="1"/>
    <col min="2321" max="2321" width="6.42578125" style="74" customWidth="1"/>
    <col min="2322" max="2323" width="9.28515625" style="74" customWidth="1"/>
    <col min="2324" max="2324" width="6.42578125" style="74" customWidth="1"/>
    <col min="2325" max="2326" width="9.5703125" style="74" customWidth="1"/>
    <col min="2327" max="2327" width="6.42578125" style="74" customWidth="1"/>
    <col min="2328" max="2329" width="9.5703125" style="74" customWidth="1"/>
    <col min="2330" max="2330" width="6.7109375" style="74" customWidth="1"/>
    <col min="2331" max="2333" width="9.140625" style="74"/>
    <col min="2334" max="2334" width="10.85546875" style="74" bestFit="1" customWidth="1"/>
    <col min="2335" max="2555" width="9.140625" style="74"/>
    <col min="2556" max="2556" width="18.7109375" style="74" customWidth="1"/>
    <col min="2557" max="2558" width="9.42578125" style="74" customWidth="1"/>
    <col min="2559" max="2559" width="7.7109375" style="74" customWidth="1"/>
    <col min="2560" max="2560" width="9.28515625" style="74" customWidth="1"/>
    <col min="2561" max="2561" width="9.85546875" style="74" customWidth="1"/>
    <col min="2562" max="2562" width="7.140625" style="74" customWidth="1"/>
    <col min="2563" max="2563" width="8.5703125" style="74" customWidth="1"/>
    <col min="2564" max="2564" width="8.85546875" style="74" customWidth="1"/>
    <col min="2565" max="2565" width="7.140625" style="74" customWidth="1"/>
    <col min="2566" max="2566" width="9" style="74" customWidth="1"/>
    <col min="2567" max="2567" width="8.7109375" style="74" customWidth="1"/>
    <col min="2568" max="2568" width="6.5703125" style="74" customWidth="1"/>
    <col min="2569" max="2569" width="8.140625" style="74" customWidth="1"/>
    <col min="2570" max="2570" width="7.5703125" style="74" customWidth="1"/>
    <col min="2571" max="2571" width="7" style="74" customWidth="1"/>
    <col min="2572" max="2573" width="8.7109375" style="74" customWidth="1"/>
    <col min="2574" max="2574" width="7.28515625" style="74" customWidth="1"/>
    <col min="2575" max="2575" width="8.140625" style="74" customWidth="1"/>
    <col min="2576" max="2576" width="8.7109375" style="74" customWidth="1"/>
    <col min="2577" max="2577" width="6.42578125" style="74" customWidth="1"/>
    <col min="2578" max="2579" width="9.28515625" style="74" customWidth="1"/>
    <col min="2580" max="2580" width="6.42578125" style="74" customWidth="1"/>
    <col min="2581" max="2582" width="9.5703125" style="74" customWidth="1"/>
    <col min="2583" max="2583" width="6.42578125" style="74" customWidth="1"/>
    <col min="2584" max="2585" width="9.5703125" style="74" customWidth="1"/>
    <col min="2586" max="2586" width="6.7109375" style="74" customWidth="1"/>
    <col min="2587" max="2589" width="9.140625" style="74"/>
    <col min="2590" max="2590" width="10.85546875" style="74" bestFit="1" customWidth="1"/>
    <col min="2591" max="2811" width="9.140625" style="74"/>
    <col min="2812" max="2812" width="18.7109375" style="74" customWidth="1"/>
    <col min="2813" max="2814" width="9.42578125" style="74" customWidth="1"/>
    <col min="2815" max="2815" width="7.7109375" style="74" customWidth="1"/>
    <col min="2816" max="2816" width="9.28515625" style="74" customWidth="1"/>
    <col min="2817" max="2817" width="9.85546875" style="74" customWidth="1"/>
    <col min="2818" max="2818" width="7.140625" style="74" customWidth="1"/>
    <col min="2819" max="2819" width="8.5703125" style="74" customWidth="1"/>
    <col min="2820" max="2820" width="8.85546875" style="74" customWidth="1"/>
    <col min="2821" max="2821" width="7.140625" style="74" customWidth="1"/>
    <col min="2822" max="2822" width="9" style="74" customWidth="1"/>
    <col min="2823" max="2823" width="8.7109375" style="74" customWidth="1"/>
    <col min="2824" max="2824" width="6.5703125" style="74" customWidth="1"/>
    <col min="2825" max="2825" width="8.140625" style="74" customWidth="1"/>
    <col min="2826" max="2826" width="7.5703125" style="74" customWidth="1"/>
    <col min="2827" max="2827" width="7" style="74" customWidth="1"/>
    <col min="2828" max="2829" width="8.7109375" style="74" customWidth="1"/>
    <col min="2830" max="2830" width="7.28515625" style="74" customWidth="1"/>
    <col min="2831" max="2831" width="8.140625" style="74" customWidth="1"/>
    <col min="2832" max="2832" width="8.7109375" style="74" customWidth="1"/>
    <col min="2833" max="2833" width="6.42578125" style="74" customWidth="1"/>
    <col min="2834" max="2835" width="9.28515625" style="74" customWidth="1"/>
    <col min="2836" max="2836" width="6.42578125" style="74" customWidth="1"/>
    <col min="2837" max="2838" width="9.5703125" style="74" customWidth="1"/>
    <col min="2839" max="2839" width="6.42578125" style="74" customWidth="1"/>
    <col min="2840" max="2841" width="9.5703125" style="74" customWidth="1"/>
    <col min="2842" max="2842" width="6.7109375" style="74" customWidth="1"/>
    <col min="2843" max="2845" width="9.140625" style="74"/>
    <col min="2846" max="2846" width="10.85546875" style="74" bestFit="1" customWidth="1"/>
    <col min="2847" max="3067" width="9.140625" style="74"/>
    <col min="3068" max="3068" width="18.7109375" style="74" customWidth="1"/>
    <col min="3069" max="3070" width="9.42578125" style="74" customWidth="1"/>
    <col min="3071" max="3071" width="7.7109375" style="74" customWidth="1"/>
    <col min="3072" max="3072" width="9.28515625" style="74" customWidth="1"/>
    <col min="3073" max="3073" width="9.85546875" style="74" customWidth="1"/>
    <col min="3074" max="3074" width="7.140625" style="74" customWidth="1"/>
    <col min="3075" max="3075" width="8.5703125" style="74" customWidth="1"/>
    <col min="3076" max="3076" width="8.85546875" style="74" customWidth="1"/>
    <col min="3077" max="3077" width="7.140625" style="74" customWidth="1"/>
    <col min="3078" max="3078" width="9" style="74" customWidth="1"/>
    <col min="3079" max="3079" width="8.7109375" style="74" customWidth="1"/>
    <col min="3080" max="3080" width="6.5703125" style="74" customWidth="1"/>
    <col min="3081" max="3081" width="8.140625" style="74" customWidth="1"/>
    <col min="3082" max="3082" width="7.5703125" style="74" customWidth="1"/>
    <col min="3083" max="3083" width="7" style="74" customWidth="1"/>
    <col min="3084" max="3085" width="8.7109375" style="74" customWidth="1"/>
    <col min="3086" max="3086" width="7.28515625" style="74" customWidth="1"/>
    <col min="3087" max="3087" width="8.140625" style="74" customWidth="1"/>
    <col min="3088" max="3088" width="8.7109375" style="74" customWidth="1"/>
    <col min="3089" max="3089" width="6.42578125" style="74" customWidth="1"/>
    <col min="3090" max="3091" width="9.28515625" style="74" customWidth="1"/>
    <col min="3092" max="3092" width="6.42578125" style="74" customWidth="1"/>
    <col min="3093" max="3094" width="9.5703125" style="74" customWidth="1"/>
    <col min="3095" max="3095" width="6.42578125" style="74" customWidth="1"/>
    <col min="3096" max="3097" width="9.5703125" style="74" customWidth="1"/>
    <col min="3098" max="3098" width="6.7109375" style="74" customWidth="1"/>
    <col min="3099" max="3101" width="9.140625" style="74"/>
    <col min="3102" max="3102" width="10.85546875" style="74" bestFit="1" customWidth="1"/>
    <col min="3103" max="3323" width="9.140625" style="74"/>
    <col min="3324" max="3324" width="18.7109375" style="74" customWidth="1"/>
    <col min="3325" max="3326" width="9.42578125" style="74" customWidth="1"/>
    <col min="3327" max="3327" width="7.7109375" style="74" customWidth="1"/>
    <col min="3328" max="3328" width="9.28515625" style="74" customWidth="1"/>
    <col min="3329" max="3329" width="9.85546875" style="74" customWidth="1"/>
    <col min="3330" max="3330" width="7.140625" style="74" customWidth="1"/>
    <col min="3331" max="3331" width="8.5703125" style="74" customWidth="1"/>
    <col min="3332" max="3332" width="8.85546875" style="74" customWidth="1"/>
    <col min="3333" max="3333" width="7.140625" style="74" customWidth="1"/>
    <col min="3334" max="3334" width="9" style="74" customWidth="1"/>
    <col min="3335" max="3335" width="8.7109375" style="74" customWidth="1"/>
    <col min="3336" max="3336" width="6.5703125" style="74" customWidth="1"/>
    <col min="3337" max="3337" width="8.140625" style="74" customWidth="1"/>
    <col min="3338" max="3338" width="7.5703125" style="74" customWidth="1"/>
    <col min="3339" max="3339" width="7" style="74" customWidth="1"/>
    <col min="3340" max="3341" width="8.7109375" style="74" customWidth="1"/>
    <col min="3342" max="3342" width="7.28515625" style="74" customWidth="1"/>
    <col min="3343" max="3343" width="8.140625" style="74" customWidth="1"/>
    <col min="3344" max="3344" width="8.7109375" style="74" customWidth="1"/>
    <col min="3345" max="3345" width="6.42578125" style="74" customWidth="1"/>
    <col min="3346" max="3347" width="9.28515625" style="74" customWidth="1"/>
    <col min="3348" max="3348" width="6.42578125" style="74" customWidth="1"/>
    <col min="3349" max="3350" width="9.5703125" style="74" customWidth="1"/>
    <col min="3351" max="3351" width="6.42578125" style="74" customWidth="1"/>
    <col min="3352" max="3353" width="9.5703125" style="74" customWidth="1"/>
    <col min="3354" max="3354" width="6.7109375" style="74" customWidth="1"/>
    <col min="3355" max="3357" width="9.140625" style="74"/>
    <col min="3358" max="3358" width="10.85546875" style="74" bestFit="1" customWidth="1"/>
    <col min="3359" max="3579" width="9.140625" style="74"/>
    <col min="3580" max="3580" width="18.7109375" style="74" customWidth="1"/>
    <col min="3581" max="3582" width="9.42578125" style="74" customWidth="1"/>
    <col min="3583" max="3583" width="7.7109375" style="74" customWidth="1"/>
    <col min="3584" max="3584" width="9.28515625" style="74" customWidth="1"/>
    <col min="3585" max="3585" width="9.85546875" style="74" customWidth="1"/>
    <col min="3586" max="3586" width="7.140625" style="74" customWidth="1"/>
    <col min="3587" max="3587" width="8.5703125" style="74" customWidth="1"/>
    <col min="3588" max="3588" width="8.85546875" style="74" customWidth="1"/>
    <col min="3589" max="3589" width="7.140625" style="74" customWidth="1"/>
    <col min="3590" max="3590" width="9" style="74" customWidth="1"/>
    <col min="3591" max="3591" width="8.7109375" style="74" customWidth="1"/>
    <col min="3592" max="3592" width="6.5703125" style="74" customWidth="1"/>
    <col min="3593" max="3593" width="8.140625" style="74" customWidth="1"/>
    <col min="3594" max="3594" width="7.5703125" style="74" customWidth="1"/>
    <col min="3595" max="3595" width="7" style="74" customWidth="1"/>
    <col min="3596" max="3597" width="8.7109375" style="74" customWidth="1"/>
    <col min="3598" max="3598" width="7.28515625" style="74" customWidth="1"/>
    <col min="3599" max="3599" width="8.140625" style="74" customWidth="1"/>
    <col min="3600" max="3600" width="8.7109375" style="74" customWidth="1"/>
    <col min="3601" max="3601" width="6.42578125" style="74" customWidth="1"/>
    <col min="3602" max="3603" width="9.28515625" style="74" customWidth="1"/>
    <col min="3604" max="3604" width="6.42578125" style="74" customWidth="1"/>
    <col min="3605" max="3606" width="9.5703125" style="74" customWidth="1"/>
    <col min="3607" max="3607" width="6.42578125" style="74" customWidth="1"/>
    <col min="3608" max="3609" width="9.5703125" style="74" customWidth="1"/>
    <col min="3610" max="3610" width="6.7109375" style="74" customWidth="1"/>
    <col min="3611" max="3613" width="9.140625" style="74"/>
    <col min="3614" max="3614" width="10.85546875" style="74" bestFit="1" customWidth="1"/>
    <col min="3615" max="3835" width="9.140625" style="74"/>
    <col min="3836" max="3836" width="18.7109375" style="74" customWidth="1"/>
    <col min="3837" max="3838" width="9.42578125" style="74" customWidth="1"/>
    <col min="3839" max="3839" width="7.7109375" style="74" customWidth="1"/>
    <col min="3840" max="3840" width="9.28515625" style="74" customWidth="1"/>
    <col min="3841" max="3841" width="9.85546875" style="74" customWidth="1"/>
    <col min="3842" max="3842" width="7.140625" style="74" customWidth="1"/>
    <col min="3843" max="3843" width="8.5703125" style="74" customWidth="1"/>
    <col min="3844" max="3844" width="8.85546875" style="74" customWidth="1"/>
    <col min="3845" max="3845" width="7.140625" style="74" customWidth="1"/>
    <col min="3846" max="3846" width="9" style="74" customWidth="1"/>
    <col min="3847" max="3847" width="8.7109375" style="74" customWidth="1"/>
    <col min="3848" max="3848" width="6.5703125" style="74" customWidth="1"/>
    <col min="3849" max="3849" width="8.140625" style="74" customWidth="1"/>
    <col min="3850" max="3850" width="7.5703125" style="74" customWidth="1"/>
    <col min="3851" max="3851" width="7" style="74" customWidth="1"/>
    <col min="3852" max="3853" width="8.7109375" style="74" customWidth="1"/>
    <col min="3854" max="3854" width="7.28515625" style="74" customWidth="1"/>
    <col min="3855" max="3855" width="8.140625" style="74" customWidth="1"/>
    <col min="3856" max="3856" width="8.7109375" style="74" customWidth="1"/>
    <col min="3857" max="3857" width="6.42578125" style="74" customWidth="1"/>
    <col min="3858" max="3859" width="9.28515625" style="74" customWidth="1"/>
    <col min="3860" max="3860" width="6.42578125" style="74" customWidth="1"/>
    <col min="3861" max="3862" width="9.5703125" style="74" customWidth="1"/>
    <col min="3863" max="3863" width="6.42578125" style="74" customWidth="1"/>
    <col min="3864" max="3865" width="9.5703125" style="74" customWidth="1"/>
    <col min="3866" max="3866" width="6.7109375" style="74" customWidth="1"/>
    <col min="3867" max="3869" width="9.140625" style="74"/>
    <col min="3870" max="3870" width="10.85546875" style="74" bestFit="1" customWidth="1"/>
    <col min="3871" max="4091" width="9.140625" style="74"/>
    <col min="4092" max="4092" width="18.7109375" style="74" customWidth="1"/>
    <col min="4093" max="4094" width="9.42578125" style="74" customWidth="1"/>
    <col min="4095" max="4095" width="7.7109375" style="74" customWidth="1"/>
    <col min="4096" max="4096" width="9.28515625" style="74" customWidth="1"/>
    <col min="4097" max="4097" width="9.85546875" style="74" customWidth="1"/>
    <col min="4098" max="4098" width="7.140625" style="74" customWidth="1"/>
    <col min="4099" max="4099" width="8.5703125" style="74" customWidth="1"/>
    <col min="4100" max="4100" width="8.85546875" style="74" customWidth="1"/>
    <col min="4101" max="4101" width="7.140625" style="74" customWidth="1"/>
    <col min="4102" max="4102" width="9" style="74" customWidth="1"/>
    <col min="4103" max="4103" width="8.7109375" style="74" customWidth="1"/>
    <col min="4104" max="4104" width="6.5703125" style="74" customWidth="1"/>
    <col min="4105" max="4105" width="8.140625" style="74" customWidth="1"/>
    <col min="4106" max="4106" width="7.5703125" style="74" customWidth="1"/>
    <col min="4107" max="4107" width="7" style="74" customWidth="1"/>
    <col min="4108" max="4109" width="8.7109375" style="74" customWidth="1"/>
    <col min="4110" max="4110" width="7.28515625" style="74" customWidth="1"/>
    <col min="4111" max="4111" width="8.140625" style="74" customWidth="1"/>
    <col min="4112" max="4112" width="8.7109375" style="74" customWidth="1"/>
    <col min="4113" max="4113" width="6.42578125" style="74" customWidth="1"/>
    <col min="4114" max="4115" width="9.28515625" style="74" customWidth="1"/>
    <col min="4116" max="4116" width="6.42578125" style="74" customWidth="1"/>
    <col min="4117" max="4118" width="9.5703125" style="74" customWidth="1"/>
    <col min="4119" max="4119" width="6.42578125" style="74" customWidth="1"/>
    <col min="4120" max="4121" width="9.5703125" style="74" customWidth="1"/>
    <col min="4122" max="4122" width="6.7109375" style="74" customWidth="1"/>
    <col min="4123" max="4125" width="9.140625" style="74"/>
    <col min="4126" max="4126" width="10.85546875" style="74" bestFit="1" customWidth="1"/>
    <col min="4127" max="4347" width="9.140625" style="74"/>
    <col min="4348" max="4348" width="18.7109375" style="74" customWidth="1"/>
    <col min="4349" max="4350" width="9.42578125" style="74" customWidth="1"/>
    <col min="4351" max="4351" width="7.7109375" style="74" customWidth="1"/>
    <col min="4352" max="4352" width="9.28515625" style="74" customWidth="1"/>
    <col min="4353" max="4353" width="9.85546875" style="74" customWidth="1"/>
    <col min="4354" max="4354" width="7.140625" style="74" customWidth="1"/>
    <col min="4355" max="4355" width="8.5703125" style="74" customWidth="1"/>
    <col min="4356" max="4356" width="8.85546875" style="74" customWidth="1"/>
    <col min="4357" max="4357" width="7.140625" style="74" customWidth="1"/>
    <col min="4358" max="4358" width="9" style="74" customWidth="1"/>
    <col min="4359" max="4359" width="8.7109375" style="74" customWidth="1"/>
    <col min="4360" max="4360" width="6.5703125" style="74" customWidth="1"/>
    <col min="4361" max="4361" width="8.140625" style="74" customWidth="1"/>
    <col min="4362" max="4362" width="7.5703125" style="74" customWidth="1"/>
    <col min="4363" max="4363" width="7" style="74" customWidth="1"/>
    <col min="4364" max="4365" width="8.7109375" style="74" customWidth="1"/>
    <col min="4366" max="4366" width="7.28515625" style="74" customWidth="1"/>
    <col min="4367" max="4367" width="8.140625" style="74" customWidth="1"/>
    <col min="4368" max="4368" width="8.7109375" style="74" customWidth="1"/>
    <col min="4369" max="4369" width="6.42578125" style="74" customWidth="1"/>
    <col min="4370" max="4371" width="9.28515625" style="74" customWidth="1"/>
    <col min="4372" max="4372" width="6.42578125" style="74" customWidth="1"/>
    <col min="4373" max="4374" width="9.5703125" style="74" customWidth="1"/>
    <col min="4375" max="4375" width="6.42578125" style="74" customWidth="1"/>
    <col min="4376" max="4377" width="9.5703125" style="74" customWidth="1"/>
    <col min="4378" max="4378" width="6.7109375" style="74" customWidth="1"/>
    <col min="4379" max="4381" width="9.140625" style="74"/>
    <col min="4382" max="4382" width="10.85546875" style="74" bestFit="1" customWidth="1"/>
    <col min="4383" max="4603" width="9.140625" style="74"/>
    <col min="4604" max="4604" width="18.7109375" style="74" customWidth="1"/>
    <col min="4605" max="4606" width="9.42578125" style="74" customWidth="1"/>
    <col min="4607" max="4607" width="7.7109375" style="74" customWidth="1"/>
    <col min="4608" max="4608" width="9.28515625" style="74" customWidth="1"/>
    <col min="4609" max="4609" width="9.85546875" style="74" customWidth="1"/>
    <col min="4610" max="4610" width="7.140625" style="74" customWidth="1"/>
    <col min="4611" max="4611" width="8.5703125" style="74" customWidth="1"/>
    <col min="4612" max="4612" width="8.85546875" style="74" customWidth="1"/>
    <col min="4613" max="4613" width="7.140625" style="74" customWidth="1"/>
    <col min="4614" max="4614" width="9" style="74" customWidth="1"/>
    <col min="4615" max="4615" width="8.7109375" style="74" customWidth="1"/>
    <col min="4616" max="4616" width="6.5703125" style="74" customWidth="1"/>
    <col min="4617" max="4617" width="8.140625" style="74" customWidth="1"/>
    <col min="4618" max="4618" width="7.5703125" style="74" customWidth="1"/>
    <col min="4619" max="4619" width="7" style="74" customWidth="1"/>
    <col min="4620" max="4621" width="8.7109375" style="74" customWidth="1"/>
    <col min="4622" max="4622" width="7.28515625" style="74" customWidth="1"/>
    <col min="4623" max="4623" width="8.140625" style="74" customWidth="1"/>
    <col min="4624" max="4624" width="8.7109375" style="74" customWidth="1"/>
    <col min="4625" max="4625" width="6.42578125" style="74" customWidth="1"/>
    <col min="4626" max="4627" width="9.28515625" style="74" customWidth="1"/>
    <col min="4628" max="4628" width="6.42578125" style="74" customWidth="1"/>
    <col min="4629" max="4630" width="9.5703125" style="74" customWidth="1"/>
    <col min="4631" max="4631" width="6.42578125" style="74" customWidth="1"/>
    <col min="4632" max="4633" width="9.5703125" style="74" customWidth="1"/>
    <col min="4634" max="4634" width="6.7109375" style="74" customWidth="1"/>
    <col min="4635" max="4637" width="9.140625" style="74"/>
    <col min="4638" max="4638" width="10.85546875" style="74" bestFit="1" customWidth="1"/>
    <col min="4639" max="4859" width="9.140625" style="74"/>
    <col min="4860" max="4860" width="18.7109375" style="74" customWidth="1"/>
    <col min="4861" max="4862" width="9.42578125" style="74" customWidth="1"/>
    <col min="4863" max="4863" width="7.7109375" style="74" customWidth="1"/>
    <col min="4864" max="4864" width="9.28515625" style="74" customWidth="1"/>
    <col min="4865" max="4865" width="9.85546875" style="74" customWidth="1"/>
    <col min="4866" max="4866" width="7.140625" style="74" customWidth="1"/>
    <col min="4867" max="4867" width="8.5703125" style="74" customWidth="1"/>
    <col min="4868" max="4868" width="8.85546875" style="74" customWidth="1"/>
    <col min="4869" max="4869" width="7.140625" style="74" customWidth="1"/>
    <col min="4870" max="4870" width="9" style="74" customWidth="1"/>
    <col min="4871" max="4871" width="8.7109375" style="74" customWidth="1"/>
    <col min="4872" max="4872" width="6.5703125" style="74" customWidth="1"/>
    <col min="4873" max="4873" width="8.140625" style="74" customWidth="1"/>
    <col min="4874" max="4874" width="7.5703125" style="74" customWidth="1"/>
    <col min="4875" max="4875" width="7" style="74" customWidth="1"/>
    <col min="4876" max="4877" width="8.7109375" style="74" customWidth="1"/>
    <col min="4878" max="4878" width="7.28515625" style="74" customWidth="1"/>
    <col min="4879" max="4879" width="8.140625" style="74" customWidth="1"/>
    <col min="4880" max="4880" width="8.7109375" style="74" customWidth="1"/>
    <col min="4881" max="4881" width="6.42578125" style="74" customWidth="1"/>
    <col min="4882" max="4883" width="9.28515625" style="74" customWidth="1"/>
    <col min="4884" max="4884" width="6.42578125" style="74" customWidth="1"/>
    <col min="4885" max="4886" width="9.5703125" style="74" customWidth="1"/>
    <col min="4887" max="4887" width="6.42578125" style="74" customWidth="1"/>
    <col min="4888" max="4889" width="9.5703125" style="74" customWidth="1"/>
    <col min="4890" max="4890" width="6.7109375" style="74" customWidth="1"/>
    <col min="4891" max="4893" width="9.140625" style="74"/>
    <col min="4894" max="4894" width="10.85546875" style="74" bestFit="1" customWidth="1"/>
    <col min="4895" max="5115" width="9.140625" style="74"/>
    <col min="5116" max="5116" width="18.7109375" style="74" customWidth="1"/>
    <col min="5117" max="5118" width="9.42578125" style="74" customWidth="1"/>
    <col min="5119" max="5119" width="7.7109375" style="74" customWidth="1"/>
    <col min="5120" max="5120" width="9.28515625" style="74" customWidth="1"/>
    <col min="5121" max="5121" width="9.85546875" style="74" customWidth="1"/>
    <col min="5122" max="5122" width="7.140625" style="74" customWidth="1"/>
    <col min="5123" max="5123" width="8.5703125" style="74" customWidth="1"/>
    <col min="5124" max="5124" width="8.85546875" style="74" customWidth="1"/>
    <col min="5125" max="5125" width="7.140625" style="74" customWidth="1"/>
    <col min="5126" max="5126" width="9" style="74" customWidth="1"/>
    <col min="5127" max="5127" width="8.7109375" style="74" customWidth="1"/>
    <col min="5128" max="5128" width="6.5703125" style="74" customWidth="1"/>
    <col min="5129" max="5129" width="8.140625" style="74" customWidth="1"/>
    <col min="5130" max="5130" width="7.5703125" style="74" customWidth="1"/>
    <col min="5131" max="5131" width="7" style="74" customWidth="1"/>
    <col min="5132" max="5133" width="8.7109375" style="74" customWidth="1"/>
    <col min="5134" max="5134" width="7.28515625" style="74" customWidth="1"/>
    <col min="5135" max="5135" width="8.140625" style="74" customWidth="1"/>
    <col min="5136" max="5136" width="8.7109375" style="74" customWidth="1"/>
    <col min="5137" max="5137" width="6.42578125" style="74" customWidth="1"/>
    <col min="5138" max="5139" width="9.28515625" style="74" customWidth="1"/>
    <col min="5140" max="5140" width="6.42578125" style="74" customWidth="1"/>
    <col min="5141" max="5142" width="9.5703125" style="74" customWidth="1"/>
    <col min="5143" max="5143" width="6.42578125" style="74" customWidth="1"/>
    <col min="5144" max="5145" width="9.5703125" style="74" customWidth="1"/>
    <col min="5146" max="5146" width="6.7109375" style="74" customWidth="1"/>
    <col min="5147" max="5149" width="9.140625" style="74"/>
    <col min="5150" max="5150" width="10.85546875" style="74" bestFit="1" customWidth="1"/>
    <col min="5151" max="5371" width="9.140625" style="74"/>
    <col min="5372" max="5372" width="18.7109375" style="74" customWidth="1"/>
    <col min="5373" max="5374" width="9.42578125" style="74" customWidth="1"/>
    <col min="5375" max="5375" width="7.7109375" style="74" customWidth="1"/>
    <col min="5376" max="5376" width="9.28515625" style="74" customWidth="1"/>
    <col min="5377" max="5377" width="9.85546875" style="74" customWidth="1"/>
    <col min="5378" max="5378" width="7.140625" style="74" customWidth="1"/>
    <col min="5379" max="5379" width="8.5703125" style="74" customWidth="1"/>
    <col min="5380" max="5380" width="8.85546875" style="74" customWidth="1"/>
    <col min="5381" max="5381" width="7.140625" style="74" customWidth="1"/>
    <col min="5382" max="5382" width="9" style="74" customWidth="1"/>
    <col min="5383" max="5383" width="8.7109375" style="74" customWidth="1"/>
    <col min="5384" max="5384" width="6.5703125" style="74" customWidth="1"/>
    <col min="5385" max="5385" width="8.140625" style="74" customWidth="1"/>
    <col min="5386" max="5386" width="7.5703125" style="74" customWidth="1"/>
    <col min="5387" max="5387" width="7" style="74" customWidth="1"/>
    <col min="5388" max="5389" width="8.7109375" style="74" customWidth="1"/>
    <col min="5390" max="5390" width="7.28515625" style="74" customWidth="1"/>
    <col min="5391" max="5391" width="8.140625" style="74" customWidth="1"/>
    <col min="5392" max="5392" width="8.7109375" style="74" customWidth="1"/>
    <col min="5393" max="5393" width="6.42578125" style="74" customWidth="1"/>
    <col min="5394" max="5395" width="9.28515625" style="74" customWidth="1"/>
    <col min="5396" max="5396" width="6.42578125" style="74" customWidth="1"/>
    <col min="5397" max="5398" width="9.5703125" style="74" customWidth="1"/>
    <col min="5399" max="5399" width="6.42578125" style="74" customWidth="1"/>
    <col min="5400" max="5401" width="9.5703125" style="74" customWidth="1"/>
    <col min="5402" max="5402" width="6.7109375" style="74" customWidth="1"/>
    <col min="5403" max="5405" width="9.140625" style="74"/>
    <col min="5406" max="5406" width="10.85546875" style="74" bestFit="1" customWidth="1"/>
    <col min="5407" max="5627" width="9.140625" style="74"/>
    <col min="5628" max="5628" width="18.7109375" style="74" customWidth="1"/>
    <col min="5629" max="5630" width="9.42578125" style="74" customWidth="1"/>
    <col min="5631" max="5631" width="7.7109375" style="74" customWidth="1"/>
    <col min="5632" max="5632" width="9.28515625" style="74" customWidth="1"/>
    <col min="5633" max="5633" width="9.85546875" style="74" customWidth="1"/>
    <col min="5634" max="5634" width="7.140625" style="74" customWidth="1"/>
    <col min="5635" max="5635" width="8.5703125" style="74" customWidth="1"/>
    <col min="5636" max="5636" width="8.85546875" style="74" customWidth="1"/>
    <col min="5637" max="5637" width="7.140625" style="74" customWidth="1"/>
    <col min="5638" max="5638" width="9" style="74" customWidth="1"/>
    <col min="5639" max="5639" width="8.7109375" style="74" customWidth="1"/>
    <col min="5640" max="5640" width="6.5703125" style="74" customWidth="1"/>
    <col min="5641" max="5641" width="8.140625" style="74" customWidth="1"/>
    <col min="5642" max="5642" width="7.5703125" style="74" customWidth="1"/>
    <col min="5643" max="5643" width="7" style="74" customWidth="1"/>
    <col min="5644" max="5645" width="8.7109375" style="74" customWidth="1"/>
    <col min="5646" max="5646" width="7.28515625" style="74" customWidth="1"/>
    <col min="5647" max="5647" width="8.140625" style="74" customWidth="1"/>
    <col min="5648" max="5648" width="8.7109375" style="74" customWidth="1"/>
    <col min="5649" max="5649" width="6.42578125" style="74" customWidth="1"/>
    <col min="5650" max="5651" width="9.28515625" style="74" customWidth="1"/>
    <col min="5652" max="5652" width="6.42578125" style="74" customWidth="1"/>
    <col min="5653" max="5654" width="9.5703125" style="74" customWidth="1"/>
    <col min="5655" max="5655" width="6.42578125" style="74" customWidth="1"/>
    <col min="5656" max="5657" width="9.5703125" style="74" customWidth="1"/>
    <col min="5658" max="5658" width="6.7109375" style="74" customWidth="1"/>
    <col min="5659" max="5661" width="9.140625" style="74"/>
    <col min="5662" max="5662" width="10.85546875" style="74" bestFit="1" customWidth="1"/>
    <col min="5663" max="5883" width="9.140625" style="74"/>
    <col min="5884" max="5884" width="18.7109375" style="74" customWidth="1"/>
    <col min="5885" max="5886" width="9.42578125" style="74" customWidth="1"/>
    <col min="5887" max="5887" width="7.7109375" style="74" customWidth="1"/>
    <col min="5888" max="5888" width="9.28515625" style="74" customWidth="1"/>
    <col min="5889" max="5889" width="9.85546875" style="74" customWidth="1"/>
    <col min="5890" max="5890" width="7.140625" style="74" customWidth="1"/>
    <col min="5891" max="5891" width="8.5703125" style="74" customWidth="1"/>
    <col min="5892" max="5892" width="8.85546875" style="74" customWidth="1"/>
    <col min="5893" max="5893" width="7.140625" style="74" customWidth="1"/>
    <col min="5894" max="5894" width="9" style="74" customWidth="1"/>
    <col min="5895" max="5895" width="8.7109375" style="74" customWidth="1"/>
    <col min="5896" max="5896" width="6.5703125" style="74" customWidth="1"/>
    <col min="5897" max="5897" width="8.140625" style="74" customWidth="1"/>
    <col min="5898" max="5898" width="7.5703125" style="74" customWidth="1"/>
    <col min="5899" max="5899" width="7" style="74" customWidth="1"/>
    <col min="5900" max="5901" width="8.7109375" style="74" customWidth="1"/>
    <col min="5902" max="5902" width="7.28515625" style="74" customWidth="1"/>
    <col min="5903" max="5903" width="8.140625" style="74" customWidth="1"/>
    <col min="5904" max="5904" width="8.7109375" style="74" customWidth="1"/>
    <col min="5905" max="5905" width="6.42578125" style="74" customWidth="1"/>
    <col min="5906" max="5907" width="9.28515625" style="74" customWidth="1"/>
    <col min="5908" max="5908" width="6.42578125" style="74" customWidth="1"/>
    <col min="5909" max="5910" width="9.5703125" style="74" customWidth="1"/>
    <col min="5911" max="5911" width="6.42578125" style="74" customWidth="1"/>
    <col min="5912" max="5913" width="9.5703125" style="74" customWidth="1"/>
    <col min="5914" max="5914" width="6.7109375" style="74" customWidth="1"/>
    <col min="5915" max="5917" width="9.140625" style="74"/>
    <col min="5918" max="5918" width="10.85546875" style="74" bestFit="1" customWidth="1"/>
    <col min="5919" max="6139" width="9.140625" style="74"/>
    <col min="6140" max="6140" width="18.7109375" style="74" customWidth="1"/>
    <col min="6141" max="6142" width="9.42578125" style="74" customWidth="1"/>
    <col min="6143" max="6143" width="7.7109375" style="74" customWidth="1"/>
    <col min="6144" max="6144" width="9.28515625" style="74" customWidth="1"/>
    <col min="6145" max="6145" width="9.85546875" style="74" customWidth="1"/>
    <col min="6146" max="6146" width="7.140625" style="74" customWidth="1"/>
    <col min="6147" max="6147" width="8.5703125" style="74" customWidth="1"/>
    <col min="6148" max="6148" width="8.85546875" style="74" customWidth="1"/>
    <col min="6149" max="6149" width="7.140625" style="74" customWidth="1"/>
    <col min="6150" max="6150" width="9" style="74" customWidth="1"/>
    <col min="6151" max="6151" width="8.7109375" style="74" customWidth="1"/>
    <col min="6152" max="6152" width="6.5703125" style="74" customWidth="1"/>
    <col min="6153" max="6153" width="8.140625" style="74" customWidth="1"/>
    <col min="6154" max="6154" width="7.5703125" style="74" customWidth="1"/>
    <col min="6155" max="6155" width="7" style="74" customWidth="1"/>
    <col min="6156" max="6157" width="8.7109375" style="74" customWidth="1"/>
    <col min="6158" max="6158" width="7.28515625" style="74" customWidth="1"/>
    <col min="6159" max="6159" width="8.140625" style="74" customWidth="1"/>
    <col min="6160" max="6160" width="8.7109375" style="74" customWidth="1"/>
    <col min="6161" max="6161" width="6.42578125" style="74" customWidth="1"/>
    <col min="6162" max="6163" width="9.28515625" style="74" customWidth="1"/>
    <col min="6164" max="6164" width="6.42578125" style="74" customWidth="1"/>
    <col min="6165" max="6166" width="9.5703125" style="74" customWidth="1"/>
    <col min="6167" max="6167" width="6.42578125" style="74" customWidth="1"/>
    <col min="6168" max="6169" width="9.5703125" style="74" customWidth="1"/>
    <col min="6170" max="6170" width="6.7109375" style="74" customWidth="1"/>
    <col min="6171" max="6173" width="9.140625" style="74"/>
    <col min="6174" max="6174" width="10.85546875" style="74" bestFit="1" customWidth="1"/>
    <col min="6175" max="6395" width="9.140625" style="74"/>
    <col min="6396" max="6396" width="18.7109375" style="74" customWidth="1"/>
    <col min="6397" max="6398" width="9.42578125" style="74" customWidth="1"/>
    <col min="6399" max="6399" width="7.7109375" style="74" customWidth="1"/>
    <col min="6400" max="6400" width="9.28515625" style="74" customWidth="1"/>
    <col min="6401" max="6401" width="9.85546875" style="74" customWidth="1"/>
    <col min="6402" max="6402" width="7.140625" style="74" customWidth="1"/>
    <col min="6403" max="6403" width="8.5703125" style="74" customWidth="1"/>
    <col min="6404" max="6404" width="8.85546875" style="74" customWidth="1"/>
    <col min="6405" max="6405" width="7.140625" style="74" customWidth="1"/>
    <col min="6406" max="6406" width="9" style="74" customWidth="1"/>
    <col min="6407" max="6407" width="8.7109375" style="74" customWidth="1"/>
    <col min="6408" max="6408" width="6.5703125" style="74" customWidth="1"/>
    <col min="6409" max="6409" width="8.140625" style="74" customWidth="1"/>
    <col min="6410" max="6410" width="7.5703125" style="74" customWidth="1"/>
    <col min="6411" max="6411" width="7" style="74" customWidth="1"/>
    <col min="6412" max="6413" width="8.7109375" style="74" customWidth="1"/>
    <col min="6414" max="6414" width="7.28515625" style="74" customWidth="1"/>
    <col min="6415" max="6415" width="8.140625" style="74" customWidth="1"/>
    <col min="6416" max="6416" width="8.7109375" style="74" customWidth="1"/>
    <col min="6417" max="6417" width="6.42578125" style="74" customWidth="1"/>
    <col min="6418" max="6419" width="9.28515625" style="74" customWidth="1"/>
    <col min="6420" max="6420" width="6.42578125" style="74" customWidth="1"/>
    <col min="6421" max="6422" width="9.5703125" style="74" customWidth="1"/>
    <col min="6423" max="6423" width="6.42578125" style="74" customWidth="1"/>
    <col min="6424" max="6425" width="9.5703125" style="74" customWidth="1"/>
    <col min="6426" max="6426" width="6.7109375" style="74" customWidth="1"/>
    <col min="6427" max="6429" width="9.140625" style="74"/>
    <col min="6430" max="6430" width="10.85546875" style="74" bestFit="1" customWidth="1"/>
    <col min="6431" max="6651" width="9.140625" style="74"/>
    <col min="6652" max="6652" width="18.7109375" style="74" customWidth="1"/>
    <col min="6653" max="6654" width="9.42578125" style="74" customWidth="1"/>
    <col min="6655" max="6655" width="7.7109375" style="74" customWidth="1"/>
    <col min="6656" max="6656" width="9.28515625" style="74" customWidth="1"/>
    <col min="6657" max="6657" width="9.85546875" style="74" customWidth="1"/>
    <col min="6658" max="6658" width="7.140625" style="74" customWidth="1"/>
    <col min="6659" max="6659" width="8.5703125" style="74" customWidth="1"/>
    <col min="6660" max="6660" width="8.85546875" style="74" customWidth="1"/>
    <col min="6661" max="6661" width="7.140625" style="74" customWidth="1"/>
    <col min="6662" max="6662" width="9" style="74" customWidth="1"/>
    <col min="6663" max="6663" width="8.7109375" style="74" customWidth="1"/>
    <col min="6664" max="6664" width="6.5703125" style="74" customWidth="1"/>
    <col min="6665" max="6665" width="8.140625" style="74" customWidth="1"/>
    <col min="6666" max="6666" width="7.5703125" style="74" customWidth="1"/>
    <col min="6667" max="6667" width="7" style="74" customWidth="1"/>
    <col min="6668" max="6669" width="8.7109375" style="74" customWidth="1"/>
    <col min="6670" max="6670" width="7.28515625" style="74" customWidth="1"/>
    <col min="6671" max="6671" width="8.140625" style="74" customWidth="1"/>
    <col min="6672" max="6672" width="8.7109375" style="74" customWidth="1"/>
    <col min="6673" max="6673" width="6.42578125" style="74" customWidth="1"/>
    <col min="6674" max="6675" width="9.28515625" style="74" customWidth="1"/>
    <col min="6676" max="6676" width="6.42578125" style="74" customWidth="1"/>
    <col min="6677" max="6678" width="9.5703125" style="74" customWidth="1"/>
    <col min="6679" max="6679" width="6.42578125" style="74" customWidth="1"/>
    <col min="6680" max="6681" width="9.5703125" style="74" customWidth="1"/>
    <col min="6682" max="6682" width="6.7109375" style="74" customWidth="1"/>
    <col min="6683" max="6685" width="9.140625" style="74"/>
    <col min="6686" max="6686" width="10.85546875" style="74" bestFit="1" customWidth="1"/>
    <col min="6687" max="6907" width="9.140625" style="74"/>
    <col min="6908" max="6908" width="18.7109375" style="74" customWidth="1"/>
    <col min="6909" max="6910" width="9.42578125" style="74" customWidth="1"/>
    <col min="6911" max="6911" width="7.7109375" style="74" customWidth="1"/>
    <col min="6912" max="6912" width="9.28515625" style="74" customWidth="1"/>
    <col min="6913" max="6913" width="9.85546875" style="74" customWidth="1"/>
    <col min="6914" max="6914" width="7.140625" style="74" customWidth="1"/>
    <col min="6915" max="6915" width="8.5703125" style="74" customWidth="1"/>
    <col min="6916" max="6916" width="8.85546875" style="74" customWidth="1"/>
    <col min="6917" max="6917" width="7.140625" style="74" customWidth="1"/>
    <col min="6918" max="6918" width="9" style="74" customWidth="1"/>
    <col min="6919" max="6919" width="8.7109375" style="74" customWidth="1"/>
    <col min="6920" max="6920" width="6.5703125" style="74" customWidth="1"/>
    <col min="6921" max="6921" width="8.140625" style="74" customWidth="1"/>
    <col min="6922" max="6922" width="7.5703125" style="74" customWidth="1"/>
    <col min="6923" max="6923" width="7" style="74" customWidth="1"/>
    <col min="6924" max="6925" width="8.7109375" style="74" customWidth="1"/>
    <col min="6926" max="6926" width="7.28515625" style="74" customWidth="1"/>
    <col min="6927" max="6927" width="8.140625" style="74" customWidth="1"/>
    <col min="6928" max="6928" width="8.7109375" style="74" customWidth="1"/>
    <col min="6929" max="6929" width="6.42578125" style="74" customWidth="1"/>
    <col min="6930" max="6931" width="9.28515625" style="74" customWidth="1"/>
    <col min="6932" max="6932" width="6.42578125" style="74" customWidth="1"/>
    <col min="6933" max="6934" width="9.5703125" style="74" customWidth="1"/>
    <col min="6935" max="6935" width="6.42578125" style="74" customWidth="1"/>
    <col min="6936" max="6937" width="9.5703125" style="74" customWidth="1"/>
    <col min="6938" max="6938" width="6.7109375" style="74" customWidth="1"/>
    <col min="6939" max="6941" width="9.140625" style="74"/>
    <col min="6942" max="6942" width="10.85546875" style="74" bestFit="1" customWidth="1"/>
    <col min="6943" max="7163" width="9.140625" style="74"/>
    <col min="7164" max="7164" width="18.7109375" style="74" customWidth="1"/>
    <col min="7165" max="7166" width="9.42578125" style="74" customWidth="1"/>
    <col min="7167" max="7167" width="7.7109375" style="74" customWidth="1"/>
    <col min="7168" max="7168" width="9.28515625" style="74" customWidth="1"/>
    <col min="7169" max="7169" width="9.85546875" style="74" customWidth="1"/>
    <col min="7170" max="7170" width="7.140625" style="74" customWidth="1"/>
    <col min="7171" max="7171" width="8.5703125" style="74" customWidth="1"/>
    <col min="7172" max="7172" width="8.85546875" style="74" customWidth="1"/>
    <col min="7173" max="7173" width="7.140625" style="74" customWidth="1"/>
    <col min="7174" max="7174" width="9" style="74" customWidth="1"/>
    <col min="7175" max="7175" width="8.7109375" style="74" customWidth="1"/>
    <col min="7176" max="7176" width="6.5703125" style="74" customWidth="1"/>
    <col min="7177" max="7177" width="8.140625" style="74" customWidth="1"/>
    <col min="7178" max="7178" width="7.5703125" style="74" customWidth="1"/>
    <col min="7179" max="7179" width="7" style="74" customWidth="1"/>
    <col min="7180" max="7181" width="8.7109375" style="74" customWidth="1"/>
    <col min="7182" max="7182" width="7.28515625" style="74" customWidth="1"/>
    <col min="7183" max="7183" width="8.140625" style="74" customWidth="1"/>
    <col min="7184" max="7184" width="8.7109375" style="74" customWidth="1"/>
    <col min="7185" max="7185" width="6.42578125" style="74" customWidth="1"/>
    <col min="7186" max="7187" width="9.28515625" style="74" customWidth="1"/>
    <col min="7188" max="7188" width="6.42578125" style="74" customWidth="1"/>
    <col min="7189" max="7190" width="9.5703125" style="74" customWidth="1"/>
    <col min="7191" max="7191" width="6.42578125" style="74" customWidth="1"/>
    <col min="7192" max="7193" width="9.5703125" style="74" customWidth="1"/>
    <col min="7194" max="7194" width="6.7109375" style="74" customWidth="1"/>
    <col min="7195" max="7197" width="9.140625" style="74"/>
    <col min="7198" max="7198" width="10.85546875" style="74" bestFit="1" customWidth="1"/>
    <col min="7199" max="7419" width="9.140625" style="74"/>
    <col min="7420" max="7420" width="18.7109375" style="74" customWidth="1"/>
    <col min="7421" max="7422" width="9.42578125" style="74" customWidth="1"/>
    <col min="7423" max="7423" width="7.7109375" style="74" customWidth="1"/>
    <col min="7424" max="7424" width="9.28515625" style="74" customWidth="1"/>
    <col min="7425" max="7425" width="9.85546875" style="74" customWidth="1"/>
    <col min="7426" max="7426" width="7.140625" style="74" customWidth="1"/>
    <col min="7427" max="7427" width="8.5703125" style="74" customWidth="1"/>
    <col min="7428" max="7428" width="8.85546875" style="74" customWidth="1"/>
    <col min="7429" max="7429" width="7.140625" style="74" customWidth="1"/>
    <col min="7430" max="7430" width="9" style="74" customWidth="1"/>
    <col min="7431" max="7431" width="8.7109375" style="74" customWidth="1"/>
    <col min="7432" max="7432" width="6.5703125" style="74" customWidth="1"/>
    <col min="7433" max="7433" width="8.140625" style="74" customWidth="1"/>
    <col min="7434" max="7434" width="7.5703125" style="74" customWidth="1"/>
    <col min="7435" max="7435" width="7" style="74" customWidth="1"/>
    <col min="7436" max="7437" width="8.7109375" style="74" customWidth="1"/>
    <col min="7438" max="7438" width="7.28515625" style="74" customWidth="1"/>
    <col min="7439" max="7439" width="8.140625" style="74" customWidth="1"/>
    <col min="7440" max="7440" width="8.7109375" style="74" customWidth="1"/>
    <col min="7441" max="7441" width="6.42578125" style="74" customWidth="1"/>
    <col min="7442" max="7443" width="9.28515625" style="74" customWidth="1"/>
    <col min="7444" max="7444" width="6.42578125" style="74" customWidth="1"/>
    <col min="7445" max="7446" width="9.5703125" style="74" customWidth="1"/>
    <col min="7447" max="7447" width="6.42578125" style="74" customWidth="1"/>
    <col min="7448" max="7449" width="9.5703125" style="74" customWidth="1"/>
    <col min="7450" max="7450" width="6.7109375" style="74" customWidth="1"/>
    <col min="7451" max="7453" width="9.140625" style="74"/>
    <col min="7454" max="7454" width="10.85546875" style="74" bestFit="1" customWidth="1"/>
    <col min="7455" max="7675" width="9.140625" style="74"/>
    <col min="7676" max="7676" width="18.7109375" style="74" customWidth="1"/>
    <col min="7677" max="7678" width="9.42578125" style="74" customWidth="1"/>
    <col min="7679" max="7679" width="7.7109375" style="74" customWidth="1"/>
    <col min="7680" max="7680" width="9.28515625" style="74" customWidth="1"/>
    <col min="7681" max="7681" width="9.85546875" style="74" customWidth="1"/>
    <col min="7682" max="7682" width="7.140625" style="74" customWidth="1"/>
    <col min="7683" max="7683" width="8.5703125" style="74" customWidth="1"/>
    <col min="7684" max="7684" width="8.85546875" style="74" customWidth="1"/>
    <col min="7685" max="7685" width="7.140625" style="74" customWidth="1"/>
    <col min="7686" max="7686" width="9" style="74" customWidth="1"/>
    <col min="7687" max="7687" width="8.7109375" style="74" customWidth="1"/>
    <col min="7688" max="7688" width="6.5703125" style="74" customWidth="1"/>
    <col min="7689" max="7689" width="8.140625" style="74" customWidth="1"/>
    <col min="7690" max="7690" width="7.5703125" style="74" customWidth="1"/>
    <col min="7691" max="7691" width="7" style="74" customWidth="1"/>
    <col min="7692" max="7693" width="8.7109375" style="74" customWidth="1"/>
    <col min="7694" max="7694" width="7.28515625" style="74" customWidth="1"/>
    <col min="7695" max="7695" width="8.140625" style="74" customWidth="1"/>
    <col min="7696" max="7696" width="8.7109375" style="74" customWidth="1"/>
    <col min="7697" max="7697" width="6.42578125" style="74" customWidth="1"/>
    <col min="7698" max="7699" width="9.28515625" style="74" customWidth="1"/>
    <col min="7700" max="7700" width="6.42578125" style="74" customWidth="1"/>
    <col min="7701" max="7702" width="9.5703125" style="74" customWidth="1"/>
    <col min="7703" max="7703" width="6.42578125" style="74" customWidth="1"/>
    <col min="7704" max="7705" width="9.5703125" style="74" customWidth="1"/>
    <col min="7706" max="7706" width="6.7109375" style="74" customWidth="1"/>
    <col min="7707" max="7709" width="9.140625" style="74"/>
    <col min="7710" max="7710" width="10.85546875" style="74" bestFit="1" customWidth="1"/>
    <col min="7711" max="7931" width="9.140625" style="74"/>
    <col min="7932" max="7932" width="18.7109375" style="74" customWidth="1"/>
    <col min="7933" max="7934" width="9.42578125" style="74" customWidth="1"/>
    <col min="7935" max="7935" width="7.7109375" style="74" customWidth="1"/>
    <col min="7936" max="7936" width="9.28515625" style="74" customWidth="1"/>
    <col min="7937" max="7937" width="9.85546875" style="74" customWidth="1"/>
    <col min="7938" max="7938" width="7.140625" style="74" customWidth="1"/>
    <col min="7939" max="7939" width="8.5703125" style="74" customWidth="1"/>
    <col min="7940" max="7940" width="8.85546875" style="74" customWidth="1"/>
    <col min="7941" max="7941" width="7.140625" style="74" customWidth="1"/>
    <col min="7942" max="7942" width="9" style="74" customWidth="1"/>
    <col min="7943" max="7943" width="8.7109375" style="74" customWidth="1"/>
    <col min="7944" max="7944" width="6.5703125" style="74" customWidth="1"/>
    <col min="7945" max="7945" width="8.140625" style="74" customWidth="1"/>
    <col min="7946" max="7946" width="7.5703125" style="74" customWidth="1"/>
    <col min="7947" max="7947" width="7" style="74" customWidth="1"/>
    <col min="7948" max="7949" width="8.7109375" style="74" customWidth="1"/>
    <col min="7950" max="7950" width="7.28515625" style="74" customWidth="1"/>
    <col min="7951" max="7951" width="8.140625" style="74" customWidth="1"/>
    <col min="7952" max="7952" width="8.7109375" style="74" customWidth="1"/>
    <col min="7953" max="7953" width="6.42578125" style="74" customWidth="1"/>
    <col min="7954" max="7955" width="9.28515625" style="74" customWidth="1"/>
    <col min="7956" max="7956" width="6.42578125" style="74" customWidth="1"/>
    <col min="7957" max="7958" width="9.5703125" style="74" customWidth="1"/>
    <col min="7959" max="7959" width="6.42578125" style="74" customWidth="1"/>
    <col min="7960" max="7961" width="9.5703125" style="74" customWidth="1"/>
    <col min="7962" max="7962" width="6.7109375" style="74" customWidth="1"/>
    <col min="7963" max="7965" width="9.140625" style="74"/>
    <col min="7966" max="7966" width="10.85546875" style="74" bestFit="1" customWidth="1"/>
    <col min="7967" max="8187" width="9.140625" style="74"/>
    <col min="8188" max="8188" width="18.7109375" style="74" customWidth="1"/>
    <col min="8189" max="8190" width="9.42578125" style="74" customWidth="1"/>
    <col min="8191" max="8191" width="7.7109375" style="74" customWidth="1"/>
    <col min="8192" max="8192" width="9.28515625" style="74" customWidth="1"/>
    <col min="8193" max="8193" width="9.85546875" style="74" customWidth="1"/>
    <col min="8194" max="8194" width="7.140625" style="74" customWidth="1"/>
    <col min="8195" max="8195" width="8.5703125" style="74" customWidth="1"/>
    <col min="8196" max="8196" width="8.85546875" style="74" customWidth="1"/>
    <col min="8197" max="8197" width="7.140625" style="74" customWidth="1"/>
    <col min="8198" max="8198" width="9" style="74" customWidth="1"/>
    <col min="8199" max="8199" width="8.7109375" style="74" customWidth="1"/>
    <col min="8200" max="8200" width="6.5703125" style="74" customWidth="1"/>
    <col min="8201" max="8201" width="8.140625" style="74" customWidth="1"/>
    <col min="8202" max="8202" width="7.5703125" style="74" customWidth="1"/>
    <col min="8203" max="8203" width="7" style="74" customWidth="1"/>
    <col min="8204" max="8205" width="8.7109375" style="74" customWidth="1"/>
    <col min="8206" max="8206" width="7.28515625" style="74" customWidth="1"/>
    <col min="8207" max="8207" width="8.140625" style="74" customWidth="1"/>
    <col min="8208" max="8208" width="8.7109375" style="74" customWidth="1"/>
    <col min="8209" max="8209" width="6.42578125" style="74" customWidth="1"/>
    <col min="8210" max="8211" width="9.28515625" style="74" customWidth="1"/>
    <col min="8212" max="8212" width="6.42578125" style="74" customWidth="1"/>
    <col min="8213" max="8214" width="9.5703125" style="74" customWidth="1"/>
    <col min="8215" max="8215" width="6.42578125" style="74" customWidth="1"/>
    <col min="8216" max="8217" width="9.5703125" style="74" customWidth="1"/>
    <col min="8218" max="8218" width="6.7109375" style="74" customWidth="1"/>
    <col min="8219" max="8221" width="9.140625" style="74"/>
    <col min="8222" max="8222" width="10.85546875" style="74" bestFit="1" customWidth="1"/>
    <col min="8223" max="8443" width="9.140625" style="74"/>
    <col min="8444" max="8444" width="18.7109375" style="74" customWidth="1"/>
    <col min="8445" max="8446" width="9.42578125" style="74" customWidth="1"/>
    <col min="8447" max="8447" width="7.7109375" style="74" customWidth="1"/>
    <col min="8448" max="8448" width="9.28515625" style="74" customWidth="1"/>
    <col min="8449" max="8449" width="9.85546875" style="74" customWidth="1"/>
    <col min="8450" max="8450" width="7.140625" style="74" customWidth="1"/>
    <col min="8451" max="8451" width="8.5703125" style="74" customWidth="1"/>
    <col min="8452" max="8452" width="8.85546875" style="74" customWidth="1"/>
    <col min="8453" max="8453" width="7.140625" style="74" customWidth="1"/>
    <col min="8454" max="8454" width="9" style="74" customWidth="1"/>
    <col min="8455" max="8455" width="8.7109375" style="74" customWidth="1"/>
    <col min="8456" max="8456" width="6.5703125" style="74" customWidth="1"/>
    <col min="8457" max="8457" width="8.140625" style="74" customWidth="1"/>
    <col min="8458" max="8458" width="7.5703125" style="74" customWidth="1"/>
    <col min="8459" max="8459" width="7" style="74" customWidth="1"/>
    <col min="8460" max="8461" width="8.7109375" style="74" customWidth="1"/>
    <col min="8462" max="8462" width="7.28515625" style="74" customWidth="1"/>
    <col min="8463" max="8463" width="8.140625" style="74" customWidth="1"/>
    <col min="8464" max="8464" width="8.7109375" style="74" customWidth="1"/>
    <col min="8465" max="8465" width="6.42578125" style="74" customWidth="1"/>
    <col min="8466" max="8467" width="9.28515625" style="74" customWidth="1"/>
    <col min="8468" max="8468" width="6.42578125" style="74" customWidth="1"/>
    <col min="8469" max="8470" width="9.5703125" style="74" customWidth="1"/>
    <col min="8471" max="8471" width="6.42578125" style="74" customWidth="1"/>
    <col min="8472" max="8473" width="9.5703125" style="74" customWidth="1"/>
    <col min="8474" max="8474" width="6.7109375" style="74" customWidth="1"/>
    <col min="8475" max="8477" width="9.140625" style="74"/>
    <col min="8478" max="8478" width="10.85546875" style="74" bestFit="1" customWidth="1"/>
    <col min="8479" max="8699" width="9.140625" style="74"/>
    <col min="8700" max="8700" width="18.7109375" style="74" customWidth="1"/>
    <col min="8701" max="8702" width="9.42578125" style="74" customWidth="1"/>
    <col min="8703" max="8703" width="7.7109375" style="74" customWidth="1"/>
    <col min="8704" max="8704" width="9.28515625" style="74" customWidth="1"/>
    <col min="8705" max="8705" width="9.85546875" style="74" customWidth="1"/>
    <col min="8706" max="8706" width="7.140625" style="74" customWidth="1"/>
    <col min="8707" max="8707" width="8.5703125" style="74" customWidth="1"/>
    <col min="8708" max="8708" width="8.85546875" style="74" customWidth="1"/>
    <col min="8709" max="8709" width="7.140625" style="74" customWidth="1"/>
    <col min="8710" max="8710" width="9" style="74" customWidth="1"/>
    <col min="8711" max="8711" width="8.7109375" style="74" customWidth="1"/>
    <col min="8712" max="8712" width="6.5703125" style="74" customWidth="1"/>
    <col min="8713" max="8713" width="8.140625" style="74" customWidth="1"/>
    <col min="8714" max="8714" width="7.5703125" style="74" customWidth="1"/>
    <col min="8715" max="8715" width="7" style="74" customWidth="1"/>
    <col min="8716" max="8717" width="8.7109375" style="74" customWidth="1"/>
    <col min="8718" max="8718" width="7.28515625" style="74" customWidth="1"/>
    <col min="8719" max="8719" width="8.140625" style="74" customWidth="1"/>
    <col min="8720" max="8720" width="8.7109375" style="74" customWidth="1"/>
    <col min="8721" max="8721" width="6.42578125" style="74" customWidth="1"/>
    <col min="8722" max="8723" width="9.28515625" style="74" customWidth="1"/>
    <col min="8724" max="8724" width="6.42578125" style="74" customWidth="1"/>
    <col min="8725" max="8726" width="9.5703125" style="74" customWidth="1"/>
    <col min="8727" max="8727" width="6.42578125" style="74" customWidth="1"/>
    <col min="8728" max="8729" width="9.5703125" style="74" customWidth="1"/>
    <col min="8730" max="8730" width="6.7109375" style="74" customWidth="1"/>
    <col min="8731" max="8733" width="9.140625" style="74"/>
    <col min="8734" max="8734" width="10.85546875" style="74" bestFit="1" customWidth="1"/>
    <col min="8735" max="8955" width="9.140625" style="74"/>
    <col min="8956" max="8956" width="18.7109375" style="74" customWidth="1"/>
    <col min="8957" max="8958" width="9.42578125" style="74" customWidth="1"/>
    <col min="8959" max="8959" width="7.7109375" style="74" customWidth="1"/>
    <col min="8960" max="8960" width="9.28515625" style="74" customWidth="1"/>
    <col min="8961" max="8961" width="9.85546875" style="74" customWidth="1"/>
    <col min="8962" max="8962" width="7.140625" style="74" customWidth="1"/>
    <col min="8963" max="8963" width="8.5703125" style="74" customWidth="1"/>
    <col min="8964" max="8964" width="8.85546875" style="74" customWidth="1"/>
    <col min="8965" max="8965" width="7.140625" style="74" customWidth="1"/>
    <col min="8966" max="8966" width="9" style="74" customWidth="1"/>
    <col min="8967" max="8967" width="8.7109375" style="74" customWidth="1"/>
    <col min="8968" max="8968" width="6.5703125" style="74" customWidth="1"/>
    <col min="8969" max="8969" width="8.140625" style="74" customWidth="1"/>
    <col min="8970" max="8970" width="7.5703125" style="74" customWidth="1"/>
    <col min="8971" max="8971" width="7" style="74" customWidth="1"/>
    <col min="8972" max="8973" width="8.7109375" style="74" customWidth="1"/>
    <col min="8974" max="8974" width="7.28515625" style="74" customWidth="1"/>
    <col min="8975" max="8975" width="8.140625" style="74" customWidth="1"/>
    <col min="8976" max="8976" width="8.7109375" style="74" customWidth="1"/>
    <col min="8977" max="8977" width="6.42578125" style="74" customWidth="1"/>
    <col min="8978" max="8979" width="9.28515625" style="74" customWidth="1"/>
    <col min="8980" max="8980" width="6.42578125" style="74" customWidth="1"/>
    <col min="8981" max="8982" width="9.5703125" style="74" customWidth="1"/>
    <col min="8983" max="8983" width="6.42578125" style="74" customWidth="1"/>
    <col min="8984" max="8985" width="9.5703125" style="74" customWidth="1"/>
    <col min="8986" max="8986" width="6.7109375" style="74" customWidth="1"/>
    <col min="8987" max="8989" width="9.140625" style="74"/>
    <col min="8990" max="8990" width="10.85546875" style="74" bestFit="1" customWidth="1"/>
    <col min="8991" max="9211" width="9.140625" style="74"/>
    <col min="9212" max="9212" width="18.7109375" style="74" customWidth="1"/>
    <col min="9213" max="9214" width="9.42578125" style="74" customWidth="1"/>
    <col min="9215" max="9215" width="7.7109375" style="74" customWidth="1"/>
    <col min="9216" max="9216" width="9.28515625" style="74" customWidth="1"/>
    <col min="9217" max="9217" width="9.85546875" style="74" customWidth="1"/>
    <col min="9218" max="9218" width="7.140625" style="74" customWidth="1"/>
    <col min="9219" max="9219" width="8.5703125" style="74" customWidth="1"/>
    <col min="9220" max="9220" width="8.85546875" style="74" customWidth="1"/>
    <col min="9221" max="9221" width="7.140625" style="74" customWidth="1"/>
    <col min="9222" max="9222" width="9" style="74" customWidth="1"/>
    <col min="9223" max="9223" width="8.7109375" style="74" customWidth="1"/>
    <col min="9224" max="9224" width="6.5703125" style="74" customWidth="1"/>
    <col min="9225" max="9225" width="8.140625" style="74" customWidth="1"/>
    <col min="9226" max="9226" width="7.5703125" style="74" customWidth="1"/>
    <col min="9227" max="9227" width="7" style="74" customWidth="1"/>
    <col min="9228" max="9229" width="8.7109375" style="74" customWidth="1"/>
    <col min="9230" max="9230" width="7.28515625" style="74" customWidth="1"/>
    <col min="9231" max="9231" width="8.140625" style="74" customWidth="1"/>
    <col min="9232" max="9232" width="8.7109375" style="74" customWidth="1"/>
    <col min="9233" max="9233" width="6.42578125" style="74" customWidth="1"/>
    <col min="9234" max="9235" width="9.28515625" style="74" customWidth="1"/>
    <col min="9236" max="9236" width="6.42578125" style="74" customWidth="1"/>
    <col min="9237" max="9238" width="9.5703125" style="74" customWidth="1"/>
    <col min="9239" max="9239" width="6.42578125" style="74" customWidth="1"/>
    <col min="9240" max="9241" width="9.5703125" style="74" customWidth="1"/>
    <col min="9242" max="9242" width="6.7109375" style="74" customWidth="1"/>
    <col min="9243" max="9245" width="9.140625" style="74"/>
    <col min="9246" max="9246" width="10.85546875" style="74" bestFit="1" customWidth="1"/>
    <col min="9247" max="9467" width="9.140625" style="74"/>
    <col min="9468" max="9468" width="18.7109375" style="74" customWidth="1"/>
    <col min="9469" max="9470" width="9.42578125" style="74" customWidth="1"/>
    <col min="9471" max="9471" width="7.7109375" style="74" customWidth="1"/>
    <col min="9472" max="9472" width="9.28515625" style="74" customWidth="1"/>
    <col min="9473" max="9473" width="9.85546875" style="74" customWidth="1"/>
    <col min="9474" max="9474" width="7.140625" style="74" customWidth="1"/>
    <col min="9475" max="9475" width="8.5703125" style="74" customWidth="1"/>
    <col min="9476" max="9476" width="8.85546875" style="74" customWidth="1"/>
    <col min="9477" max="9477" width="7.140625" style="74" customWidth="1"/>
    <col min="9478" max="9478" width="9" style="74" customWidth="1"/>
    <col min="9479" max="9479" width="8.7109375" style="74" customWidth="1"/>
    <col min="9480" max="9480" width="6.5703125" style="74" customWidth="1"/>
    <col min="9481" max="9481" width="8.140625" style="74" customWidth="1"/>
    <col min="9482" max="9482" width="7.5703125" style="74" customWidth="1"/>
    <col min="9483" max="9483" width="7" style="74" customWidth="1"/>
    <col min="9484" max="9485" width="8.7109375" style="74" customWidth="1"/>
    <col min="9486" max="9486" width="7.28515625" style="74" customWidth="1"/>
    <col min="9487" max="9487" width="8.140625" style="74" customWidth="1"/>
    <col min="9488" max="9488" width="8.7109375" style="74" customWidth="1"/>
    <col min="9489" max="9489" width="6.42578125" style="74" customWidth="1"/>
    <col min="9490" max="9491" width="9.28515625" style="74" customWidth="1"/>
    <col min="9492" max="9492" width="6.42578125" style="74" customWidth="1"/>
    <col min="9493" max="9494" width="9.5703125" style="74" customWidth="1"/>
    <col min="9495" max="9495" width="6.42578125" style="74" customWidth="1"/>
    <col min="9496" max="9497" width="9.5703125" style="74" customWidth="1"/>
    <col min="9498" max="9498" width="6.7109375" style="74" customWidth="1"/>
    <col min="9499" max="9501" width="9.140625" style="74"/>
    <col min="9502" max="9502" width="10.85546875" style="74" bestFit="1" customWidth="1"/>
    <col min="9503" max="9723" width="9.140625" style="74"/>
    <col min="9724" max="9724" width="18.7109375" style="74" customWidth="1"/>
    <col min="9725" max="9726" width="9.42578125" style="74" customWidth="1"/>
    <col min="9727" max="9727" width="7.7109375" style="74" customWidth="1"/>
    <col min="9728" max="9728" width="9.28515625" style="74" customWidth="1"/>
    <col min="9729" max="9729" width="9.85546875" style="74" customWidth="1"/>
    <col min="9730" max="9730" width="7.140625" style="74" customWidth="1"/>
    <col min="9731" max="9731" width="8.5703125" style="74" customWidth="1"/>
    <col min="9732" max="9732" width="8.85546875" style="74" customWidth="1"/>
    <col min="9733" max="9733" width="7.140625" style="74" customWidth="1"/>
    <col min="9734" max="9734" width="9" style="74" customWidth="1"/>
    <col min="9735" max="9735" width="8.7109375" style="74" customWidth="1"/>
    <col min="9736" max="9736" width="6.5703125" style="74" customWidth="1"/>
    <col min="9737" max="9737" width="8.140625" style="74" customWidth="1"/>
    <col min="9738" max="9738" width="7.5703125" style="74" customWidth="1"/>
    <col min="9739" max="9739" width="7" style="74" customWidth="1"/>
    <col min="9740" max="9741" width="8.7109375" style="74" customWidth="1"/>
    <col min="9742" max="9742" width="7.28515625" style="74" customWidth="1"/>
    <col min="9743" max="9743" width="8.140625" style="74" customWidth="1"/>
    <col min="9744" max="9744" width="8.7109375" style="74" customWidth="1"/>
    <col min="9745" max="9745" width="6.42578125" style="74" customWidth="1"/>
    <col min="9746" max="9747" width="9.28515625" style="74" customWidth="1"/>
    <col min="9748" max="9748" width="6.42578125" style="74" customWidth="1"/>
    <col min="9749" max="9750" width="9.5703125" style="74" customWidth="1"/>
    <col min="9751" max="9751" width="6.42578125" style="74" customWidth="1"/>
    <col min="9752" max="9753" width="9.5703125" style="74" customWidth="1"/>
    <col min="9754" max="9754" width="6.7109375" style="74" customWidth="1"/>
    <col min="9755" max="9757" width="9.140625" style="74"/>
    <col min="9758" max="9758" width="10.85546875" style="74" bestFit="1" customWidth="1"/>
    <col min="9759" max="9979" width="9.140625" style="74"/>
    <col min="9980" max="9980" width="18.7109375" style="74" customWidth="1"/>
    <col min="9981" max="9982" width="9.42578125" style="74" customWidth="1"/>
    <col min="9983" max="9983" width="7.7109375" style="74" customWidth="1"/>
    <col min="9984" max="9984" width="9.28515625" style="74" customWidth="1"/>
    <col min="9985" max="9985" width="9.85546875" style="74" customWidth="1"/>
    <col min="9986" max="9986" width="7.140625" style="74" customWidth="1"/>
    <col min="9987" max="9987" width="8.5703125" style="74" customWidth="1"/>
    <col min="9988" max="9988" width="8.85546875" style="74" customWidth="1"/>
    <col min="9989" max="9989" width="7.140625" style="74" customWidth="1"/>
    <col min="9990" max="9990" width="9" style="74" customWidth="1"/>
    <col min="9991" max="9991" width="8.7109375" style="74" customWidth="1"/>
    <col min="9992" max="9992" width="6.5703125" style="74" customWidth="1"/>
    <col min="9993" max="9993" width="8.140625" style="74" customWidth="1"/>
    <col min="9994" max="9994" width="7.5703125" style="74" customWidth="1"/>
    <col min="9995" max="9995" width="7" style="74" customWidth="1"/>
    <col min="9996" max="9997" width="8.7109375" style="74" customWidth="1"/>
    <col min="9998" max="9998" width="7.28515625" style="74" customWidth="1"/>
    <col min="9999" max="9999" width="8.140625" style="74" customWidth="1"/>
    <col min="10000" max="10000" width="8.7109375" style="74" customWidth="1"/>
    <col min="10001" max="10001" width="6.42578125" style="74" customWidth="1"/>
    <col min="10002" max="10003" width="9.28515625" style="74" customWidth="1"/>
    <col min="10004" max="10004" width="6.42578125" style="74" customWidth="1"/>
    <col min="10005" max="10006" width="9.5703125" style="74" customWidth="1"/>
    <col min="10007" max="10007" width="6.42578125" style="74" customWidth="1"/>
    <col min="10008" max="10009" width="9.5703125" style="74" customWidth="1"/>
    <col min="10010" max="10010" width="6.7109375" style="74" customWidth="1"/>
    <col min="10011" max="10013" width="9.140625" style="74"/>
    <col min="10014" max="10014" width="10.85546875" style="74" bestFit="1" customWidth="1"/>
    <col min="10015" max="10235" width="9.140625" style="74"/>
    <col min="10236" max="10236" width="18.7109375" style="74" customWidth="1"/>
    <col min="10237" max="10238" width="9.42578125" style="74" customWidth="1"/>
    <col min="10239" max="10239" width="7.7109375" style="74" customWidth="1"/>
    <col min="10240" max="10240" width="9.28515625" style="74" customWidth="1"/>
    <col min="10241" max="10241" width="9.85546875" style="74" customWidth="1"/>
    <col min="10242" max="10242" width="7.140625" style="74" customWidth="1"/>
    <col min="10243" max="10243" width="8.5703125" style="74" customWidth="1"/>
    <col min="10244" max="10244" width="8.85546875" style="74" customWidth="1"/>
    <col min="10245" max="10245" width="7.140625" style="74" customWidth="1"/>
    <col min="10246" max="10246" width="9" style="74" customWidth="1"/>
    <col min="10247" max="10247" width="8.7109375" style="74" customWidth="1"/>
    <col min="10248" max="10248" width="6.5703125" style="74" customWidth="1"/>
    <col min="10249" max="10249" width="8.140625" style="74" customWidth="1"/>
    <col min="10250" max="10250" width="7.5703125" style="74" customWidth="1"/>
    <col min="10251" max="10251" width="7" style="74" customWidth="1"/>
    <col min="10252" max="10253" width="8.7109375" style="74" customWidth="1"/>
    <col min="10254" max="10254" width="7.28515625" style="74" customWidth="1"/>
    <col min="10255" max="10255" width="8.140625" style="74" customWidth="1"/>
    <col min="10256" max="10256" width="8.7109375" style="74" customWidth="1"/>
    <col min="10257" max="10257" width="6.42578125" style="74" customWidth="1"/>
    <col min="10258" max="10259" width="9.28515625" style="74" customWidth="1"/>
    <col min="10260" max="10260" width="6.42578125" style="74" customWidth="1"/>
    <col min="10261" max="10262" width="9.5703125" style="74" customWidth="1"/>
    <col min="10263" max="10263" width="6.42578125" style="74" customWidth="1"/>
    <col min="10264" max="10265" width="9.5703125" style="74" customWidth="1"/>
    <col min="10266" max="10266" width="6.7109375" style="74" customWidth="1"/>
    <col min="10267" max="10269" width="9.140625" style="74"/>
    <col min="10270" max="10270" width="10.85546875" style="74" bestFit="1" customWidth="1"/>
    <col min="10271" max="10491" width="9.140625" style="74"/>
    <col min="10492" max="10492" width="18.7109375" style="74" customWidth="1"/>
    <col min="10493" max="10494" width="9.42578125" style="74" customWidth="1"/>
    <col min="10495" max="10495" width="7.7109375" style="74" customWidth="1"/>
    <col min="10496" max="10496" width="9.28515625" style="74" customWidth="1"/>
    <col min="10497" max="10497" width="9.85546875" style="74" customWidth="1"/>
    <col min="10498" max="10498" width="7.140625" style="74" customWidth="1"/>
    <col min="10499" max="10499" width="8.5703125" style="74" customWidth="1"/>
    <col min="10500" max="10500" width="8.85546875" style="74" customWidth="1"/>
    <col min="10501" max="10501" width="7.140625" style="74" customWidth="1"/>
    <col min="10502" max="10502" width="9" style="74" customWidth="1"/>
    <col min="10503" max="10503" width="8.7109375" style="74" customWidth="1"/>
    <col min="10504" max="10504" width="6.5703125" style="74" customWidth="1"/>
    <col min="10505" max="10505" width="8.140625" style="74" customWidth="1"/>
    <col min="10506" max="10506" width="7.5703125" style="74" customWidth="1"/>
    <col min="10507" max="10507" width="7" style="74" customWidth="1"/>
    <col min="10508" max="10509" width="8.7109375" style="74" customWidth="1"/>
    <col min="10510" max="10510" width="7.28515625" style="74" customWidth="1"/>
    <col min="10511" max="10511" width="8.140625" style="74" customWidth="1"/>
    <col min="10512" max="10512" width="8.7109375" style="74" customWidth="1"/>
    <col min="10513" max="10513" width="6.42578125" style="74" customWidth="1"/>
    <col min="10514" max="10515" width="9.28515625" style="74" customWidth="1"/>
    <col min="10516" max="10516" width="6.42578125" style="74" customWidth="1"/>
    <col min="10517" max="10518" width="9.5703125" style="74" customWidth="1"/>
    <col min="10519" max="10519" width="6.42578125" style="74" customWidth="1"/>
    <col min="10520" max="10521" width="9.5703125" style="74" customWidth="1"/>
    <col min="10522" max="10522" width="6.7109375" style="74" customWidth="1"/>
    <col min="10523" max="10525" width="9.140625" style="74"/>
    <col min="10526" max="10526" width="10.85546875" style="74" bestFit="1" customWidth="1"/>
    <col min="10527" max="10747" width="9.140625" style="74"/>
    <col min="10748" max="10748" width="18.7109375" style="74" customWidth="1"/>
    <col min="10749" max="10750" width="9.42578125" style="74" customWidth="1"/>
    <col min="10751" max="10751" width="7.7109375" style="74" customWidth="1"/>
    <col min="10752" max="10752" width="9.28515625" style="74" customWidth="1"/>
    <col min="10753" max="10753" width="9.85546875" style="74" customWidth="1"/>
    <col min="10754" max="10754" width="7.140625" style="74" customWidth="1"/>
    <col min="10755" max="10755" width="8.5703125" style="74" customWidth="1"/>
    <col min="10756" max="10756" width="8.85546875" style="74" customWidth="1"/>
    <col min="10757" max="10757" width="7.140625" style="74" customWidth="1"/>
    <col min="10758" max="10758" width="9" style="74" customWidth="1"/>
    <col min="10759" max="10759" width="8.7109375" style="74" customWidth="1"/>
    <col min="10760" max="10760" width="6.5703125" style="74" customWidth="1"/>
    <col min="10761" max="10761" width="8.140625" style="74" customWidth="1"/>
    <col min="10762" max="10762" width="7.5703125" style="74" customWidth="1"/>
    <col min="10763" max="10763" width="7" style="74" customWidth="1"/>
    <col min="10764" max="10765" width="8.7109375" style="74" customWidth="1"/>
    <col min="10766" max="10766" width="7.28515625" style="74" customWidth="1"/>
    <col min="10767" max="10767" width="8.140625" style="74" customWidth="1"/>
    <col min="10768" max="10768" width="8.7109375" style="74" customWidth="1"/>
    <col min="10769" max="10769" width="6.42578125" style="74" customWidth="1"/>
    <col min="10770" max="10771" width="9.28515625" style="74" customWidth="1"/>
    <col min="10772" max="10772" width="6.42578125" style="74" customWidth="1"/>
    <col min="10773" max="10774" width="9.5703125" style="74" customWidth="1"/>
    <col min="10775" max="10775" width="6.42578125" style="74" customWidth="1"/>
    <col min="10776" max="10777" width="9.5703125" style="74" customWidth="1"/>
    <col min="10778" max="10778" width="6.7109375" style="74" customWidth="1"/>
    <col min="10779" max="10781" width="9.140625" style="74"/>
    <col min="10782" max="10782" width="10.85546875" style="74" bestFit="1" customWidth="1"/>
    <col min="10783" max="11003" width="9.140625" style="74"/>
    <col min="11004" max="11004" width="18.7109375" style="74" customWidth="1"/>
    <col min="11005" max="11006" width="9.42578125" style="74" customWidth="1"/>
    <col min="11007" max="11007" width="7.7109375" style="74" customWidth="1"/>
    <col min="11008" max="11008" width="9.28515625" style="74" customWidth="1"/>
    <col min="11009" max="11009" width="9.85546875" style="74" customWidth="1"/>
    <col min="11010" max="11010" width="7.140625" style="74" customWidth="1"/>
    <col min="11011" max="11011" width="8.5703125" style="74" customWidth="1"/>
    <col min="11012" max="11012" width="8.85546875" style="74" customWidth="1"/>
    <col min="11013" max="11013" width="7.140625" style="74" customWidth="1"/>
    <col min="11014" max="11014" width="9" style="74" customWidth="1"/>
    <col min="11015" max="11015" width="8.7109375" style="74" customWidth="1"/>
    <col min="11016" max="11016" width="6.5703125" style="74" customWidth="1"/>
    <col min="11017" max="11017" width="8.140625" style="74" customWidth="1"/>
    <col min="11018" max="11018" width="7.5703125" style="74" customWidth="1"/>
    <col min="11019" max="11019" width="7" style="74" customWidth="1"/>
    <col min="11020" max="11021" width="8.7109375" style="74" customWidth="1"/>
    <col min="11022" max="11022" width="7.28515625" style="74" customWidth="1"/>
    <col min="11023" max="11023" width="8.140625" style="74" customWidth="1"/>
    <col min="11024" max="11024" width="8.7109375" style="74" customWidth="1"/>
    <col min="11025" max="11025" width="6.42578125" style="74" customWidth="1"/>
    <col min="11026" max="11027" width="9.28515625" style="74" customWidth="1"/>
    <col min="11028" max="11028" width="6.42578125" style="74" customWidth="1"/>
    <col min="11029" max="11030" width="9.5703125" style="74" customWidth="1"/>
    <col min="11031" max="11031" width="6.42578125" style="74" customWidth="1"/>
    <col min="11032" max="11033" width="9.5703125" style="74" customWidth="1"/>
    <col min="11034" max="11034" width="6.7109375" style="74" customWidth="1"/>
    <col min="11035" max="11037" width="9.140625" style="74"/>
    <col min="11038" max="11038" width="10.85546875" style="74" bestFit="1" customWidth="1"/>
    <col min="11039" max="11259" width="9.140625" style="74"/>
    <col min="11260" max="11260" width="18.7109375" style="74" customWidth="1"/>
    <col min="11261" max="11262" width="9.42578125" style="74" customWidth="1"/>
    <col min="11263" max="11263" width="7.7109375" style="74" customWidth="1"/>
    <col min="11264" max="11264" width="9.28515625" style="74" customWidth="1"/>
    <col min="11265" max="11265" width="9.85546875" style="74" customWidth="1"/>
    <col min="11266" max="11266" width="7.140625" style="74" customWidth="1"/>
    <col min="11267" max="11267" width="8.5703125" style="74" customWidth="1"/>
    <col min="11268" max="11268" width="8.85546875" style="74" customWidth="1"/>
    <col min="11269" max="11269" width="7.140625" style="74" customWidth="1"/>
    <col min="11270" max="11270" width="9" style="74" customWidth="1"/>
    <col min="11271" max="11271" width="8.7109375" style="74" customWidth="1"/>
    <col min="11272" max="11272" width="6.5703125" style="74" customWidth="1"/>
    <col min="11273" max="11273" width="8.140625" style="74" customWidth="1"/>
    <col min="11274" max="11274" width="7.5703125" style="74" customWidth="1"/>
    <col min="11275" max="11275" width="7" style="74" customWidth="1"/>
    <col min="11276" max="11277" width="8.7109375" style="74" customWidth="1"/>
    <col min="11278" max="11278" width="7.28515625" style="74" customWidth="1"/>
    <col min="11279" max="11279" width="8.140625" style="74" customWidth="1"/>
    <col min="11280" max="11280" width="8.7109375" style="74" customWidth="1"/>
    <col min="11281" max="11281" width="6.42578125" style="74" customWidth="1"/>
    <col min="11282" max="11283" width="9.28515625" style="74" customWidth="1"/>
    <col min="11284" max="11284" width="6.42578125" style="74" customWidth="1"/>
    <col min="11285" max="11286" width="9.5703125" style="74" customWidth="1"/>
    <col min="11287" max="11287" width="6.42578125" style="74" customWidth="1"/>
    <col min="11288" max="11289" width="9.5703125" style="74" customWidth="1"/>
    <col min="11290" max="11290" width="6.7109375" style="74" customWidth="1"/>
    <col min="11291" max="11293" width="9.140625" style="74"/>
    <col min="11294" max="11294" width="10.85546875" style="74" bestFit="1" customWidth="1"/>
    <col min="11295" max="11515" width="9.140625" style="74"/>
    <col min="11516" max="11516" width="18.7109375" style="74" customWidth="1"/>
    <col min="11517" max="11518" width="9.42578125" style="74" customWidth="1"/>
    <col min="11519" max="11519" width="7.7109375" style="74" customWidth="1"/>
    <col min="11520" max="11520" width="9.28515625" style="74" customWidth="1"/>
    <col min="11521" max="11521" width="9.85546875" style="74" customWidth="1"/>
    <col min="11522" max="11522" width="7.140625" style="74" customWidth="1"/>
    <col min="11523" max="11523" width="8.5703125" style="74" customWidth="1"/>
    <col min="11524" max="11524" width="8.85546875" style="74" customWidth="1"/>
    <col min="11525" max="11525" width="7.140625" style="74" customWidth="1"/>
    <col min="11526" max="11526" width="9" style="74" customWidth="1"/>
    <col min="11527" max="11527" width="8.7109375" style="74" customWidth="1"/>
    <col min="11528" max="11528" width="6.5703125" style="74" customWidth="1"/>
    <col min="11529" max="11529" width="8.140625" style="74" customWidth="1"/>
    <col min="11530" max="11530" width="7.5703125" style="74" customWidth="1"/>
    <col min="11531" max="11531" width="7" style="74" customWidth="1"/>
    <col min="11532" max="11533" width="8.7109375" style="74" customWidth="1"/>
    <col min="11534" max="11534" width="7.28515625" style="74" customWidth="1"/>
    <col min="11535" max="11535" width="8.140625" style="74" customWidth="1"/>
    <col min="11536" max="11536" width="8.7109375" style="74" customWidth="1"/>
    <col min="11537" max="11537" width="6.42578125" style="74" customWidth="1"/>
    <col min="11538" max="11539" width="9.28515625" style="74" customWidth="1"/>
    <col min="11540" max="11540" width="6.42578125" style="74" customWidth="1"/>
    <col min="11541" max="11542" width="9.5703125" style="74" customWidth="1"/>
    <col min="11543" max="11543" width="6.42578125" style="74" customWidth="1"/>
    <col min="11544" max="11545" width="9.5703125" style="74" customWidth="1"/>
    <col min="11546" max="11546" width="6.7109375" style="74" customWidth="1"/>
    <col min="11547" max="11549" width="9.140625" style="74"/>
    <col min="11550" max="11550" width="10.85546875" style="74" bestFit="1" customWidth="1"/>
    <col min="11551" max="11771" width="9.140625" style="74"/>
    <col min="11772" max="11772" width="18.7109375" style="74" customWidth="1"/>
    <col min="11773" max="11774" width="9.42578125" style="74" customWidth="1"/>
    <col min="11775" max="11775" width="7.7109375" style="74" customWidth="1"/>
    <col min="11776" max="11776" width="9.28515625" style="74" customWidth="1"/>
    <col min="11777" max="11777" width="9.85546875" style="74" customWidth="1"/>
    <col min="11778" max="11778" width="7.140625" style="74" customWidth="1"/>
    <col min="11779" max="11779" width="8.5703125" style="74" customWidth="1"/>
    <col min="11780" max="11780" width="8.85546875" style="74" customWidth="1"/>
    <col min="11781" max="11781" width="7.140625" style="74" customWidth="1"/>
    <col min="11782" max="11782" width="9" style="74" customWidth="1"/>
    <col min="11783" max="11783" width="8.7109375" style="74" customWidth="1"/>
    <col min="11784" max="11784" width="6.5703125" style="74" customWidth="1"/>
    <col min="11785" max="11785" width="8.140625" style="74" customWidth="1"/>
    <col min="11786" max="11786" width="7.5703125" style="74" customWidth="1"/>
    <col min="11787" max="11787" width="7" style="74" customWidth="1"/>
    <col min="11788" max="11789" width="8.7109375" style="74" customWidth="1"/>
    <col min="11790" max="11790" width="7.28515625" style="74" customWidth="1"/>
    <col min="11791" max="11791" width="8.140625" style="74" customWidth="1"/>
    <col min="11792" max="11792" width="8.7109375" style="74" customWidth="1"/>
    <col min="11793" max="11793" width="6.42578125" style="74" customWidth="1"/>
    <col min="11794" max="11795" width="9.28515625" style="74" customWidth="1"/>
    <col min="11796" max="11796" width="6.42578125" style="74" customWidth="1"/>
    <col min="11797" max="11798" width="9.5703125" style="74" customWidth="1"/>
    <col min="11799" max="11799" width="6.42578125" style="74" customWidth="1"/>
    <col min="11800" max="11801" width="9.5703125" style="74" customWidth="1"/>
    <col min="11802" max="11802" width="6.7109375" style="74" customWidth="1"/>
    <col min="11803" max="11805" width="9.140625" style="74"/>
    <col min="11806" max="11806" width="10.85546875" style="74" bestFit="1" customWidth="1"/>
    <col min="11807" max="12027" width="9.140625" style="74"/>
    <col min="12028" max="12028" width="18.7109375" style="74" customWidth="1"/>
    <col min="12029" max="12030" width="9.42578125" style="74" customWidth="1"/>
    <col min="12031" max="12031" width="7.7109375" style="74" customWidth="1"/>
    <col min="12032" max="12032" width="9.28515625" style="74" customWidth="1"/>
    <col min="12033" max="12033" width="9.85546875" style="74" customWidth="1"/>
    <col min="12034" max="12034" width="7.140625" style="74" customWidth="1"/>
    <col min="12035" max="12035" width="8.5703125" style="74" customWidth="1"/>
    <col min="12036" max="12036" width="8.85546875" style="74" customWidth="1"/>
    <col min="12037" max="12037" width="7.140625" style="74" customWidth="1"/>
    <col min="12038" max="12038" width="9" style="74" customWidth="1"/>
    <col min="12039" max="12039" width="8.7109375" style="74" customWidth="1"/>
    <col min="12040" max="12040" width="6.5703125" style="74" customWidth="1"/>
    <col min="12041" max="12041" width="8.140625" style="74" customWidth="1"/>
    <col min="12042" max="12042" width="7.5703125" style="74" customWidth="1"/>
    <col min="12043" max="12043" width="7" style="74" customWidth="1"/>
    <col min="12044" max="12045" width="8.7109375" style="74" customWidth="1"/>
    <col min="12046" max="12046" width="7.28515625" style="74" customWidth="1"/>
    <col min="12047" max="12047" width="8.140625" style="74" customWidth="1"/>
    <col min="12048" max="12048" width="8.7109375" style="74" customWidth="1"/>
    <col min="12049" max="12049" width="6.42578125" style="74" customWidth="1"/>
    <col min="12050" max="12051" width="9.28515625" style="74" customWidth="1"/>
    <col min="12052" max="12052" width="6.42578125" style="74" customWidth="1"/>
    <col min="12053" max="12054" width="9.5703125" style="74" customWidth="1"/>
    <col min="12055" max="12055" width="6.42578125" style="74" customWidth="1"/>
    <col min="12056" max="12057" width="9.5703125" style="74" customWidth="1"/>
    <col min="12058" max="12058" width="6.7109375" style="74" customWidth="1"/>
    <col min="12059" max="12061" width="9.140625" style="74"/>
    <col min="12062" max="12062" width="10.85546875" style="74" bestFit="1" customWidth="1"/>
    <col min="12063" max="12283" width="9.140625" style="74"/>
    <col min="12284" max="12284" width="18.7109375" style="74" customWidth="1"/>
    <col min="12285" max="12286" width="9.42578125" style="74" customWidth="1"/>
    <col min="12287" max="12287" width="7.7109375" style="74" customWidth="1"/>
    <col min="12288" max="12288" width="9.28515625" style="74" customWidth="1"/>
    <col min="12289" max="12289" width="9.85546875" style="74" customWidth="1"/>
    <col min="12290" max="12290" width="7.140625" style="74" customWidth="1"/>
    <col min="12291" max="12291" width="8.5703125" style="74" customWidth="1"/>
    <col min="12292" max="12292" width="8.85546875" style="74" customWidth="1"/>
    <col min="12293" max="12293" width="7.140625" style="74" customWidth="1"/>
    <col min="12294" max="12294" width="9" style="74" customWidth="1"/>
    <col min="12295" max="12295" width="8.7109375" style="74" customWidth="1"/>
    <col min="12296" max="12296" width="6.5703125" style="74" customWidth="1"/>
    <col min="12297" max="12297" width="8.140625" style="74" customWidth="1"/>
    <col min="12298" max="12298" width="7.5703125" style="74" customWidth="1"/>
    <col min="12299" max="12299" width="7" style="74" customWidth="1"/>
    <col min="12300" max="12301" width="8.7109375" style="74" customWidth="1"/>
    <col min="12302" max="12302" width="7.28515625" style="74" customWidth="1"/>
    <col min="12303" max="12303" width="8.140625" style="74" customWidth="1"/>
    <col min="12304" max="12304" width="8.7109375" style="74" customWidth="1"/>
    <col min="12305" max="12305" width="6.42578125" style="74" customWidth="1"/>
    <col min="12306" max="12307" width="9.28515625" style="74" customWidth="1"/>
    <col min="12308" max="12308" width="6.42578125" style="74" customWidth="1"/>
    <col min="12309" max="12310" width="9.5703125" style="74" customWidth="1"/>
    <col min="12311" max="12311" width="6.42578125" style="74" customWidth="1"/>
    <col min="12312" max="12313" width="9.5703125" style="74" customWidth="1"/>
    <col min="12314" max="12314" width="6.7109375" style="74" customWidth="1"/>
    <col min="12315" max="12317" width="9.140625" style="74"/>
    <col min="12318" max="12318" width="10.85546875" style="74" bestFit="1" customWidth="1"/>
    <col min="12319" max="12539" width="9.140625" style="74"/>
    <col min="12540" max="12540" width="18.7109375" style="74" customWidth="1"/>
    <col min="12541" max="12542" width="9.42578125" style="74" customWidth="1"/>
    <col min="12543" max="12543" width="7.7109375" style="74" customWidth="1"/>
    <col min="12544" max="12544" width="9.28515625" style="74" customWidth="1"/>
    <col min="12545" max="12545" width="9.85546875" style="74" customWidth="1"/>
    <col min="12546" max="12546" width="7.140625" style="74" customWidth="1"/>
    <col min="12547" max="12547" width="8.5703125" style="74" customWidth="1"/>
    <col min="12548" max="12548" width="8.85546875" style="74" customWidth="1"/>
    <col min="12549" max="12549" width="7.140625" style="74" customWidth="1"/>
    <col min="12550" max="12550" width="9" style="74" customWidth="1"/>
    <col min="12551" max="12551" width="8.7109375" style="74" customWidth="1"/>
    <col min="12552" max="12552" width="6.5703125" style="74" customWidth="1"/>
    <col min="12553" max="12553" width="8.140625" style="74" customWidth="1"/>
    <col min="12554" max="12554" width="7.5703125" style="74" customWidth="1"/>
    <col min="12555" max="12555" width="7" style="74" customWidth="1"/>
    <col min="12556" max="12557" width="8.7109375" style="74" customWidth="1"/>
    <col min="12558" max="12558" width="7.28515625" style="74" customWidth="1"/>
    <col min="12559" max="12559" width="8.140625" style="74" customWidth="1"/>
    <col min="12560" max="12560" width="8.7109375" style="74" customWidth="1"/>
    <col min="12561" max="12561" width="6.42578125" style="74" customWidth="1"/>
    <col min="12562" max="12563" width="9.28515625" style="74" customWidth="1"/>
    <col min="12564" max="12564" width="6.42578125" style="74" customWidth="1"/>
    <col min="12565" max="12566" width="9.5703125" style="74" customWidth="1"/>
    <col min="12567" max="12567" width="6.42578125" style="74" customWidth="1"/>
    <col min="12568" max="12569" width="9.5703125" style="74" customWidth="1"/>
    <col min="12570" max="12570" width="6.7109375" style="74" customWidth="1"/>
    <col min="12571" max="12573" width="9.140625" style="74"/>
    <col min="12574" max="12574" width="10.85546875" style="74" bestFit="1" customWidth="1"/>
    <col min="12575" max="12795" width="9.140625" style="74"/>
    <col min="12796" max="12796" width="18.7109375" style="74" customWidth="1"/>
    <col min="12797" max="12798" width="9.42578125" style="74" customWidth="1"/>
    <col min="12799" max="12799" width="7.7109375" style="74" customWidth="1"/>
    <col min="12800" max="12800" width="9.28515625" style="74" customWidth="1"/>
    <col min="12801" max="12801" width="9.85546875" style="74" customWidth="1"/>
    <col min="12802" max="12802" width="7.140625" style="74" customWidth="1"/>
    <col min="12803" max="12803" width="8.5703125" style="74" customWidth="1"/>
    <col min="12804" max="12804" width="8.85546875" style="74" customWidth="1"/>
    <col min="12805" max="12805" width="7.140625" style="74" customWidth="1"/>
    <col min="12806" max="12806" width="9" style="74" customWidth="1"/>
    <col min="12807" max="12807" width="8.7109375" style="74" customWidth="1"/>
    <col min="12808" max="12808" width="6.5703125" style="74" customWidth="1"/>
    <col min="12809" max="12809" width="8.140625" style="74" customWidth="1"/>
    <col min="12810" max="12810" width="7.5703125" style="74" customWidth="1"/>
    <col min="12811" max="12811" width="7" style="74" customWidth="1"/>
    <col min="12812" max="12813" width="8.7109375" style="74" customWidth="1"/>
    <col min="12814" max="12814" width="7.28515625" style="74" customWidth="1"/>
    <col min="12815" max="12815" width="8.140625" style="74" customWidth="1"/>
    <col min="12816" max="12816" width="8.7109375" style="74" customWidth="1"/>
    <col min="12817" max="12817" width="6.42578125" style="74" customWidth="1"/>
    <col min="12818" max="12819" width="9.28515625" style="74" customWidth="1"/>
    <col min="12820" max="12820" width="6.42578125" style="74" customWidth="1"/>
    <col min="12821" max="12822" width="9.5703125" style="74" customWidth="1"/>
    <col min="12823" max="12823" width="6.42578125" style="74" customWidth="1"/>
    <col min="12824" max="12825" width="9.5703125" style="74" customWidth="1"/>
    <col min="12826" max="12826" width="6.7109375" style="74" customWidth="1"/>
    <col min="12827" max="12829" width="9.140625" style="74"/>
    <col min="12830" max="12830" width="10.85546875" style="74" bestFit="1" customWidth="1"/>
    <col min="12831" max="13051" width="9.140625" style="74"/>
    <col min="13052" max="13052" width="18.7109375" style="74" customWidth="1"/>
    <col min="13053" max="13054" width="9.42578125" style="74" customWidth="1"/>
    <col min="13055" max="13055" width="7.7109375" style="74" customWidth="1"/>
    <col min="13056" max="13056" width="9.28515625" style="74" customWidth="1"/>
    <col min="13057" max="13057" width="9.85546875" style="74" customWidth="1"/>
    <col min="13058" max="13058" width="7.140625" style="74" customWidth="1"/>
    <col min="13059" max="13059" width="8.5703125" style="74" customWidth="1"/>
    <col min="13060" max="13060" width="8.85546875" style="74" customWidth="1"/>
    <col min="13061" max="13061" width="7.140625" style="74" customWidth="1"/>
    <col min="13062" max="13062" width="9" style="74" customWidth="1"/>
    <col min="13063" max="13063" width="8.7109375" style="74" customWidth="1"/>
    <col min="13064" max="13064" width="6.5703125" style="74" customWidth="1"/>
    <col min="13065" max="13065" width="8.140625" style="74" customWidth="1"/>
    <col min="13066" max="13066" width="7.5703125" style="74" customWidth="1"/>
    <col min="13067" max="13067" width="7" style="74" customWidth="1"/>
    <col min="13068" max="13069" width="8.7109375" style="74" customWidth="1"/>
    <col min="13070" max="13070" width="7.28515625" style="74" customWidth="1"/>
    <col min="13071" max="13071" width="8.140625" style="74" customWidth="1"/>
    <col min="13072" max="13072" width="8.7109375" style="74" customWidth="1"/>
    <col min="13073" max="13073" width="6.42578125" style="74" customWidth="1"/>
    <col min="13074" max="13075" width="9.28515625" style="74" customWidth="1"/>
    <col min="13076" max="13076" width="6.42578125" style="74" customWidth="1"/>
    <col min="13077" max="13078" width="9.5703125" style="74" customWidth="1"/>
    <col min="13079" max="13079" width="6.42578125" style="74" customWidth="1"/>
    <col min="13080" max="13081" width="9.5703125" style="74" customWidth="1"/>
    <col min="13082" max="13082" width="6.7109375" style="74" customWidth="1"/>
    <col min="13083" max="13085" width="9.140625" style="74"/>
    <col min="13086" max="13086" width="10.85546875" style="74" bestFit="1" customWidth="1"/>
    <col min="13087" max="13307" width="9.140625" style="74"/>
    <col min="13308" max="13308" width="18.7109375" style="74" customWidth="1"/>
    <col min="13309" max="13310" width="9.42578125" style="74" customWidth="1"/>
    <col min="13311" max="13311" width="7.7109375" style="74" customWidth="1"/>
    <col min="13312" max="13312" width="9.28515625" style="74" customWidth="1"/>
    <col min="13313" max="13313" width="9.85546875" style="74" customWidth="1"/>
    <col min="13314" max="13314" width="7.140625" style="74" customWidth="1"/>
    <col min="13315" max="13315" width="8.5703125" style="74" customWidth="1"/>
    <col min="13316" max="13316" width="8.85546875" style="74" customWidth="1"/>
    <col min="13317" max="13317" width="7.140625" style="74" customWidth="1"/>
    <col min="13318" max="13318" width="9" style="74" customWidth="1"/>
    <col min="13319" max="13319" width="8.7109375" style="74" customWidth="1"/>
    <col min="13320" max="13320" width="6.5703125" style="74" customWidth="1"/>
    <col min="13321" max="13321" width="8.140625" style="74" customWidth="1"/>
    <col min="13322" max="13322" width="7.5703125" style="74" customWidth="1"/>
    <col min="13323" max="13323" width="7" style="74" customWidth="1"/>
    <col min="13324" max="13325" width="8.7109375" style="74" customWidth="1"/>
    <col min="13326" max="13326" width="7.28515625" style="74" customWidth="1"/>
    <col min="13327" max="13327" width="8.140625" style="74" customWidth="1"/>
    <col min="13328" max="13328" width="8.7109375" style="74" customWidth="1"/>
    <col min="13329" max="13329" width="6.42578125" style="74" customWidth="1"/>
    <col min="13330" max="13331" width="9.28515625" style="74" customWidth="1"/>
    <col min="13332" max="13332" width="6.42578125" style="74" customWidth="1"/>
    <col min="13333" max="13334" width="9.5703125" style="74" customWidth="1"/>
    <col min="13335" max="13335" width="6.42578125" style="74" customWidth="1"/>
    <col min="13336" max="13337" width="9.5703125" style="74" customWidth="1"/>
    <col min="13338" max="13338" width="6.7109375" style="74" customWidth="1"/>
    <col min="13339" max="13341" width="9.140625" style="74"/>
    <col min="13342" max="13342" width="10.85546875" style="74" bestFit="1" customWidth="1"/>
    <col min="13343" max="13563" width="9.140625" style="74"/>
    <col min="13564" max="13564" width="18.7109375" style="74" customWidth="1"/>
    <col min="13565" max="13566" width="9.42578125" style="74" customWidth="1"/>
    <col min="13567" max="13567" width="7.7109375" style="74" customWidth="1"/>
    <col min="13568" max="13568" width="9.28515625" style="74" customWidth="1"/>
    <col min="13569" max="13569" width="9.85546875" style="74" customWidth="1"/>
    <col min="13570" max="13570" width="7.140625" style="74" customWidth="1"/>
    <col min="13571" max="13571" width="8.5703125" style="74" customWidth="1"/>
    <col min="13572" max="13572" width="8.85546875" style="74" customWidth="1"/>
    <col min="13573" max="13573" width="7.140625" style="74" customWidth="1"/>
    <col min="13574" max="13574" width="9" style="74" customWidth="1"/>
    <col min="13575" max="13575" width="8.7109375" style="74" customWidth="1"/>
    <col min="13576" max="13576" width="6.5703125" style="74" customWidth="1"/>
    <col min="13577" max="13577" width="8.140625" style="74" customWidth="1"/>
    <col min="13578" max="13578" width="7.5703125" style="74" customWidth="1"/>
    <col min="13579" max="13579" width="7" style="74" customWidth="1"/>
    <col min="13580" max="13581" width="8.7109375" style="74" customWidth="1"/>
    <col min="13582" max="13582" width="7.28515625" style="74" customWidth="1"/>
    <col min="13583" max="13583" width="8.140625" style="74" customWidth="1"/>
    <col min="13584" max="13584" width="8.7109375" style="74" customWidth="1"/>
    <col min="13585" max="13585" width="6.42578125" style="74" customWidth="1"/>
    <col min="13586" max="13587" width="9.28515625" style="74" customWidth="1"/>
    <col min="13588" max="13588" width="6.42578125" style="74" customWidth="1"/>
    <col min="13589" max="13590" width="9.5703125" style="74" customWidth="1"/>
    <col min="13591" max="13591" width="6.42578125" style="74" customWidth="1"/>
    <col min="13592" max="13593" width="9.5703125" style="74" customWidth="1"/>
    <col min="13594" max="13594" width="6.7109375" style="74" customWidth="1"/>
    <col min="13595" max="13597" width="9.140625" style="74"/>
    <col min="13598" max="13598" width="10.85546875" style="74" bestFit="1" customWidth="1"/>
    <col min="13599" max="13819" width="9.140625" style="74"/>
    <col min="13820" max="13820" width="18.7109375" style="74" customWidth="1"/>
    <col min="13821" max="13822" width="9.42578125" style="74" customWidth="1"/>
    <col min="13823" max="13823" width="7.7109375" style="74" customWidth="1"/>
    <col min="13824" max="13824" width="9.28515625" style="74" customWidth="1"/>
    <col min="13825" max="13825" width="9.85546875" style="74" customWidth="1"/>
    <col min="13826" max="13826" width="7.140625" style="74" customWidth="1"/>
    <col min="13827" max="13827" width="8.5703125" style="74" customWidth="1"/>
    <col min="13828" max="13828" width="8.85546875" style="74" customWidth="1"/>
    <col min="13829" max="13829" width="7.140625" style="74" customWidth="1"/>
    <col min="13830" max="13830" width="9" style="74" customWidth="1"/>
    <col min="13831" max="13831" width="8.7109375" style="74" customWidth="1"/>
    <col min="13832" max="13832" width="6.5703125" style="74" customWidth="1"/>
    <col min="13833" max="13833" width="8.140625" style="74" customWidth="1"/>
    <col min="13834" max="13834" width="7.5703125" style="74" customWidth="1"/>
    <col min="13835" max="13835" width="7" style="74" customWidth="1"/>
    <col min="13836" max="13837" width="8.7109375" style="74" customWidth="1"/>
    <col min="13838" max="13838" width="7.28515625" style="74" customWidth="1"/>
    <col min="13839" max="13839" width="8.140625" style="74" customWidth="1"/>
    <col min="13840" max="13840" width="8.7109375" style="74" customWidth="1"/>
    <col min="13841" max="13841" width="6.42578125" style="74" customWidth="1"/>
    <col min="13842" max="13843" width="9.28515625" style="74" customWidth="1"/>
    <col min="13844" max="13844" width="6.42578125" style="74" customWidth="1"/>
    <col min="13845" max="13846" width="9.5703125" style="74" customWidth="1"/>
    <col min="13847" max="13847" width="6.42578125" style="74" customWidth="1"/>
    <col min="13848" max="13849" width="9.5703125" style="74" customWidth="1"/>
    <col min="13850" max="13850" width="6.7109375" style="74" customWidth="1"/>
    <col min="13851" max="13853" width="9.140625" style="74"/>
    <col min="13854" max="13854" width="10.85546875" style="74" bestFit="1" customWidth="1"/>
    <col min="13855" max="14075" width="9.140625" style="74"/>
    <col min="14076" max="14076" width="18.7109375" style="74" customWidth="1"/>
    <col min="14077" max="14078" width="9.42578125" style="74" customWidth="1"/>
    <col min="14079" max="14079" width="7.7109375" style="74" customWidth="1"/>
    <col min="14080" max="14080" width="9.28515625" style="74" customWidth="1"/>
    <col min="14081" max="14081" width="9.85546875" style="74" customWidth="1"/>
    <col min="14082" max="14082" width="7.140625" style="74" customWidth="1"/>
    <col min="14083" max="14083" width="8.5703125" style="74" customWidth="1"/>
    <col min="14084" max="14084" width="8.85546875" style="74" customWidth="1"/>
    <col min="14085" max="14085" width="7.140625" style="74" customWidth="1"/>
    <col min="14086" max="14086" width="9" style="74" customWidth="1"/>
    <col min="14087" max="14087" width="8.7109375" style="74" customWidth="1"/>
    <col min="14088" max="14088" width="6.5703125" style="74" customWidth="1"/>
    <col min="14089" max="14089" width="8.140625" style="74" customWidth="1"/>
    <col min="14090" max="14090" width="7.5703125" style="74" customWidth="1"/>
    <col min="14091" max="14091" width="7" style="74" customWidth="1"/>
    <col min="14092" max="14093" width="8.7109375" style="74" customWidth="1"/>
    <col min="14094" max="14094" width="7.28515625" style="74" customWidth="1"/>
    <col min="14095" max="14095" width="8.140625" style="74" customWidth="1"/>
    <col min="14096" max="14096" width="8.7109375" style="74" customWidth="1"/>
    <col min="14097" max="14097" width="6.42578125" style="74" customWidth="1"/>
    <col min="14098" max="14099" width="9.28515625" style="74" customWidth="1"/>
    <col min="14100" max="14100" width="6.42578125" style="74" customWidth="1"/>
    <col min="14101" max="14102" width="9.5703125" style="74" customWidth="1"/>
    <col min="14103" max="14103" width="6.42578125" style="74" customWidth="1"/>
    <col min="14104" max="14105" width="9.5703125" style="74" customWidth="1"/>
    <col min="14106" max="14106" width="6.7109375" style="74" customWidth="1"/>
    <col min="14107" max="14109" width="9.140625" style="74"/>
    <col min="14110" max="14110" width="10.85546875" style="74" bestFit="1" customWidth="1"/>
    <col min="14111" max="14331" width="9.140625" style="74"/>
    <col min="14332" max="14332" width="18.7109375" style="74" customWidth="1"/>
    <col min="14333" max="14334" width="9.42578125" style="74" customWidth="1"/>
    <col min="14335" max="14335" width="7.7109375" style="74" customWidth="1"/>
    <col min="14336" max="14336" width="9.28515625" style="74" customWidth="1"/>
    <col min="14337" max="14337" width="9.85546875" style="74" customWidth="1"/>
    <col min="14338" max="14338" width="7.140625" style="74" customWidth="1"/>
    <col min="14339" max="14339" width="8.5703125" style="74" customWidth="1"/>
    <col min="14340" max="14340" width="8.85546875" style="74" customWidth="1"/>
    <col min="14341" max="14341" width="7.140625" style="74" customWidth="1"/>
    <col min="14342" max="14342" width="9" style="74" customWidth="1"/>
    <col min="14343" max="14343" width="8.7109375" style="74" customWidth="1"/>
    <col min="14344" max="14344" width="6.5703125" style="74" customWidth="1"/>
    <col min="14345" max="14345" width="8.140625" style="74" customWidth="1"/>
    <col min="14346" max="14346" width="7.5703125" style="74" customWidth="1"/>
    <col min="14347" max="14347" width="7" style="74" customWidth="1"/>
    <col min="14348" max="14349" width="8.7109375" style="74" customWidth="1"/>
    <col min="14350" max="14350" width="7.28515625" style="74" customWidth="1"/>
    <col min="14351" max="14351" width="8.140625" style="74" customWidth="1"/>
    <col min="14352" max="14352" width="8.7109375" style="74" customWidth="1"/>
    <col min="14353" max="14353" width="6.42578125" style="74" customWidth="1"/>
    <col min="14354" max="14355" width="9.28515625" style="74" customWidth="1"/>
    <col min="14356" max="14356" width="6.42578125" style="74" customWidth="1"/>
    <col min="14357" max="14358" width="9.5703125" style="74" customWidth="1"/>
    <col min="14359" max="14359" width="6.42578125" style="74" customWidth="1"/>
    <col min="14360" max="14361" width="9.5703125" style="74" customWidth="1"/>
    <col min="14362" max="14362" width="6.7109375" style="74" customWidth="1"/>
    <col min="14363" max="14365" width="9.140625" style="74"/>
    <col min="14366" max="14366" width="10.85546875" style="74" bestFit="1" customWidth="1"/>
    <col min="14367" max="14587" width="9.140625" style="74"/>
    <col min="14588" max="14588" width="18.7109375" style="74" customWidth="1"/>
    <col min="14589" max="14590" width="9.42578125" style="74" customWidth="1"/>
    <col min="14591" max="14591" width="7.7109375" style="74" customWidth="1"/>
    <col min="14592" max="14592" width="9.28515625" style="74" customWidth="1"/>
    <col min="14593" max="14593" width="9.85546875" style="74" customWidth="1"/>
    <col min="14594" max="14594" width="7.140625" style="74" customWidth="1"/>
    <col min="14595" max="14595" width="8.5703125" style="74" customWidth="1"/>
    <col min="14596" max="14596" width="8.85546875" style="74" customWidth="1"/>
    <col min="14597" max="14597" width="7.140625" style="74" customWidth="1"/>
    <col min="14598" max="14598" width="9" style="74" customWidth="1"/>
    <col min="14599" max="14599" width="8.7109375" style="74" customWidth="1"/>
    <col min="14600" max="14600" width="6.5703125" style="74" customWidth="1"/>
    <col min="14601" max="14601" width="8.140625" style="74" customWidth="1"/>
    <col min="14602" max="14602" width="7.5703125" style="74" customWidth="1"/>
    <col min="14603" max="14603" width="7" style="74" customWidth="1"/>
    <col min="14604" max="14605" width="8.7109375" style="74" customWidth="1"/>
    <col min="14606" max="14606" width="7.28515625" style="74" customWidth="1"/>
    <col min="14607" max="14607" width="8.140625" style="74" customWidth="1"/>
    <col min="14608" max="14608" width="8.7109375" style="74" customWidth="1"/>
    <col min="14609" max="14609" width="6.42578125" style="74" customWidth="1"/>
    <col min="14610" max="14611" width="9.28515625" style="74" customWidth="1"/>
    <col min="14612" max="14612" width="6.42578125" style="74" customWidth="1"/>
    <col min="14613" max="14614" width="9.5703125" style="74" customWidth="1"/>
    <col min="14615" max="14615" width="6.42578125" style="74" customWidth="1"/>
    <col min="14616" max="14617" width="9.5703125" style="74" customWidth="1"/>
    <col min="14618" max="14618" width="6.7109375" style="74" customWidth="1"/>
    <col min="14619" max="14621" width="9.140625" style="74"/>
    <col min="14622" max="14622" width="10.85546875" style="74" bestFit="1" customWidth="1"/>
    <col min="14623" max="14843" width="9.140625" style="74"/>
    <col min="14844" max="14844" width="18.7109375" style="74" customWidth="1"/>
    <col min="14845" max="14846" width="9.42578125" style="74" customWidth="1"/>
    <col min="14847" max="14847" width="7.7109375" style="74" customWidth="1"/>
    <col min="14848" max="14848" width="9.28515625" style="74" customWidth="1"/>
    <col min="14849" max="14849" width="9.85546875" style="74" customWidth="1"/>
    <col min="14850" max="14850" width="7.140625" style="74" customWidth="1"/>
    <col min="14851" max="14851" width="8.5703125" style="74" customWidth="1"/>
    <col min="14852" max="14852" width="8.85546875" style="74" customWidth="1"/>
    <col min="14853" max="14853" width="7.140625" style="74" customWidth="1"/>
    <col min="14854" max="14854" width="9" style="74" customWidth="1"/>
    <col min="14855" max="14855" width="8.7109375" style="74" customWidth="1"/>
    <col min="14856" max="14856" width="6.5703125" style="74" customWidth="1"/>
    <col min="14857" max="14857" width="8.140625" style="74" customWidth="1"/>
    <col min="14858" max="14858" width="7.5703125" style="74" customWidth="1"/>
    <col min="14859" max="14859" width="7" style="74" customWidth="1"/>
    <col min="14860" max="14861" width="8.7109375" style="74" customWidth="1"/>
    <col min="14862" max="14862" width="7.28515625" style="74" customWidth="1"/>
    <col min="14863" max="14863" width="8.140625" style="74" customWidth="1"/>
    <col min="14864" max="14864" width="8.7109375" style="74" customWidth="1"/>
    <col min="14865" max="14865" width="6.42578125" style="74" customWidth="1"/>
    <col min="14866" max="14867" width="9.28515625" style="74" customWidth="1"/>
    <col min="14868" max="14868" width="6.42578125" style="74" customWidth="1"/>
    <col min="14869" max="14870" width="9.5703125" style="74" customWidth="1"/>
    <col min="14871" max="14871" width="6.42578125" style="74" customWidth="1"/>
    <col min="14872" max="14873" width="9.5703125" style="74" customWidth="1"/>
    <col min="14874" max="14874" width="6.7109375" style="74" customWidth="1"/>
    <col min="14875" max="14877" width="9.140625" style="74"/>
    <col min="14878" max="14878" width="10.85546875" style="74" bestFit="1" customWidth="1"/>
    <col min="14879" max="15099" width="9.140625" style="74"/>
    <col min="15100" max="15100" width="18.7109375" style="74" customWidth="1"/>
    <col min="15101" max="15102" width="9.42578125" style="74" customWidth="1"/>
    <col min="15103" max="15103" width="7.7109375" style="74" customWidth="1"/>
    <col min="15104" max="15104" width="9.28515625" style="74" customWidth="1"/>
    <col min="15105" max="15105" width="9.85546875" style="74" customWidth="1"/>
    <col min="15106" max="15106" width="7.140625" style="74" customWidth="1"/>
    <col min="15107" max="15107" width="8.5703125" style="74" customWidth="1"/>
    <col min="15108" max="15108" width="8.85546875" style="74" customWidth="1"/>
    <col min="15109" max="15109" width="7.140625" style="74" customWidth="1"/>
    <col min="15110" max="15110" width="9" style="74" customWidth="1"/>
    <col min="15111" max="15111" width="8.7109375" style="74" customWidth="1"/>
    <col min="15112" max="15112" width="6.5703125" style="74" customWidth="1"/>
    <col min="15113" max="15113" width="8.140625" style="74" customWidth="1"/>
    <col min="15114" max="15114" width="7.5703125" style="74" customWidth="1"/>
    <col min="15115" max="15115" width="7" style="74" customWidth="1"/>
    <col min="15116" max="15117" width="8.7109375" style="74" customWidth="1"/>
    <col min="15118" max="15118" width="7.28515625" style="74" customWidth="1"/>
    <col min="15119" max="15119" width="8.140625" style="74" customWidth="1"/>
    <col min="15120" max="15120" width="8.7109375" style="74" customWidth="1"/>
    <col min="15121" max="15121" width="6.42578125" style="74" customWidth="1"/>
    <col min="15122" max="15123" width="9.28515625" style="74" customWidth="1"/>
    <col min="15124" max="15124" width="6.42578125" style="74" customWidth="1"/>
    <col min="15125" max="15126" width="9.5703125" style="74" customWidth="1"/>
    <col min="15127" max="15127" width="6.42578125" style="74" customWidth="1"/>
    <col min="15128" max="15129" width="9.5703125" style="74" customWidth="1"/>
    <col min="15130" max="15130" width="6.7109375" style="74" customWidth="1"/>
    <col min="15131" max="15133" width="9.140625" style="74"/>
    <col min="15134" max="15134" width="10.85546875" style="74" bestFit="1" customWidth="1"/>
    <col min="15135" max="15355" width="9.140625" style="74"/>
    <col min="15356" max="15356" width="18.7109375" style="74" customWidth="1"/>
    <col min="15357" max="15358" width="9.42578125" style="74" customWidth="1"/>
    <col min="15359" max="15359" width="7.7109375" style="74" customWidth="1"/>
    <col min="15360" max="15360" width="9.28515625" style="74" customWidth="1"/>
    <col min="15361" max="15361" width="9.85546875" style="74" customWidth="1"/>
    <col min="15362" max="15362" width="7.140625" style="74" customWidth="1"/>
    <col min="15363" max="15363" width="8.5703125" style="74" customWidth="1"/>
    <col min="15364" max="15364" width="8.85546875" style="74" customWidth="1"/>
    <col min="15365" max="15365" width="7.140625" style="74" customWidth="1"/>
    <col min="15366" max="15366" width="9" style="74" customWidth="1"/>
    <col min="15367" max="15367" width="8.7109375" style="74" customWidth="1"/>
    <col min="15368" max="15368" width="6.5703125" style="74" customWidth="1"/>
    <col min="15369" max="15369" width="8.140625" style="74" customWidth="1"/>
    <col min="15370" max="15370" width="7.5703125" style="74" customWidth="1"/>
    <col min="15371" max="15371" width="7" style="74" customWidth="1"/>
    <col min="15372" max="15373" width="8.7109375" style="74" customWidth="1"/>
    <col min="15374" max="15374" width="7.28515625" style="74" customWidth="1"/>
    <col min="15375" max="15375" width="8.140625" style="74" customWidth="1"/>
    <col min="15376" max="15376" width="8.7109375" style="74" customWidth="1"/>
    <col min="15377" max="15377" width="6.42578125" style="74" customWidth="1"/>
    <col min="15378" max="15379" width="9.28515625" style="74" customWidth="1"/>
    <col min="15380" max="15380" width="6.42578125" style="74" customWidth="1"/>
    <col min="15381" max="15382" width="9.5703125" style="74" customWidth="1"/>
    <col min="15383" max="15383" width="6.42578125" style="74" customWidth="1"/>
    <col min="15384" max="15385" width="9.5703125" style="74" customWidth="1"/>
    <col min="15386" max="15386" width="6.7109375" style="74" customWidth="1"/>
    <col min="15387" max="15389" width="9.140625" style="74"/>
    <col min="15390" max="15390" width="10.85546875" style="74" bestFit="1" customWidth="1"/>
    <col min="15391" max="15611" width="9.140625" style="74"/>
    <col min="15612" max="15612" width="18.7109375" style="74" customWidth="1"/>
    <col min="15613" max="15614" width="9.42578125" style="74" customWidth="1"/>
    <col min="15615" max="15615" width="7.7109375" style="74" customWidth="1"/>
    <col min="15616" max="15616" width="9.28515625" style="74" customWidth="1"/>
    <col min="15617" max="15617" width="9.85546875" style="74" customWidth="1"/>
    <col min="15618" max="15618" width="7.140625" style="74" customWidth="1"/>
    <col min="15619" max="15619" width="8.5703125" style="74" customWidth="1"/>
    <col min="15620" max="15620" width="8.85546875" style="74" customWidth="1"/>
    <col min="15621" max="15621" width="7.140625" style="74" customWidth="1"/>
    <col min="15622" max="15622" width="9" style="74" customWidth="1"/>
    <col min="15623" max="15623" width="8.7109375" style="74" customWidth="1"/>
    <col min="15624" max="15624" width="6.5703125" style="74" customWidth="1"/>
    <col min="15625" max="15625" width="8.140625" style="74" customWidth="1"/>
    <col min="15626" max="15626" width="7.5703125" style="74" customWidth="1"/>
    <col min="15627" max="15627" width="7" style="74" customWidth="1"/>
    <col min="15628" max="15629" width="8.7109375" style="74" customWidth="1"/>
    <col min="15630" max="15630" width="7.28515625" style="74" customWidth="1"/>
    <col min="15631" max="15631" width="8.140625" style="74" customWidth="1"/>
    <col min="15632" max="15632" width="8.7109375" style="74" customWidth="1"/>
    <col min="15633" max="15633" width="6.42578125" style="74" customWidth="1"/>
    <col min="15634" max="15635" width="9.28515625" style="74" customWidth="1"/>
    <col min="15636" max="15636" width="6.42578125" style="74" customWidth="1"/>
    <col min="15637" max="15638" width="9.5703125" style="74" customWidth="1"/>
    <col min="15639" max="15639" width="6.42578125" style="74" customWidth="1"/>
    <col min="15640" max="15641" width="9.5703125" style="74" customWidth="1"/>
    <col min="15642" max="15642" width="6.7109375" style="74" customWidth="1"/>
    <col min="15643" max="15645" width="9.140625" style="74"/>
    <col min="15646" max="15646" width="10.85546875" style="74" bestFit="1" customWidth="1"/>
    <col min="15647" max="15867" width="9.140625" style="74"/>
    <col min="15868" max="15868" width="18.7109375" style="74" customWidth="1"/>
    <col min="15869" max="15870" width="9.42578125" style="74" customWidth="1"/>
    <col min="15871" max="15871" width="7.7109375" style="74" customWidth="1"/>
    <col min="15872" max="15872" width="9.28515625" style="74" customWidth="1"/>
    <col min="15873" max="15873" width="9.85546875" style="74" customWidth="1"/>
    <col min="15874" max="15874" width="7.140625" style="74" customWidth="1"/>
    <col min="15875" max="15875" width="8.5703125" style="74" customWidth="1"/>
    <col min="15876" max="15876" width="8.85546875" style="74" customWidth="1"/>
    <col min="15877" max="15877" width="7.140625" style="74" customWidth="1"/>
    <col min="15878" max="15878" width="9" style="74" customWidth="1"/>
    <col min="15879" max="15879" width="8.7109375" style="74" customWidth="1"/>
    <col min="15880" max="15880" width="6.5703125" style="74" customWidth="1"/>
    <col min="15881" max="15881" width="8.140625" style="74" customWidth="1"/>
    <col min="15882" max="15882" width="7.5703125" style="74" customWidth="1"/>
    <col min="15883" max="15883" width="7" style="74" customWidth="1"/>
    <col min="15884" max="15885" width="8.7109375" style="74" customWidth="1"/>
    <col min="15886" max="15886" width="7.28515625" style="74" customWidth="1"/>
    <col min="15887" max="15887" width="8.140625" style="74" customWidth="1"/>
    <col min="15888" max="15888" width="8.7109375" style="74" customWidth="1"/>
    <col min="15889" max="15889" width="6.42578125" style="74" customWidth="1"/>
    <col min="15890" max="15891" width="9.28515625" style="74" customWidth="1"/>
    <col min="15892" max="15892" width="6.42578125" style="74" customWidth="1"/>
    <col min="15893" max="15894" width="9.5703125" style="74" customWidth="1"/>
    <col min="15895" max="15895" width="6.42578125" style="74" customWidth="1"/>
    <col min="15896" max="15897" width="9.5703125" style="74" customWidth="1"/>
    <col min="15898" max="15898" width="6.7109375" style="74" customWidth="1"/>
    <col min="15899" max="15901" width="9.140625" style="74"/>
    <col min="15902" max="15902" width="10.85546875" style="74" bestFit="1" customWidth="1"/>
    <col min="15903" max="16123" width="9.140625" style="74"/>
    <col min="16124" max="16124" width="18.7109375" style="74" customWidth="1"/>
    <col min="16125" max="16126" width="9.42578125" style="74" customWidth="1"/>
    <col min="16127" max="16127" width="7.7109375" style="74" customWidth="1"/>
    <col min="16128" max="16128" width="9.28515625" style="74" customWidth="1"/>
    <col min="16129" max="16129" width="9.85546875" style="74" customWidth="1"/>
    <col min="16130" max="16130" width="7.140625" style="74" customWidth="1"/>
    <col min="16131" max="16131" width="8.5703125" style="74" customWidth="1"/>
    <col min="16132" max="16132" width="8.85546875" style="74" customWidth="1"/>
    <col min="16133" max="16133" width="7.140625" style="74" customWidth="1"/>
    <col min="16134" max="16134" width="9" style="74" customWidth="1"/>
    <col min="16135" max="16135" width="8.7109375" style="74" customWidth="1"/>
    <col min="16136" max="16136" width="6.5703125" style="74" customWidth="1"/>
    <col min="16137" max="16137" width="8.140625" style="74" customWidth="1"/>
    <col min="16138" max="16138" width="7.5703125" style="74" customWidth="1"/>
    <col min="16139" max="16139" width="7" style="74" customWidth="1"/>
    <col min="16140" max="16141" width="8.7109375" style="74" customWidth="1"/>
    <col min="16142" max="16142" width="7.28515625" style="74" customWidth="1"/>
    <col min="16143" max="16143" width="8.140625" style="74" customWidth="1"/>
    <col min="16144" max="16144" width="8.7109375" style="74" customWidth="1"/>
    <col min="16145" max="16145" width="6.42578125" style="74" customWidth="1"/>
    <col min="16146" max="16147" width="9.28515625" style="74" customWidth="1"/>
    <col min="16148" max="16148" width="6.42578125" style="74" customWidth="1"/>
    <col min="16149" max="16150" width="9.5703125" style="74" customWidth="1"/>
    <col min="16151" max="16151" width="6.42578125" style="74" customWidth="1"/>
    <col min="16152" max="16153" width="9.5703125" style="74" customWidth="1"/>
    <col min="16154" max="16154" width="6.7109375" style="74" customWidth="1"/>
    <col min="16155" max="16157" width="9.140625" style="74"/>
    <col min="16158" max="16158" width="10.85546875" style="74" bestFit="1" customWidth="1"/>
    <col min="16159" max="16382" width="9.140625" style="74"/>
    <col min="16383" max="16384" width="9.140625" style="74" customWidth="1"/>
  </cols>
  <sheetData>
    <row r="1" spans="1:27" s="65" customFormat="1" ht="39" customHeight="1">
      <c r="B1" s="225" t="s">
        <v>158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64"/>
      <c r="Z1" s="142" t="s">
        <v>32</v>
      </c>
    </row>
    <row r="2" spans="1:27" s="65" customFormat="1" ht="18.600000000000001" customHeight="1" thickBot="1">
      <c r="A2" s="129"/>
      <c r="B2" s="129"/>
      <c r="C2" s="129"/>
      <c r="D2" s="129"/>
      <c r="E2" s="176"/>
      <c r="F2" s="176"/>
      <c r="G2" s="176"/>
      <c r="H2" s="176"/>
      <c r="I2" s="176"/>
      <c r="J2" s="176"/>
      <c r="K2" s="176"/>
      <c r="L2" s="176"/>
      <c r="M2" s="66" t="s">
        <v>16</v>
      </c>
      <c r="N2" s="61"/>
      <c r="O2" s="61"/>
      <c r="P2" s="61"/>
      <c r="Q2" s="62"/>
      <c r="R2" s="62"/>
      <c r="S2" s="63"/>
      <c r="T2" s="63"/>
      <c r="U2" s="62"/>
      <c r="V2" s="62"/>
      <c r="W2" s="64"/>
      <c r="Z2" s="66" t="s">
        <v>16</v>
      </c>
    </row>
    <row r="3" spans="1:27" s="65" customFormat="1" ht="27.75" customHeight="1">
      <c r="A3" s="375"/>
      <c r="B3" s="376" t="s">
        <v>17</v>
      </c>
      <c r="C3" s="376"/>
      <c r="D3" s="376"/>
      <c r="E3" s="376" t="s">
        <v>159</v>
      </c>
      <c r="F3" s="376"/>
      <c r="G3" s="376"/>
      <c r="H3" s="376" t="s">
        <v>160</v>
      </c>
      <c r="I3" s="376"/>
      <c r="J3" s="376"/>
      <c r="K3" s="376" t="s">
        <v>24</v>
      </c>
      <c r="L3" s="376"/>
      <c r="M3" s="376"/>
      <c r="N3" s="376" t="s">
        <v>19</v>
      </c>
      <c r="O3" s="376"/>
      <c r="P3" s="376"/>
      <c r="Q3" s="376" t="s">
        <v>20</v>
      </c>
      <c r="R3" s="376"/>
      <c r="S3" s="376"/>
      <c r="T3" s="376" t="s">
        <v>161</v>
      </c>
      <c r="U3" s="377" t="s">
        <v>27</v>
      </c>
      <c r="V3" s="377"/>
      <c r="W3" s="377"/>
      <c r="X3" s="376" t="s">
        <v>26</v>
      </c>
      <c r="Y3" s="376"/>
      <c r="Z3" s="378"/>
    </row>
    <row r="4" spans="1:27" s="67" customFormat="1" ht="27" customHeight="1">
      <c r="A4" s="379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1"/>
      <c r="V4" s="381"/>
      <c r="W4" s="381"/>
      <c r="X4" s="380"/>
      <c r="Y4" s="380"/>
      <c r="Z4" s="382"/>
    </row>
    <row r="5" spans="1:27" s="67" customFormat="1" ht="13.9" customHeight="1">
      <c r="A5" s="379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1"/>
      <c r="V5" s="381"/>
      <c r="W5" s="381"/>
      <c r="X5" s="380"/>
      <c r="Y5" s="380"/>
      <c r="Z5" s="382"/>
    </row>
    <row r="6" spans="1:27" s="67" customFormat="1" ht="18" customHeight="1">
      <c r="A6" s="379"/>
      <c r="B6" s="383">
        <v>2020</v>
      </c>
      <c r="C6" s="383">
        <v>2021</v>
      </c>
      <c r="D6" s="384" t="s">
        <v>3</v>
      </c>
      <c r="E6" s="383">
        <v>2020</v>
      </c>
      <c r="F6" s="383">
        <v>2021</v>
      </c>
      <c r="G6" s="384" t="s">
        <v>3</v>
      </c>
      <c r="H6" s="383">
        <v>2020</v>
      </c>
      <c r="I6" s="383">
        <v>2021</v>
      </c>
      <c r="J6" s="384" t="s">
        <v>3</v>
      </c>
      <c r="K6" s="383">
        <v>2020</v>
      </c>
      <c r="L6" s="383">
        <v>2021</v>
      </c>
      <c r="M6" s="384" t="s">
        <v>3</v>
      </c>
      <c r="N6" s="383">
        <v>2020</v>
      </c>
      <c r="O6" s="383">
        <v>2021</v>
      </c>
      <c r="P6" s="384" t="s">
        <v>3</v>
      </c>
      <c r="Q6" s="383">
        <v>2020</v>
      </c>
      <c r="R6" s="383">
        <v>2021</v>
      </c>
      <c r="S6" s="384" t="s">
        <v>3</v>
      </c>
      <c r="T6" s="383">
        <v>2021</v>
      </c>
      <c r="U6" s="383">
        <v>2020</v>
      </c>
      <c r="V6" s="383">
        <v>2021</v>
      </c>
      <c r="W6" s="384" t="s">
        <v>3</v>
      </c>
      <c r="X6" s="383">
        <v>2020</v>
      </c>
      <c r="Y6" s="383">
        <v>2021</v>
      </c>
      <c r="Z6" s="385" t="s">
        <v>3</v>
      </c>
    </row>
    <row r="7" spans="1:27" s="389" customFormat="1" ht="15" customHeight="1">
      <c r="A7" s="386" t="s">
        <v>9</v>
      </c>
      <c r="B7" s="387">
        <v>1</v>
      </c>
      <c r="C7" s="387">
        <v>2</v>
      </c>
      <c r="D7" s="387">
        <v>3</v>
      </c>
      <c r="E7" s="387">
        <v>4</v>
      </c>
      <c r="F7" s="387">
        <v>5</v>
      </c>
      <c r="G7" s="387">
        <v>6</v>
      </c>
      <c r="H7" s="387">
        <v>7</v>
      </c>
      <c r="I7" s="387">
        <v>8</v>
      </c>
      <c r="J7" s="387">
        <v>9</v>
      </c>
      <c r="K7" s="387">
        <v>10</v>
      </c>
      <c r="L7" s="387">
        <v>11</v>
      </c>
      <c r="M7" s="387">
        <v>12</v>
      </c>
      <c r="N7" s="387">
        <v>13</v>
      </c>
      <c r="O7" s="387">
        <v>14</v>
      </c>
      <c r="P7" s="387">
        <v>15</v>
      </c>
      <c r="Q7" s="387">
        <v>16</v>
      </c>
      <c r="R7" s="387">
        <v>17</v>
      </c>
      <c r="S7" s="387">
        <v>18</v>
      </c>
      <c r="T7" s="387">
        <v>19</v>
      </c>
      <c r="U7" s="387">
        <v>20</v>
      </c>
      <c r="V7" s="387">
        <v>21</v>
      </c>
      <c r="W7" s="387">
        <v>22</v>
      </c>
      <c r="X7" s="387">
        <v>23</v>
      </c>
      <c r="Y7" s="387">
        <v>24</v>
      </c>
      <c r="Z7" s="388">
        <v>25</v>
      </c>
    </row>
    <row r="8" spans="1:27" s="396" customFormat="1" ht="16.899999999999999" customHeight="1">
      <c r="A8" s="390" t="s">
        <v>117</v>
      </c>
      <c r="B8" s="391">
        <v>29916</v>
      </c>
      <c r="C8" s="391">
        <v>28458</v>
      </c>
      <c r="D8" s="392">
        <f>C8/B8*100</f>
        <v>95.12635379061372</v>
      </c>
      <c r="E8" s="393">
        <v>15845</v>
      </c>
      <c r="F8" s="393">
        <v>15146</v>
      </c>
      <c r="G8" s="394">
        <f>F8/E8*100</f>
        <v>95.588513726727669</v>
      </c>
      <c r="H8" s="393">
        <v>7006</v>
      </c>
      <c r="I8" s="393">
        <v>6982</v>
      </c>
      <c r="J8" s="394">
        <f>I8/H8*100</f>
        <v>99.657436483014564</v>
      </c>
      <c r="K8" s="393">
        <v>1939</v>
      </c>
      <c r="L8" s="393">
        <v>1766</v>
      </c>
      <c r="M8" s="394">
        <f>L8/K8*100</f>
        <v>91.077875193398654</v>
      </c>
      <c r="N8" s="393">
        <v>2138</v>
      </c>
      <c r="O8" s="393">
        <v>1678</v>
      </c>
      <c r="P8" s="394">
        <f>O8/N8*100</f>
        <v>78.484565014031801</v>
      </c>
      <c r="Q8" s="393">
        <v>14507</v>
      </c>
      <c r="R8" s="393">
        <v>13575</v>
      </c>
      <c r="S8" s="394">
        <f>R8/Q8*100</f>
        <v>93.575515268491074</v>
      </c>
      <c r="T8" s="391">
        <v>3154</v>
      </c>
      <c r="U8" s="393">
        <v>4618</v>
      </c>
      <c r="V8" s="393">
        <v>2548</v>
      </c>
      <c r="W8" s="394">
        <f>V8/U8*100</f>
        <v>55.175400606323088</v>
      </c>
      <c r="X8" s="393">
        <v>3653</v>
      </c>
      <c r="Y8" s="393">
        <v>1965</v>
      </c>
      <c r="Z8" s="395">
        <f>Y8/X8*100</f>
        <v>53.791404325212156</v>
      </c>
    </row>
    <row r="9" spans="1:27" ht="17.45" customHeight="1">
      <c r="A9" s="397" t="s">
        <v>52</v>
      </c>
      <c r="B9" s="398">
        <v>286</v>
      </c>
      <c r="C9" s="399">
        <v>263</v>
      </c>
      <c r="D9" s="400">
        <f t="shared" ref="D9:D29" si="0">C9/B9*100</f>
        <v>91.95804195804196</v>
      </c>
      <c r="E9" s="401">
        <v>199</v>
      </c>
      <c r="F9" s="401">
        <v>161</v>
      </c>
      <c r="G9" s="402">
        <f t="shared" ref="G9:G29" si="1">F9/E9*100</f>
        <v>80.904522613065325</v>
      </c>
      <c r="H9" s="401">
        <v>95</v>
      </c>
      <c r="I9" s="401">
        <v>87</v>
      </c>
      <c r="J9" s="402">
        <f t="shared" ref="J9:J29" si="2">I9/H9*100</f>
        <v>91.578947368421055</v>
      </c>
      <c r="K9" s="401">
        <v>8</v>
      </c>
      <c r="L9" s="401">
        <v>7</v>
      </c>
      <c r="M9" s="402">
        <f t="shared" ref="M9:M29" si="3">L9/K9*100</f>
        <v>87.5</v>
      </c>
      <c r="N9" s="401">
        <v>15</v>
      </c>
      <c r="O9" s="401">
        <v>17</v>
      </c>
      <c r="P9" s="402">
        <f t="shared" ref="P9:P29" si="4">O9/N9*100</f>
        <v>113.33333333333333</v>
      </c>
      <c r="Q9" s="401">
        <v>178</v>
      </c>
      <c r="R9" s="401">
        <v>149</v>
      </c>
      <c r="S9" s="402">
        <f t="shared" ref="S9:S29" si="5">R9/Q9*100</f>
        <v>83.707865168539328</v>
      </c>
      <c r="T9" s="401">
        <v>34</v>
      </c>
      <c r="U9" s="401">
        <v>50</v>
      </c>
      <c r="V9" s="401">
        <v>31</v>
      </c>
      <c r="W9" s="402">
        <f t="shared" ref="W9:W29" si="6">V9/U9*100</f>
        <v>62</v>
      </c>
      <c r="X9" s="401">
        <v>41</v>
      </c>
      <c r="Y9" s="401">
        <v>22</v>
      </c>
      <c r="Z9" s="403">
        <f t="shared" ref="Z9:Z29" si="7">Y9/X9*100</f>
        <v>53.658536585365859</v>
      </c>
      <c r="AA9" s="73"/>
    </row>
    <row r="10" spans="1:27" ht="17.45" customHeight="1">
      <c r="A10" s="397" t="s">
        <v>118</v>
      </c>
      <c r="B10" s="398">
        <v>1969</v>
      </c>
      <c r="C10" s="399">
        <v>1751</v>
      </c>
      <c r="D10" s="400">
        <f t="shared" si="0"/>
        <v>88.928390045708483</v>
      </c>
      <c r="E10" s="401">
        <v>1181</v>
      </c>
      <c r="F10" s="401">
        <v>1014</v>
      </c>
      <c r="G10" s="402">
        <f t="shared" si="1"/>
        <v>85.859441151566472</v>
      </c>
      <c r="H10" s="401">
        <v>664</v>
      </c>
      <c r="I10" s="401">
        <v>473</v>
      </c>
      <c r="J10" s="402">
        <f t="shared" si="2"/>
        <v>71.234939759036138</v>
      </c>
      <c r="K10" s="401">
        <v>192</v>
      </c>
      <c r="L10" s="401">
        <v>83</v>
      </c>
      <c r="M10" s="402">
        <f t="shared" si="3"/>
        <v>43.229166666666671</v>
      </c>
      <c r="N10" s="401">
        <v>201</v>
      </c>
      <c r="O10" s="401">
        <v>312</v>
      </c>
      <c r="P10" s="402">
        <f t="shared" si="4"/>
        <v>155.22388059701493</v>
      </c>
      <c r="Q10" s="401">
        <v>1021</v>
      </c>
      <c r="R10" s="401">
        <v>942</v>
      </c>
      <c r="S10" s="402">
        <f t="shared" si="5"/>
        <v>92.262487757100885</v>
      </c>
      <c r="T10" s="401">
        <v>191</v>
      </c>
      <c r="U10" s="401">
        <v>286</v>
      </c>
      <c r="V10" s="401">
        <v>141</v>
      </c>
      <c r="W10" s="402">
        <f t="shared" si="6"/>
        <v>49.3006993006993</v>
      </c>
      <c r="X10" s="401">
        <v>212</v>
      </c>
      <c r="Y10" s="401">
        <v>115</v>
      </c>
      <c r="Z10" s="403">
        <f t="shared" si="7"/>
        <v>54.24528301886793</v>
      </c>
      <c r="AA10" s="73"/>
    </row>
    <row r="11" spans="1:27" ht="17.45" customHeight="1">
      <c r="A11" s="397" t="s">
        <v>54</v>
      </c>
      <c r="B11" s="398">
        <v>1047</v>
      </c>
      <c r="C11" s="399">
        <v>955</v>
      </c>
      <c r="D11" s="400">
        <f t="shared" si="0"/>
        <v>91.212989493791781</v>
      </c>
      <c r="E11" s="401">
        <v>321</v>
      </c>
      <c r="F11" s="401">
        <v>328</v>
      </c>
      <c r="G11" s="402">
        <f t="shared" si="1"/>
        <v>102.18068535825545</v>
      </c>
      <c r="H11" s="401">
        <v>235</v>
      </c>
      <c r="I11" s="401">
        <v>195</v>
      </c>
      <c r="J11" s="402">
        <f t="shared" si="2"/>
        <v>82.978723404255319</v>
      </c>
      <c r="K11" s="401">
        <v>43</v>
      </c>
      <c r="L11" s="401">
        <v>44</v>
      </c>
      <c r="M11" s="402">
        <f t="shared" si="3"/>
        <v>102.32558139534885</v>
      </c>
      <c r="N11" s="401">
        <v>36</v>
      </c>
      <c r="O11" s="401">
        <v>15</v>
      </c>
      <c r="P11" s="402">
        <f t="shared" si="4"/>
        <v>41.666666666666671</v>
      </c>
      <c r="Q11" s="401">
        <v>264</v>
      </c>
      <c r="R11" s="401">
        <v>204</v>
      </c>
      <c r="S11" s="402">
        <f t="shared" si="5"/>
        <v>77.272727272727266</v>
      </c>
      <c r="T11" s="401">
        <v>36</v>
      </c>
      <c r="U11" s="401">
        <v>54</v>
      </c>
      <c r="V11" s="401">
        <v>25</v>
      </c>
      <c r="W11" s="402">
        <f t="shared" si="6"/>
        <v>46.296296296296298</v>
      </c>
      <c r="X11" s="401">
        <v>39</v>
      </c>
      <c r="Y11" s="401">
        <v>21</v>
      </c>
      <c r="Z11" s="403">
        <f t="shared" si="7"/>
        <v>53.846153846153847</v>
      </c>
      <c r="AA11" s="73"/>
    </row>
    <row r="12" spans="1:27" ht="17.45" customHeight="1">
      <c r="A12" s="397" t="s">
        <v>119</v>
      </c>
      <c r="B12" s="398">
        <v>1421</v>
      </c>
      <c r="C12" s="399">
        <v>1326</v>
      </c>
      <c r="D12" s="400">
        <f t="shared" si="0"/>
        <v>93.31456720619282</v>
      </c>
      <c r="E12" s="401">
        <v>488</v>
      </c>
      <c r="F12" s="401">
        <v>458</v>
      </c>
      <c r="G12" s="402">
        <f t="shared" si="1"/>
        <v>93.852459016393439</v>
      </c>
      <c r="H12" s="401">
        <v>300</v>
      </c>
      <c r="I12" s="401">
        <v>277</v>
      </c>
      <c r="J12" s="402">
        <f t="shared" si="2"/>
        <v>92.333333333333329</v>
      </c>
      <c r="K12" s="401">
        <v>54</v>
      </c>
      <c r="L12" s="401">
        <v>35</v>
      </c>
      <c r="M12" s="402">
        <f t="shared" si="3"/>
        <v>64.81481481481481</v>
      </c>
      <c r="N12" s="401">
        <v>41</v>
      </c>
      <c r="O12" s="401">
        <v>20</v>
      </c>
      <c r="P12" s="402">
        <f t="shared" si="4"/>
        <v>48.780487804878049</v>
      </c>
      <c r="Q12" s="401">
        <v>459</v>
      </c>
      <c r="R12" s="401">
        <v>429</v>
      </c>
      <c r="S12" s="402">
        <f t="shared" si="5"/>
        <v>93.464052287581694</v>
      </c>
      <c r="T12" s="401">
        <v>137</v>
      </c>
      <c r="U12" s="401">
        <v>141</v>
      </c>
      <c r="V12" s="401">
        <v>81</v>
      </c>
      <c r="W12" s="402">
        <f t="shared" si="6"/>
        <v>57.446808510638306</v>
      </c>
      <c r="X12" s="401">
        <v>108</v>
      </c>
      <c r="Y12" s="401">
        <v>63</v>
      </c>
      <c r="Z12" s="403">
        <f t="shared" si="7"/>
        <v>58.333333333333336</v>
      </c>
      <c r="AA12" s="73"/>
    </row>
    <row r="13" spans="1:27" ht="17.45" customHeight="1">
      <c r="A13" s="397" t="s">
        <v>56</v>
      </c>
      <c r="B13" s="398">
        <v>1465</v>
      </c>
      <c r="C13" s="399">
        <v>1354</v>
      </c>
      <c r="D13" s="400">
        <f t="shared" si="0"/>
        <v>92.423208191126278</v>
      </c>
      <c r="E13" s="401">
        <v>614</v>
      </c>
      <c r="F13" s="401">
        <v>537</v>
      </c>
      <c r="G13" s="402">
        <f t="shared" si="1"/>
        <v>87.45928338762215</v>
      </c>
      <c r="H13" s="401">
        <v>315</v>
      </c>
      <c r="I13" s="401">
        <v>312</v>
      </c>
      <c r="J13" s="402">
        <f t="shared" si="2"/>
        <v>99.047619047619051</v>
      </c>
      <c r="K13" s="401">
        <v>71</v>
      </c>
      <c r="L13" s="401">
        <v>71</v>
      </c>
      <c r="M13" s="402">
        <f t="shared" si="3"/>
        <v>100</v>
      </c>
      <c r="N13" s="401">
        <v>67</v>
      </c>
      <c r="O13" s="401">
        <v>72</v>
      </c>
      <c r="P13" s="402">
        <f t="shared" si="4"/>
        <v>107.46268656716418</v>
      </c>
      <c r="Q13" s="401">
        <v>587</v>
      </c>
      <c r="R13" s="401">
        <v>492</v>
      </c>
      <c r="S13" s="402">
        <f t="shared" si="5"/>
        <v>83.816013628620098</v>
      </c>
      <c r="T13" s="401">
        <v>88</v>
      </c>
      <c r="U13" s="401">
        <v>150</v>
      </c>
      <c r="V13" s="401">
        <v>73</v>
      </c>
      <c r="W13" s="402">
        <f t="shared" si="6"/>
        <v>48.666666666666671</v>
      </c>
      <c r="X13" s="401">
        <v>114</v>
      </c>
      <c r="Y13" s="401">
        <v>52</v>
      </c>
      <c r="Z13" s="403">
        <f t="shared" si="7"/>
        <v>45.614035087719294</v>
      </c>
      <c r="AA13" s="73"/>
    </row>
    <row r="14" spans="1:27" ht="17.45" customHeight="1">
      <c r="A14" s="397" t="s">
        <v>57</v>
      </c>
      <c r="B14" s="398">
        <v>1197</v>
      </c>
      <c r="C14" s="399">
        <v>1013</v>
      </c>
      <c r="D14" s="400">
        <f t="shared" si="0"/>
        <v>84.628237259816203</v>
      </c>
      <c r="E14" s="401">
        <v>1036</v>
      </c>
      <c r="F14" s="401">
        <v>863</v>
      </c>
      <c r="G14" s="402">
        <f t="shared" si="1"/>
        <v>83.301158301158296</v>
      </c>
      <c r="H14" s="401">
        <v>446</v>
      </c>
      <c r="I14" s="401">
        <v>487</v>
      </c>
      <c r="J14" s="402">
        <f t="shared" si="2"/>
        <v>109.19282511210761</v>
      </c>
      <c r="K14" s="401">
        <v>113</v>
      </c>
      <c r="L14" s="401">
        <v>120</v>
      </c>
      <c r="M14" s="402">
        <f t="shared" si="3"/>
        <v>106.19469026548674</v>
      </c>
      <c r="N14" s="401">
        <v>479</v>
      </c>
      <c r="O14" s="401">
        <v>417</v>
      </c>
      <c r="P14" s="402">
        <f t="shared" si="4"/>
        <v>87.05636743215031</v>
      </c>
      <c r="Q14" s="401">
        <v>977</v>
      </c>
      <c r="R14" s="401">
        <v>827</v>
      </c>
      <c r="S14" s="402">
        <f t="shared" si="5"/>
        <v>84.646878198567038</v>
      </c>
      <c r="T14" s="401">
        <v>151</v>
      </c>
      <c r="U14" s="401">
        <v>239</v>
      </c>
      <c r="V14" s="401">
        <v>151</v>
      </c>
      <c r="W14" s="402">
        <f t="shared" si="6"/>
        <v>63.179916317991633</v>
      </c>
      <c r="X14" s="401">
        <v>155</v>
      </c>
      <c r="Y14" s="401">
        <v>113</v>
      </c>
      <c r="Z14" s="403">
        <f t="shared" si="7"/>
        <v>72.903225806451616</v>
      </c>
      <c r="AA14" s="73"/>
    </row>
    <row r="15" spans="1:27" ht="17.45" customHeight="1">
      <c r="A15" s="397" t="s">
        <v>58</v>
      </c>
      <c r="B15" s="398">
        <v>1800</v>
      </c>
      <c r="C15" s="399">
        <v>1639</v>
      </c>
      <c r="D15" s="400">
        <f t="shared" si="0"/>
        <v>91.055555555555557</v>
      </c>
      <c r="E15" s="401">
        <v>884</v>
      </c>
      <c r="F15" s="401">
        <v>760</v>
      </c>
      <c r="G15" s="402">
        <f t="shared" si="1"/>
        <v>85.972850678733039</v>
      </c>
      <c r="H15" s="401">
        <v>468</v>
      </c>
      <c r="I15" s="401">
        <v>342</v>
      </c>
      <c r="J15" s="402">
        <f t="shared" si="2"/>
        <v>73.076923076923066</v>
      </c>
      <c r="K15" s="401">
        <v>137</v>
      </c>
      <c r="L15" s="401">
        <v>105</v>
      </c>
      <c r="M15" s="402">
        <f t="shared" si="3"/>
        <v>76.642335766423358</v>
      </c>
      <c r="N15" s="401">
        <v>277</v>
      </c>
      <c r="O15" s="401">
        <v>169</v>
      </c>
      <c r="P15" s="402">
        <f t="shared" si="4"/>
        <v>61.010830324909747</v>
      </c>
      <c r="Q15" s="401">
        <v>788</v>
      </c>
      <c r="R15" s="401">
        <v>706</v>
      </c>
      <c r="S15" s="402">
        <f t="shared" si="5"/>
        <v>89.593908629441614</v>
      </c>
      <c r="T15" s="401">
        <v>188</v>
      </c>
      <c r="U15" s="401">
        <v>221</v>
      </c>
      <c r="V15" s="401">
        <v>161</v>
      </c>
      <c r="W15" s="402">
        <f t="shared" si="6"/>
        <v>72.850678733031671</v>
      </c>
      <c r="X15" s="401">
        <v>165</v>
      </c>
      <c r="Y15" s="401">
        <v>135</v>
      </c>
      <c r="Z15" s="403">
        <f t="shared" si="7"/>
        <v>81.818181818181827</v>
      </c>
      <c r="AA15" s="73"/>
    </row>
    <row r="16" spans="1:27" ht="17.45" customHeight="1">
      <c r="A16" s="397" t="s">
        <v>59</v>
      </c>
      <c r="B16" s="398">
        <v>2979</v>
      </c>
      <c r="C16" s="399">
        <v>2999</v>
      </c>
      <c r="D16" s="400">
        <f t="shared" si="0"/>
        <v>100.67136623027861</v>
      </c>
      <c r="E16" s="401">
        <v>1819</v>
      </c>
      <c r="F16" s="401">
        <v>1651</v>
      </c>
      <c r="G16" s="402">
        <f t="shared" si="1"/>
        <v>90.764156129741608</v>
      </c>
      <c r="H16" s="401">
        <v>639</v>
      </c>
      <c r="I16" s="401">
        <v>755</v>
      </c>
      <c r="J16" s="402">
        <f t="shared" si="2"/>
        <v>118.15336463223787</v>
      </c>
      <c r="K16" s="401">
        <v>178</v>
      </c>
      <c r="L16" s="401">
        <v>169</v>
      </c>
      <c r="M16" s="402">
        <f t="shared" si="3"/>
        <v>94.943820224719104</v>
      </c>
      <c r="N16" s="401">
        <v>106</v>
      </c>
      <c r="O16" s="401">
        <v>87</v>
      </c>
      <c r="P16" s="402">
        <f t="shared" si="4"/>
        <v>82.075471698113205</v>
      </c>
      <c r="Q16" s="401">
        <v>1647</v>
      </c>
      <c r="R16" s="401">
        <v>1489</v>
      </c>
      <c r="S16" s="402">
        <f t="shared" si="5"/>
        <v>90.406800242865813</v>
      </c>
      <c r="T16" s="401">
        <v>334</v>
      </c>
      <c r="U16" s="401">
        <v>534</v>
      </c>
      <c r="V16" s="401">
        <v>243</v>
      </c>
      <c r="W16" s="402">
        <f t="shared" si="6"/>
        <v>45.50561797752809</v>
      </c>
      <c r="X16" s="401">
        <v>475</v>
      </c>
      <c r="Y16" s="401">
        <v>203</v>
      </c>
      <c r="Z16" s="403">
        <f t="shared" si="7"/>
        <v>42.736842105263158</v>
      </c>
      <c r="AA16" s="73"/>
    </row>
    <row r="17" spans="1:27" ht="17.45" customHeight="1">
      <c r="A17" s="397" t="s">
        <v>120</v>
      </c>
      <c r="B17" s="398">
        <v>1130</v>
      </c>
      <c r="C17" s="399">
        <v>1126</v>
      </c>
      <c r="D17" s="400">
        <f t="shared" si="0"/>
        <v>99.646017699115035</v>
      </c>
      <c r="E17" s="401">
        <v>636</v>
      </c>
      <c r="F17" s="401">
        <v>668</v>
      </c>
      <c r="G17" s="402">
        <f t="shared" si="1"/>
        <v>105.03144654088049</v>
      </c>
      <c r="H17" s="401">
        <v>360</v>
      </c>
      <c r="I17" s="401">
        <v>449</v>
      </c>
      <c r="J17" s="402">
        <f t="shared" si="2"/>
        <v>124.72222222222223</v>
      </c>
      <c r="K17" s="401">
        <v>88</v>
      </c>
      <c r="L17" s="401">
        <v>83</v>
      </c>
      <c r="M17" s="402">
        <f t="shared" si="3"/>
        <v>94.318181818181827</v>
      </c>
      <c r="N17" s="401">
        <v>69</v>
      </c>
      <c r="O17" s="401">
        <v>50</v>
      </c>
      <c r="P17" s="402">
        <f t="shared" si="4"/>
        <v>72.463768115942031</v>
      </c>
      <c r="Q17" s="401">
        <v>599</v>
      </c>
      <c r="R17" s="401">
        <v>616</v>
      </c>
      <c r="S17" s="402">
        <f t="shared" si="5"/>
        <v>102.83806343906512</v>
      </c>
      <c r="T17" s="401">
        <v>117</v>
      </c>
      <c r="U17" s="401">
        <v>169</v>
      </c>
      <c r="V17" s="401">
        <v>91</v>
      </c>
      <c r="W17" s="402">
        <f t="shared" si="6"/>
        <v>53.846153846153847</v>
      </c>
      <c r="X17" s="401">
        <v>133</v>
      </c>
      <c r="Y17" s="401">
        <v>66</v>
      </c>
      <c r="Z17" s="403">
        <f t="shared" si="7"/>
        <v>49.624060150375939</v>
      </c>
      <c r="AA17" s="73"/>
    </row>
    <row r="18" spans="1:27" ht="17.45" customHeight="1">
      <c r="A18" s="397" t="s">
        <v>121</v>
      </c>
      <c r="B18" s="398">
        <v>692</v>
      </c>
      <c r="C18" s="399">
        <v>718</v>
      </c>
      <c r="D18" s="400">
        <f t="shared" si="0"/>
        <v>103.75722543352602</v>
      </c>
      <c r="E18" s="401">
        <v>311</v>
      </c>
      <c r="F18" s="401">
        <v>327</v>
      </c>
      <c r="G18" s="402">
        <f t="shared" si="1"/>
        <v>105.14469453376205</v>
      </c>
      <c r="H18" s="401">
        <v>193</v>
      </c>
      <c r="I18" s="401">
        <v>215</v>
      </c>
      <c r="J18" s="402">
        <f t="shared" si="2"/>
        <v>111.39896373056995</v>
      </c>
      <c r="K18" s="401">
        <v>27</v>
      </c>
      <c r="L18" s="401">
        <v>27</v>
      </c>
      <c r="M18" s="402">
        <f t="shared" si="3"/>
        <v>100</v>
      </c>
      <c r="N18" s="401">
        <v>39</v>
      </c>
      <c r="O18" s="401">
        <v>65</v>
      </c>
      <c r="P18" s="402">
        <f t="shared" si="4"/>
        <v>166.66666666666669</v>
      </c>
      <c r="Q18" s="401">
        <v>284</v>
      </c>
      <c r="R18" s="401">
        <v>296</v>
      </c>
      <c r="S18" s="402">
        <f t="shared" si="5"/>
        <v>104.22535211267605</v>
      </c>
      <c r="T18" s="401">
        <v>52</v>
      </c>
      <c r="U18" s="401">
        <v>101</v>
      </c>
      <c r="V18" s="401">
        <v>40</v>
      </c>
      <c r="W18" s="402">
        <f t="shared" si="6"/>
        <v>39.603960396039604</v>
      </c>
      <c r="X18" s="401">
        <v>72</v>
      </c>
      <c r="Y18" s="401">
        <v>27</v>
      </c>
      <c r="Z18" s="403">
        <f t="shared" si="7"/>
        <v>37.5</v>
      </c>
      <c r="AA18" s="73"/>
    </row>
    <row r="19" spans="1:27" ht="17.45" customHeight="1">
      <c r="A19" s="397" t="s">
        <v>62</v>
      </c>
      <c r="B19" s="398">
        <v>6962</v>
      </c>
      <c r="C19" s="399">
        <v>6981</v>
      </c>
      <c r="D19" s="400">
        <f t="shared" si="0"/>
        <v>100.27291008330938</v>
      </c>
      <c r="E19" s="401">
        <v>3934</v>
      </c>
      <c r="F19" s="401">
        <v>3951</v>
      </c>
      <c r="G19" s="402">
        <f t="shared" si="1"/>
        <v>100.43213014743264</v>
      </c>
      <c r="H19" s="401">
        <v>1112</v>
      </c>
      <c r="I19" s="401">
        <v>1263</v>
      </c>
      <c r="J19" s="402">
        <f t="shared" si="2"/>
        <v>113.57913669064747</v>
      </c>
      <c r="K19" s="401">
        <v>371</v>
      </c>
      <c r="L19" s="401">
        <v>367</v>
      </c>
      <c r="M19" s="402">
        <f t="shared" si="3"/>
        <v>98.921832884097043</v>
      </c>
      <c r="N19" s="401">
        <v>199</v>
      </c>
      <c r="O19" s="401">
        <v>41</v>
      </c>
      <c r="P19" s="402">
        <f t="shared" si="4"/>
        <v>20.603015075376884</v>
      </c>
      <c r="Q19" s="401">
        <v>3668</v>
      </c>
      <c r="R19" s="401">
        <v>3437</v>
      </c>
      <c r="S19" s="402">
        <f t="shared" si="5"/>
        <v>93.702290076335885</v>
      </c>
      <c r="T19" s="401">
        <v>962</v>
      </c>
      <c r="U19" s="401">
        <v>1362</v>
      </c>
      <c r="V19" s="401">
        <v>766</v>
      </c>
      <c r="W19" s="402">
        <f t="shared" si="6"/>
        <v>56.240822320117481</v>
      </c>
      <c r="X19" s="401">
        <v>1126</v>
      </c>
      <c r="Y19" s="401">
        <v>623</v>
      </c>
      <c r="Z19" s="403">
        <f t="shared" si="7"/>
        <v>55.328596802841922</v>
      </c>
      <c r="AA19" s="73"/>
    </row>
    <row r="20" spans="1:27" ht="17.45" customHeight="1">
      <c r="A20" s="397" t="s">
        <v>63</v>
      </c>
      <c r="B20" s="398">
        <v>272</v>
      </c>
      <c r="C20" s="399">
        <v>227</v>
      </c>
      <c r="D20" s="400">
        <f t="shared" si="0"/>
        <v>83.455882352941174</v>
      </c>
      <c r="E20" s="401">
        <v>139</v>
      </c>
      <c r="F20" s="401">
        <v>133</v>
      </c>
      <c r="G20" s="402">
        <f t="shared" si="1"/>
        <v>95.683453237410077</v>
      </c>
      <c r="H20" s="401">
        <v>82</v>
      </c>
      <c r="I20" s="401">
        <v>81</v>
      </c>
      <c r="J20" s="402">
        <f t="shared" si="2"/>
        <v>98.780487804878049</v>
      </c>
      <c r="K20" s="401">
        <v>27</v>
      </c>
      <c r="L20" s="401">
        <v>35</v>
      </c>
      <c r="M20" s="402">
        <f t="shared" si="3"/>
        <v>129.62962962962962</v>
      </c>
      <c r="N20" s="401">
        <v>32</v>
      </c>
      <c r="O20" s="401">
        <v>25</v>
      </c>
      <c r="P20" s="402">
        <f t="shared" si="4"/>
        <v>78.125</v>
      </c>
      <c r="Q20" s="401">
        <v>131</v>
      </c>
      <c r="R20" s="401">
        <v>129</v>
      </c>
      <c r="S20" s="402">
        <f t="shared" si="5"/>
        <v>98.473282442748086</v>
      </c>
      <c r="T20" s="401">
        <v>22</v>
      </c>
      <c r="U20" s="401">
        <v>25</v>
      </c>
      <c r="V20" s="401">
        <v>21</v>
      </c>
      <c r="W20" s="402">
        <f t="shared" si="6"/>
        <v>84</v>
      </c>
      <c r="X20" s="401">
        <v>17</v>
      </c>
      <c r="Y20" s="401">
        <v>14</v>
      </c>
      <c r="Z20" s="403">
        <f t="shared" si="7"/>
        <v>82.35294117647058</v>
      </c>
      <c r="AA20" s="73"/>
    </row>
    <row r="21" spans="1:27" ht="17.45" customHeight="1">
      <c r="A21" s="397" t="s">
        <v>64</v>
      </c>
      <c r="B21" s="398">
        <v>861</v>
      </c>
      <c r="C21" s="399">
        <v>725</v>
      </c>
      <c r="D21" s="400">
        <f t="shared" si="0"/>
        <v>84.20441347270615</v>
      </c>
      <c r="E21" s="401">
        <v>397</v>
      </c>
      <c r="F21" s="401">
        <v>410</v>
      </c>
      <c r="G21" s="402">
        <f t="shared" si="1"/>
        <v>103.27455919395464</v>
      </c>
      <c r="H21" s="401">
        <v>255</v>
      </c>
      <c r="I21" s="401">
        <v>226</v>
      </c>
      <c r="J21" s="402">
        <f t="shared" si="2"/>
        <v>88.627450980392155</v>
      </c>
      <c r="K21" s="401">
        <v>75</v>
      </c>
      <c r="L21" s="401">
        <v>82</v>
      </c>
      <c r="M21" s="402">
        <f t="shared" si="3"/>
        <v>109.33333333333333</v>
      </c>
      <c r="N21" s="401">
        <v>90</v>
      </c>
      <c r="O21" s="401">
        <v>70</v>
      </c>
      <c r="P21" s="402">
        <f t="shared" si="4"/>
        <v>77.777777777777786</v>
      </c>
      <c r="Q21" s="401">
        <v>372</v>
      </c>
      <c r="R21" s="401">
        <v>379</v>
      </c>
      <c r="S21" s="402">
        <f t="shared" si="5"/>
        <v>101.88172043010752</v>
      </c>
      <c r="T21" s="401">
        <v>96</v>
      </c>
      <c r="U21" s="401">
        <v>124</v>
      </c>
      <c r="V21" s="401">
        <v>72</v>
      </c>
      <c r="W21" s="402">
        <f t="shared" si="6"/>
        <v>58.064516129032263</v>
      </c>
      <c r="X21" s="401">
        <v>85</v>
      </c>
      <c r="Y21" s="401">
        <v>43</v>
      </c>
      <c r="Z21" s="403">
        <f t="shared" si="7"/>
        <v>50.588235294117645</v>
      </c>
      <c r="AA21" s="73"/>
    </row>
    <row r="22" spans="1:27" ht="17.45" customHeight="1">
      <c r="A22" s="397" t="s">
        <v>65</v>
      </c>
      <c r="B22" s="398">
        <v>3196</v>
      </c>
      <c r="C22" s="399">
        <v>3040</v>
      </c>
      <c r="D22" s="400">
        <f t="shared" si="0"/>
        <v>95.118898623279108</v>
      </c>
      <c r="E22" s="401">
        <v>1385</v>
      </c>
      <c r="F22" s="401">
        <v>1426</v>
      </c>
      <c r="G22" s="402">
        <f t="shared" si="1"/>
        <v>102.96028880866426</v>
      </c>
      <c r="H22" s="401">
        <v>602</v>
      </c>
      <c r="I22" s="401">
        <v>610</v>
      </c>
      <c r="J22" s="402">
        <f t="shared" si="2"/>
        <v>101.32890365448506</v>
      </c>
      <c r="K22" s="401">
        <v>162</v>
      </c>
      <c r="L22" s="401">
        <v>151</v>
      </c>
      <c r="M22" s="402">
        <f t="shared" si="3"/>
        <v>93.209876543209873</v>
      </c>
      <c r="N22" s="401">
        <v>148</v>
      </c>
      <c r="O22" s="401">
        <v>130</v>
      </c>
      <c r="P22" s="402">
        <f t="shared" si="4"/>
        <v>87.837837837837839</v>
      </c>
      <c r="Q22" s="401">
        <v>1232</v>
      </c>
      <c r="R22" s="401">
        <v>1280</v>
      </c>
      <c r="S22" s="402">
        <f t="shared" si="5"/>
        <v>103.89610389610388</v>
      </c>
      <c r="T22" s="401">
        <v>254</v>
      </c>
      <c r="U22" s="401">
        <v>394</v>
      </c>
      <c r="V22" s="401">
        <v>232</v>
      </c>
      <c r="W22" s="402">
        <f t="shared" si="6"/>
        <v>58.883248730964468</v>
      </c>
      <c r="X22" s="401">
        <v>291</v>
      </c>
      <c r="Y22" s="401">
        <v>160</v>
      </c>
      <c r="Z22" s="403">
        <f t="shared" si="7"/>
        <v>54.982817869415811</v>
      </c>
      <c r="AA22" s="73"/>
    </row>
    <row r="23" spans="1:27" ht="17.45" customHeight="1">
      <c r="A23" s="397" t="s">
        <v>66</v>
      </c>
      <c r="B23" s="398">
        <v>348</v>
      </c>
      <c r="C23" s="399">
        <v>359</v>
      </c>
      <c r="D23" s="400">
        <f t="shared" si="0"/>
        <v>103.16091954022988</v>
      </c>
      <c r="E23" s="401">
        <v>299</v>
      </c>
      <c r="F23" s="401">
        <v>322</v>
      </c>
      <c r="G23" s="402">
        <f t="shared" si="1"/>
        <v>107.69230769230769</v>
      </c>
      <c r="H23" s="401">
        <v>131</v>
      </c>
      <c r="I23" s="401">
        <v>154</v>
      </c>
      <c r="J23" s="402">
        <f t="shared" si="2"/>
        <v>117.55725190839695</v>
      </c>
      <c r="K23" s="401">
        <v>59</v>
      </c>
      <c r="L23" s="401">
        <v>52</v>
      </c>
      <c r="M23" s="402">
        <f t="shared" si="3"/>
        <v>88.135593220338976</v>
      </c>
      <c r="N23" s="401">
        <v>35</v>
      </c>
      <c r="O23" s="401">
        <v>37</v>
      </c>
      <c r="P23" s="402">
        <f t="shared" si="4"/>
        <v>105.71428571428572</v>
      </c>
      <c r="Q23" s="401">
        <v>262</v>
      </c>
      <c r="R23" s="401">
        <v>294</v>
      </c>
      <c r="S23" s="402">
        <f t="shared" si="5"/>
        <v>112.21374045801527</v>
      </c>
      <c r="T23" s="401">
        <v>57</v>
      </c>
      <c r="U23" s="401">
        <v>85</v>
      </c>
      <c r="V23" s="401">
        <v>52</v>
      </c>
      <c r="W23" s="402">
        <f t="shared" si="6"/>
        <v>61.176470588235297</v>
      </c>
      <c r="X23" s="401">
        <v>58</v>
      </c>
      <c r="Y23" s="401">
        <v>27</v>
      </c>
      <c r="Z23" s="403">
        <f t="shared" si="7"/>
        <v>46.551724137931032</v>
      </c>
      <c r="AA23" s="73"/>
    </row>
    <row r="24" spans="1:27" ht="17.45" customHeight="1">
      <c r="A24" s="397" t="s">
        <v>67</v>
      </c>
      <c r="B24" s="398">
        <v>497</v>
      </c>
      <c r="C24" s="399">
        <v>429</v>
      </c>
      <c r="D24" s="400">
        <f t="shared" si="0"/>
        <v>86.317907444668009</v>
      </c>
      <c r="E24" s="401">
        <v>302</v>
      </c>
      <c r="F24" s="401">
        <v>257</v>
      </c>
      <c r="G24" s="402">
        <f t="shared" si="1"/>
        <v>85.099337748344368</v>
      </c>
      <c r="H24" s="401">
        <v>137</v>
      </c>
      <c r="I24" s="401">
        <v>109</v>
      </c>
      <c r="J24" s="402">
        <f t="shared" si="2"/>
        <v>79.56204379562044</v>
      </c>
      <c r="K24" s="401">
        <v>36</v>
      </c>
      <c r="L24" s="401">
        <v>22</v>
      </c>
      <c r="M24" s="402">
        <f t="shared" si="3"/>
        <v>61.111111111111114</v>
      </c>
      <c r="N24" s="401">
        <v>75</v>
      </c>
      <c r="O24" s="401">
        <v>21</v>
      </c>
      <c r="P24" s="402">
        <f t="shared" si="4"/>
        <v>28.000000000000004</v>
      </c>
      <c r="Q24" s="401">
        <v>282</v>
      </c>
      <c r="R24" s="401">
        <v>238</v>
      </c>
      <c r="S24" s="402">
        <f t="shared" si="5"/>
        <v>84.39716312056737</v>
      </c>
      <c r="T24" s="401">
        <v>31</v>
      </c>
      <c r="U24" s="401">
        <v>95</v>
      </c>
      <c r="V24" s="401">
        <v>28</v>
      </c>
      <c r="W24" s="402">
        <f t="shared" si="6"/>
        <v>29.473684210526311</v>
      </c>
      <c r="X24" s="401">
        <v>80</v>
      </c>
      <c r="Y24" s="401">
        <v>18</v>
      </c>
      <c r="Z24" s="403">
        <f t="shared" si="7"/>
        <v>22.5</v>
      </c>
      <c r="AA24" s="73"/>
    </row>
    <row r="25" spans="1:27" ht="17.45" customHeight="1">
      <c r="A25" s="397" t="s">
        <v>68</v>
      </c>
      <c r="B25" s="398">
        <v>711</v>
      </c>
      <c r="C25" s="399">
        <v>705</v>
      </c>
      <c r="D25" s="400">
        <f t="shared" si="0"/>
        <v>99.156118143459921</v>
      </c>
      <c r="E25" s="401">
        <v>623</v>
      </c>
      <c r="F25" s="401">
        <v>625</v>
      </c>
      <c r="G25" s="402">
        <f t="shared" si="1"/>
        <v>100.32102728731942</v>
      </c>
      <c r="H25" s="401">
        <v>239</v>
      </c>
      <c r="I25" s="401">
        <v>235</v>
      </c>
      <c r="J25" s="402">
        <f t="shared" si="2"/>
        <v>98.326359832635973</v>
      </c>
      <c r="K25" s="401">
        <v>77</v>
      </c>
      <c r="L25" s="401">
        <v>97</v>
      </c>
      <c r="M25" s="402">
        <f t="shared" si="3"/>
        <v>125.97402597402598</v>
      </c>
      <c r="N25" s="401">
        <v>75</v>
      </c>
      <c r="O25" s="401">
        <v>72</v>
      </c>
      <c r="P25" s="402">
        <f t="shared" si="4"/>
        <v>96</v>
      </c>
      <c r="Q25" s="401">
        <v>569</v>
      </c>
      <c r="R25" s="401">
        <v>516</v>
      </c>
      <c r="S25" s="402">
        <f t="shared" si="5"/>
        <v>90.685413005272409</v>
      </c>
      <c r="T25" s="401">
        <v>163</v>
      </c>
      <c r="U25" s="401">
        <v>241</v>
      </c>
      <c r="V25" s="401">
        <v>160</v>
      </c>
      <c r="W25" s="402">
        <f t="shared" si="6"/>
        <v>66.390041493775925</v>
      </c>
      <c r="X25" s="401">
        <v>195</v>
      </c>
      <c r="Y25" s="401">
        <v>127</v>
      </c>
      <c r="Z25" s="403">
        <f t="shared" si="7"/>
        <v>65.128205128205124</v>
      </c>
      <c r="AA25" s="73"/>
    </row>
    <row r="26" spans="1:27" ht="17.45" customHeight="1">
      <c r="A26" s="397" t="s">
        <v>69</v>
      </c>
      <c r="B26" s="398">
        <v>1849</v>
      </c>
      <c r="C26" s="399">
        <v>1545</v>
      </c>
      <c r="D26" s="400">
        <f t="shared" si="0"/>
        <v>83.558680367766357</v>
      </c>
      <c r="E26" s="401">
        <v>569</v>
      </c>
      <c r="F26" s="401">
        <v>462</v>
      </c>
      <c r="G26" s="402">
        <f t="shared" si="1"/>
        <v>81.195079086115996</v>
      </c>
      <c r="H26" s="401">
        <v>332</v>
      </c>
      <c r="I26" s="401">
        <v>227</v>
      </c>
      <c r="J26" s="402">
        <f t="shared" si="2"/>
        <v>68.373493975903614</v>
      </c>
      <c r="K26" s="401">
        <v>67</v>
      </c>
      <c r="L26" s="401">
        <v>54</v>
      </c>
      <c r="M26" s="402">
        <f t="shared" si="3"/>
        <v>80.597014925373131</v>
      </c>
      <c r="N26" s="401">
        <v>55</v>
      </c>
      <c r="O26" s="401">
        <v>19</v>
      </c>
      <c r="P26" s="402">
        <f t="shared" si="4"/>
        <v>34.545454545454547</v>
      </c>
      <c r="Q26" s="401">
        <v>520</v>
      </c>
      <c r="R26" s="401">
        <v>402</v>
      </c>
      <c r="S26" s="402">
        <f t="shared" si="5"/>
        <v>77.307692307692307</v>
      </c>
      <c r="T26" s="401">
        <v>126</v>
      </c>
      <c r="U26" s="401">
        <v>168</v>
      </c>
      <c r="V26" s="401">
        <v>88</v>
      </c>
      <c r="W26" s="402">
        <f t="shared" si="6"/>
        <v>52.380952380952387</v>
      </c>
      <c r="X26" s="401">
        <v>137</v>
      </c>
      <c r="Y26" s="401">
        <v>71</v>
      </c>
      <c r="Z26" s="403">
        <f t="shared" si="7"/>
        <v>51.824817518248182</v>
      </c>
      <c r="AA26" s="73"/>
    </row>
    <row r="27" spans="1:27" ht="17.45" customHeight="1">
      <c r="A27" s="397" t="s">
        <v>122</v>
      </c>
      <c r="B27" s="398">
        <v>438</v>
      </c>
      <c r="C27" s="399">
        <v>438</v>
      </c>
      <c r="D27" s="400">
        <f t="shared" si="0"/>
        <v>100</v>
      </c>
      <c r="E27" s="401">
        <v>155</v>
      </c>
      <c r="F27" s="401">
        <v>171</v>
      </c>
      <c r="G27" s="402">
        <f t="shared" si="1"/>
        <v>110.3225806451613</v>
      </c>
      <c r="H27" s="401">
        <v>92</v>
      </c>
      <c r="I27" s="401">
        <v>103</v>
      </c>
      <c r="J27" s="402">
        <f t="shared" si="2"/>
        <v>111.95652173913044</v>
      </c>
      <c r="K27" s="401">
        <v>33</v>
      </c>
      <c r="L27" s="401">
        <v>25</v>
      </c>
      <c r="M27" s="402">
        <f t="shared" si="3"/>
        <v>75.757575757575751</v>
      </c>
      <c r="N27" s="401">
        <v>4</v>
      </c>
      <c r="O27" s="401">
        <v>12</v>
      </c>
      <c r="P27" s="402">
        <f t="shared" si="4"/>
        <v>300</v>
      </c>
      <c r="Q27" s="401">
        <v>142</v>
      </c>
      <c r="R27" s="401">
        <v>161</v>
      </c>
      <c r="S27" s="402">
        <f t="shared" si="5"/>
        <v>113.38028169014085</v>
      </c>
      <c r="T27" s="401">
        <v>34</v>
      </c>
      <c r="U27" s="401">
        <v>36</v>
      </c>
      <c r="V27" s="401">
        <v>24</v>
      </c>
      <c r="W27" s="402">
        <f t="shared" si="6"/>
        <v>66.666666666666657</v>
      </c>
      <c r="X27" s="401">
        <v>29</v>
      </c>
      <c r="Y27" s="401">
        <v>14</v>
      </c>
      <c r="Z27" s="403">
        <f t="shared" si="7"/>
        <v>48.275862068965516</v>
      </c>
      <c r="AA27" s="73"/>
    </row>
    <row r="28" spans="1:27" ht="17.45" customHeight="1">
      <c r="A28" s="397" t="s">
        <v>71</v>
      </c>
      <c r="B28" s="398">
        <v>411</v>
      </c>
      <c r="C28" s="399">
        <v>503</v>
      </c>
      <c r="D28" s="400">
        <f t="shared" si="0"/>
        <v>122.38442822384428</v>
      </c>
      <c r="E28" s="401">
        <v>348</v>
      </c>
      <c r="F28" s="401">
        <v>410</v>
      </c>
      <c r="G28" s="402">
        <f t="shared" si="1"/>
        <v>117.81609195402298</v>
      </c>
      <c r="H28" s="401">
        <v>151</v>
      </c>
      <c r="I28" s="401">
        <v>237</v>
      </c>
      <c r="J28" s="402">
        <f t="shared" si="2"/>
        <v>156.95364238410596</v>
      </c>
      <c r="K28" s="401">
        <v>62</v>
      </c>
      <c r="L28" s="401">
        <v>74</v>
      </c>
      <c r="M28" s="402">
        <f t="shared" si="3"/>
        <v>119.35483870967742</v>
      </c>
      <c r="N28" s="401">
        <v>53</v>
      </c>
      <c r="O28" s="401">
        <v>5</v>
      </c>
      <c r="P28" s="402">
        <f t="shared" si="4"/>
        <v>9.433962264150944</v>
      </c>
      <c r="Q28" s="401">
        <v>329</v>
      </c>
      <c r="R28" s="401">
        <v>386</v>
      </c>
      <c r="S28" s="402">
        <f t="shared" si="5"/>
        <v>117.32522796352585</v>
      </c>
      <c r="T28" s="401">
        <v>45</v>
      </c>
      <c r="U28" s="401">
        <v>85</v>
      </c>
      <c r="V28" s="401">
        <v>41</v>
      </c>
      <c r="W28" s="402">
        <f t="shared" si="6"/>
        <v>48.235294117647058</v>
      </c>
      <c r="X28" s="401">
        <v>68</v>
      </c>
      <c r="Y28" s="401">
        <v>26</v>
      </c>
      <c r="Z28" s="403">
        <f t="shared" si="7"/>
        <v>38.235294117647058</v>
      </c>
      <c r="AA28" s="73"/>
    </row>
    <row r="29" spans="1:27" ht="17.45" customHeight="1" thickBot="1">
      <c r="A29" s="404" t="s">
        <v>72</v>
      </c>
      <c r="B29" s="405">
        <v>385</v>
      </c>
      <c r="C29" s="406">
        <v>362</v>
      </c>
      <c r="D29" s="400">
        <f t="shared" si="0"/>
        <v>94.025974025974023</v>
      </c>
      <c r="E29" s="407">
        <v>205</v>
      </c>
      <c r="F29" s="407">
        <v>212</v>
      </c>
      <c r="G29" s="408">
        <f t="shared" si="1"/>
        <v>103.41463414634147</v>
      </c>
      <c r="H29" s="407">
        <v>158</v>
      </c>
      <c r="I29" s="407">
        <v>145</v>
      </c>
      <c r="J29" s="408">
        <f t="shared" si="2"/>
        <v>91.77215189873418</v>
      </c>
      <c r="K29" s="407">
        <v>59</v>
      </c>
      <c r="L29" s="407">
        <v>63</v>
      </c>
      <c r="M29" s="408">
        <f t="shared" si="3"/>
        <v>106.77966101694916</v>
      </c>
      <c r="N29" s="407">
        <v>42</v>
      </c>
      <c r="O29" s="407">
        <v>22</v>
      </c>
      <c r="P29" s="408">
        <f t="shared" si="4"/>
        <v>52.380952380952387</v>
      </c>
      <c r="Q29" s="407">
        <v>196</v>
      </c>
      <c r="R29" s="407">
        <v>203</v>
      </c>
      <c r="S29" s="408">
        <f t="shared" si="5"/>
        <v>103.57142857142858</v>
      </c>
      <c r="T29" s="407">
        <v>36</v>
      </c>
      <c r="U29" s="407">
        <v>58</v>
      </c>
      <c r="V29" s="407">
        <v>27</v>
      </c>
      <c r="W29" s="408">
        <f t="shared" si="6"/>
        <v>46.551724137931032</v>
      </c>
      <c r="X29" s="407">
        <v>53</v>
      </c>
      <c r="Y29" s="407">
        <v>25</v>
      </c>
      <c r="Z29" s="409">
        <f t="shared" si="7"/>
        <v>47.169811320754718</v>
      </c>
      <c r="AA29" s="73"/>
    </row>
    <row r="30" spans="1:27" ht="42.6" customHeight="1">
      <c r="N30" s="410" t="s">
        <v>123</v>
      </c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</row>
  </sheetData>
  <mergeCells count="12">
    <mergeCell ref="N30:Z30"/>
    <mergeCell ref="N3:P5"/>
    <mergeCell ref="Q3:S5"/>
    <mergeCell ref="T3:T5"/>
    <mergeCell ref="U3:W5"/>
    <mergeCell ref="X3:Z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57.28515625" style="3" customWidth="1"/>
    <col min="2" max="3" width="17.7109375" style="421" customWidth="1"/>
    <col min="4" max="4" width="17.7109375" style="42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4.6" customHeight="1">
      <c r="A1" s="180" t="s">
        <v>162</v>
      </c>
      <c r="B1" s="180"/>
      <c r="C1" s="180"/>
      <c r="D1" s="180"/>
    </row>
    <row r="2" spans="1:6" ht="24.6" customHeight="1">
      <c r="A2" s="180" t="s">
        <v>47</v>
      </c>
      <c r="B2" s="180"/>
      <c r="C2" s="180"/>
      <c r="D2" s="180"/>
    </row>
    <row r="3" spans="1:6" ht="23.25" customHeight="1">
      <c r="A3" s="412" t="s">
        <v>163</v>
      </c>
      <c r="B3" s="412"/>
      <c r="C3" s="412"/>
      <c r="D3" s="412"/>
    </row>
    <row r="4" spans="1:6" ht="21.6" customHeight="1">
      <c r="A4" s="210"/>
      <c r="B4" s="210"/>
      <c r="C4" s="210"/>
      <c r="D4" s="413" t="s">
        <v>164</v>
      </c>
    </row>
    <row r="5" spans="1:6" s="4" customFormat="1" ht="25.5" customHeight="1">
      <c r="A5" s="185" t="s">
        <v>0</v>
      </c>
      <c r="B5" s="414" t="s">
        <v>8</v>
      </c>
      <c r="C5" s="415" t="s">
        <v>165</v>
      </c>
      <c r="D5" s="416"/>
    </row>
    <row r="6" spans="1:6" s="4" customFormat="1" ht="23.25" customHeight="1">
      <c r="A6" s="226"/>
      <c r="B6" s="417"/>
      <c r="C6" s="418" t="s">
        <v>166</v>
      </c>
      <c r="D6" s="419" t="s">
        <v>167</v>
      </c>
    </row>
    <row r="7" spans="1:6" s="9" customFormat="1" ht="15.75" customHeight="1">
      <c r="A7" s="7" t="s">
        <v>9</v>
      </c>
      <c r="B7" s="8">
        <v>1</v>
      </c>
      <c r="C7" s="8">
        <v>2</v>
      </c>
      <c r="D7" s="8">
        <v>3</v>
      </c>
    </row>
    <row r="8" spans="1:6" s="9" customFormat="1" ht="27" customHeight="1">
      <c r="A8" s="10" t="s">
        <v>10</v>
      </c>
      <c r="B8" s="11">
        <v>89.034999999999997</v>
      </c>
      <c r="C8" s="11">
        <v>49.752000000000002</v>
      </c>
      <c r="D8" s="11">
        <f>B8-C8</f>
        <v>39.282999999999994</v>
      </c>
    </row>
    <row r="9" spans="1:6" s="4" customFormat="1" ht="39" customHeight="1">
      <c r="A9" s="10" t="s">
        <v>11</v>
      </c>
      <c r="B9" s="11">
        <v>47.439</v>
      </c>
      <c r="C9" s="11">
        <v>28.692</v>
      </c>
      <c r="D9" s="11">
        <f t="shared" ref="D9:D13" si="0">B9-C9</f>
        <v>18.747</v>
      </c>
      <c r="E9" s="30"/>
      <c r="F9" s="30"/>
    </row>
    <row r="10" spans="1:6" s="4" customFormat="1" ht="39" customHeight="1">
      <c r="A10" s="16" t="s">
        <v>127</v>
      </c>
      <c r="B10" s="11">
        <v>23.797000000000001</v>
      </c>
      <c r="C10" s="11">
        <v>13.673</v>
      </c>
      <c r="D10" s="11">
        <f t="shared" si="0"/>
        <v>10.124000000000001</v>
      </c>
      <c r="E10" s="30"/>
      <c r="F10" s="30"/>
    </row>
    <row r="11" spans="1:6" s="4" customFormat="1" ht="39" customHeight="1">
      <c r="A11" s="17" t="s">
        <v>168</v>
      </c>
      <c r="B11" s="11">
        <v>6.63</v>
      </c>
      <c r="C11" s="11">
        <v>4.4880000000000004</v>
      </c>
      <c r="D11" s="11">
        <f t="shared" si="0"/>
        <v>2.1419999999999995</v>
      </c>
      <c r="E11" s="30"/>
      <c r="F11" s="30"/>
    </row>
    <row r="12" spans="1:6" s="4" customFormat="1" ht="39" customHeight="1">
      <c r="A12" s="17" t="s">
        <v>13</v>
      </c>
      <c r="B12" s="11">
        <v>7.3339999999999996</v>
      </c>
      <c r="C12" s="11">
        <v>4.6559999999999997</v>
      </c>
      <c r="D12" s="11">
        <f t="shared" si="0"/>
        <v>2.6779999999999999</v>
      </c>
      <c r="E12" s="30"/>
      <c r="F12" s="30"/>
    </row>
    <row r="13" spans="1:6" s="4" customFormat="1" ht="39" customHeight="1">
      <c r="A13" s="17" t="s">
        <v>14</v>
      </c>
      <c r="B13" s="11">
        <v>43.295000000000002</v>
      </c>
      <c r="C13" s="11">
        <v>26.19</v>
      </c>
      <c r="D13" s="11">
        <f t="shared" si="0"/>
        <v>17.105</v>
      </c>
      <c r="E13" s="30"/>
      <c r="F13" s="30"/>
    </row>
    <row r="14" spans="1:6" s="4" customFormat="1" ht="12.75" customHeight="1">
      <c r="A14" s="187" t="s">
        <v>169</v>
      </c>
      <c r="B14" s="188"/>
      <c r="C14" s="188"/>
      <c r="D14" s="188"/>
      <c r="E14" s="30"/>
      <c r="F14" s="30"/>
    </row>
    <row r="15" spans="1:6" s="4" customFormat="1" ht="15.6" customHeight="1">
      <c r="A15" s="189"/>
      <c r="B15" s="190"/>
      <c r="C15" s="190"/>
      <c r="D15" s="190"/>
      <c r="E15" s="30"/>
      <c r="F15" s="30"/>
    </row>
    <row r="16" spans="1:6" s="4" customFormat="1" ht="25.15" customHeight="1">
      <c r="A16" s="185" t="s">
        <v>0</v>
      </c>
      <c r="B16" s="414" t="s">
        <v>8</v>
      </c>
      <c r="C16" s="415" t="s">
        <v>165</v>
      </c>
      <c r="D16" s="416"/>
      <c r="E16" s="30"/>
      <c r="F16" s="30"/>
    </row>
    <row r="17" spans="1:6" ht="35.25" customHeight="1">
      <c r="A17" s="186"/>
      <c r="B17" s="417"/>
      <c r="C17" s="418" t="s">
        <v>166</v>
      </c>
      <c r="D17" s="419" t="s">
        <v>167</v>
      </c>
      <c r="E17" s="31"/>
      <c r="F17" s="31"/>
    </row>
    <row r="18" spans="1:6" ht="35.25" customHeight="1">
      <c r="A18" s="10" t="s">
        <v>10</v>
      </c>
      <c r="B18" s="29">
        <v>11.898</v>
      </c>
      <c r="C18" s="25">
        <v>7.1260000000000003</v>
      </c>
      <c r="D18" s="420">
        <f>B18-C18</f>
        <v>4.7719999999999994</v>
      </c>
      <c r="E18" s="31"/>
      <c r="F18" s="31"/>
    </row>
    <row r="19" spans="1:6" ht="31.9" customHeight="1">
      <c r="A19" s="1" t="s">
        <v>11</v>
      </c>
      <c r="B19" s="25">
        <v>9.2260000000000009</v>
      </c>
      <c r="C19" s="25">
        <v>5.8159999999999998</v>
      </c>
      <c r="D19" s="20">
        <f t="shared" ref="D19:D20" si="1">B19-C19</f>
        <v>3.410000000000001</v>
      </c>
      <c r="E19" s="31"/>
      <c r="F19" s="31"/>
    </row>
    <row r="20" spans="1:6" ht="31.5" customHeight="1">
      <c r="A20" s="1" t="s">
        <v>6</v>
      </c>
      <c r="B20" s="25">
        <v>7.702</v>
      </c>
      <c r="C20" s="25">
        <v>4.7649999999999997</v>
      </c>
      <c r="D20" s="20">
        <f t="shared" si="1"/>
        <v>2.9370000000000003</v>
      </c>
      <c r="E20" s="31"/>
      <c r="F20" s="31"/>
    </row>
    <row r="21" spans="1:6" ht="20.25">
      <c r="C21" s="422"/>
      <c r="E21" s="31"/>
      <c r="F21" s="31"/>
    </row>
  </sheetData>
  <mergeCells count="11">
    <mergeCell ref="A5:A6"/>
    <mergeCell ref="C5:D5"/>
    <mergeCell ref="A14:D15"/>
    <mergeCell ref="C16:D16"/>
    <mergeCell ref="A16:A17"/>
    <mergeCell ref="B16:B17"/>
    <mergeCell ref="B5:B6"/>
    <mergeCell ref="A1:D1"/>
    <mergeCell ref="A2:D2"/>
    <mergeCell ref="A3:D3"/>
    <mergeCell ref="A4:C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5" zoomScaleNormal="85" zoomScaleSheetLayoutView="85" workbookViewId="0">
      <selection sqref="A1:XFD1048576"/>
    </sheetView>
  </sheetViews>
  <sheetFormatPr defaultRowHeight="15.75"/>
  <cols>
    <col min="1" max="1" width="23.28515625" style="75" customWidth="1"/>
    <col min="2" max="2" width="11.28515625" style="75" customWidth="1"/>
    <col min="3" max="5" width="12.140625" style="74" customWidth="1"/>
    <col min="6" max="6" width="12.85546875" style="74" customWidth="1"/>
    <col min="7" max="7" width="13.140625" style="74" customWidth="1"/>
    <col min="8" max="10" width="12.140625" style="74" customWidth="1"/>
    <col min="11" max="11" width="11.28515625" style="74" customWidth="1"/>
    <col min="12" max="256" width="9.140625" style="74"/>
    <col min="257" max="257" width="18" style="74" customWidth="1"/>
    <col min="258" max="258" width="10.5703125" style="74" customWidth="1"/>
    <col min="259" max="259" width="11.5703125" style="74" customWidth="1"/>
    <col min="260" max="260" width="15.7109375" style="74" customWidth="1"/>
    <col min="261" max="261" width="11.7109375" style="74" customWidth="1"/>
    <col min="262" max="262" width="10.140625" style="74" customWidth="1"/>
    <col min="263" max="263" width="17.85546875" style="74" customWidth="1"/>
    <col min="264" max="264" width="14.5703125" style="74" customWidth="1"/>
    <col min="265" max="265" width="11.28515625" style="74" customWidth="1"/>
    <col min="266" max="266" width="11.5703125" style="74" customWidth="1"/>
    <col min="267" max="267" width="11.28515625" style="74" customWidth="1"/>
    <col min="268" max="512" width="9.140625" style="74"/>
    <col min="513" max="513" width="18" style="74" customWidth="1"/>
    <col min="514" max="514" width="10.5703125" style="74" customWidth="1"/>
    <col min="515" max="515" width="11.5703125" style="74" customWidth="1"/>
    <col min="516" max="516" width="15.7109375" style="74" customWidth="1"/>
    <col min="517" max="517" width="11.7109375" style="74" customWidth="1"/>
    <col min="518" max="518" width="10.140625" style="74" customWidth="1"/>
    <col min="519" max="519" width="17.85546875" style="74" customWidth="1"/>
    <col min="520" max="520" width="14.5703125" style="74" customWidth="1"/>
    <col min="521" max="521" width="11.28515625" style="74" customWidth="1"/>
    <col min="522" max="522" width="11.5703125" style="74" customWidth="1"/>
    <col min="523" max="523" width="11.28515625" style="74" customWidth="1"/>
    <col min="524" max="768" width="9.140625" style="74"/>
    <col min="769" max="769" width="18" style="74" customWidth="1"/>
    <col min="770" max="770" width="10.5703125" style="74" customWidth="1"/>
    <col min="771" max="771" width="11.5703125" style="74" customWidth="1"/>
    <col min="772" max="772" width="15.7109375" style="74" customWidth="1"/>
    <col min="773" max="773" width="11.7109375" style="74" customWidth="1"/>
    <col min="774" max="774" width="10.140625" style="74" customWidth="1"/>
    <col min="775" max="775" width="17.85546875" style="74" customWidth="1"/>
    <col min="776" max="776" width="14.5703125" style="74" customWidth="1"/>
    <col min="777" max="777" width="11.28515625" style="74" customWidth="1"/>
    <col min="778" max="778" width="11.5703125" style="74" customWidth="1"/>
    <col min="779" max="779" width="11.28515625" style="74" customWidth="1"/>
    <col min="780" max="1024" width="9.140625" style="74"/>
    <col min="1025" max="1025" width="18" style="74" customWidth="1"/>
    <col min="1026" max="1026" width="10.5703125" style="74" customWidth="1"/>
    <col min="1027" max="1027" width="11.5703125" style="74" customWidth="1"/>
    <col min="1028" max="1028" width="15.7109375" style="74" customWidth="1"/>
    <col min="1029" max="1029" width="11.7109375" style="74" customWidth="1"/>
    <col min="1030" max="1030" width="10.140625" style="74" customWidth="1"/>
    <col min="1031" max="1031" width="17.85546875" style="74" customWidth="1"/>
    <col min="1032" max="1032" width="14.5703125" style="74" customWidth="1"/>
    <col min="1033" max="1033" width="11.28515625" style="74" customWidth="1"/>
    <col min="1034" max="1034" width="11.5703125" style="74" customWidth="1"/>
    <col min="1035" max="1035" width="11.28515625" style="74" customWidth="1"/>
    <col min="1036" max="1280" width="9.140625" style="74"/>
    <col min="1281" max="1281" width="18" style="74" customWidth="1"/>
    <col min="1282" max="1282" width="10.5703125" style="74" customWidth="1"/>
    <col min="1283" max="1283" width="11.5703125" style="74" customWidth="1"/>
    <col min="1284" max="1284" width="15.7109375" style="74" customWidth="1"/>
    <col min="1285" max="1285" width="11.7109375" style="74" customWidth="1"/>
    <col min="1286" max="1286" width="10.140625" style="74" customWidth="1"/>
    <col min="1287" max="1287" width="17.85546875" style="74" customWidth="1"/>
    <col min="1288" max="1288" width="14.5703125" style="74" customWidth="1"/>
    <col min="1289" max="1289" width="11.28515625" style="74" customWidth="1"/>
    <col min="1290" max="1290" width="11.5703125" style="74" customWidth="1"/>
    <col min="1291" max="1291" width="11.28515625" style="74" customWidth="1"/>
    <col min="1292" max="1536" width="9.140625" style="74"/>
    <col min="1537" max="1537" width="18" style="74" customWidth="1"/>
    <col min="1538" max="1538" width="10.5703125" style="74" customWidth="1"/>
    <col min="1539" max="1539" width="11.5703125" style="74" customWidth="1"/>
    <col min="1540" max="1540" width="15.7109375" style="74" customWidth="1"/>
    <col min="1541" max="1541" width="11.7109375" style="74" customWidth="1"/>
    <col min="1542" max="1542" width="10.140625" style="74" customWidth="1"/>
    <col min="1543" max="1543" width="17.85546875" style="74" customWidth="1"/>
    <col min="1544" max="1544" width="14.5703125" style="74" customWidth="1"/>
    <col min="1545" max="1545" width="11.28515625" style="74" customWidth="1"/>
    <col min="1546" max="1546" width="11.5703125" style="74" customWidth="1"/>
    <col min="1547" max="1547" width="11.28515625" style="74" customWidth="1"/>
    <col min="1548" max="1792" width="9.140625" style="74"/>
    <col min="1793" max="1793" width="18" style="74" customWidth="1"/>
    <col min="1794" max="1794" width="10.5703125" style="74" customWidth="1"/>
    <col min="1795" max="1795" width="11.5703125" style="74" customWidth="1"/>
    <col min="1796" max="1796" width="15.7109375" style="74" customWidth="1"/>
    <col min="1797" max="1797" width="11.7109375" style="74" customWidth="1"/>
    <col min="1798" max="1798" width="10.140625" style="74" customWidth="1"/>
    <col min="1799" max="1799" width="17.85546875" style="74" customWidth="1"/>
    <col min="1800" max="1800" width="14.5703125" style="74" customWidth="1"/>
    <col min="1801" max="1801" width="11.28515625" style="74" customWidth="1"/>
    <col min="1802" max="1802" width="11.5703125" style="74" customWidth="1"/>
    <col min="1803" max="1803" width="11.28515625" style="74" customWidth="1"/>
    <col min="1804" max="2048" width="9.140625" style="74"/>
    <col min="2049" max="2049" width="18" style="74" customWidth="1"/>
    <col min="2050" max="2050" width="10.5703125" style="74" customWidth="1"/>
    <col min="2051" max="2051" width="11.5703125" style="74" customWidth="1"/>
    <col min="2052" max="2052" width="15.7109375" style="74" customWidth="1"/>
    <col min="2053" max="2053" width="11.7109375" style="74" customWidth="1"/>
    <col min="2054" max="2054" width="10.140625" style="74" customWidth="1"/>
    <col min="2055" max="2055" width="17.85546875" style="74" customWidth="1"/>
    <col min="2056" max="2056" width="14.5703125" style="74" customWidth="1"/>
    <col min="2057" max="2057" width="11.28515625" style="74" customWidth="1"/>
    <col min="2058" max="2058" width="11.5703125" style="74" customWidth="1"/>
    <col min="2059" max="2059" width="11.28515625" style="74" customWidth="1"/>
    <col min="2060" max="2304" width="9.140625" style="74"/>
    <col min="2305" max="2305" width="18" style="74" customWidth="1"/>
    <col min="2306" max="2306" width="10.5703125" style="74" customWidth="1"/>
    <col min="2307" max="2307" width="11.5703125" style="74" customWidth="1"/>
    <col min="2308" max="2308" width="15.7109375" style="74" customWidth="1"/>
    <col min="2309" max="2309" width="11.7109375" style="74" customWidth="1"/>
    <col min="2310" max="2310" width="10.140625" style="74" customWidth="1"/>
    <col min="2311" max="2311" width="17.85546875" style="74" customWidth="1"/>
    <col min="2312" max="2312" width="14.5703125" style="74" customWidth="1"/>
    <col min="2313" max="2313" width="11.28515625" style="74" customWidth="1"/>
    <col min="2314" max="2314" width="11.5703125" style="74" customWidth="1"/>
    <col min="2315" max="2315" width="11.28515625" style="74" customWidth="1"/>
    <col min="2316" max="2560" width="9.140625" style="74"/>
    <col min="2561" max="2561" width="18" style="74" customWidth="1"/>
    <col min="2562" max="2562" width="10.5703125" style="74" customWidth="1"/>
    <col min="2563" max="2563" width="11.5703125" style="74" customWidth="1"/>
    <col min="2564" max="2564" width="15.7109375" style="74" customWidth="1"/>
    <col min="2565" max="2565" width="11.7109375" style="74" customWidth="1"/>
    <col min="2566" max="2566" width="10.140625" style="74" customWidth="1"/>
    <col min="2567" max="2567" width="17.85546875" style="74" customWidth="1"/>
    <col min="2568" max="2568" width="14.5703125" style="74" customWidth="1"/>
    <col min="2569" max="2569" width="11.28515625" style="74" customWidth="1"/>
    <col min="2570" max="2570" width="11.5703125" style="74" customWidth="1"/>
    <col min="2571" max="2571" width="11.28515625" style="74" customWidth="1"/>
    <col min="2572" max="2816" width="9.140625" style="74"/>
    <col min="2817" max="2817" width="18" style="74" customWidth="1"/>
    <col min="2818" max="2818" width="10.5703125" style="74" customWidth="1"/>
    <col min="2819" max="2819" width="11.5703125" style="74" customWidth="1"/>
    <col min="2820" max="2820" width="15.7109375" style="74" customWidth="1"/>
    <col min="2821" max="2821" width="11.7109375" style="74" customWidth="1"/>
    <col min="2822" max="2822" width="10.140625" style="74" customWidth="1"/>
    <col min="2823" max="2823" width="17.85546875" style="74" customWidth="1"/>
    <col min="2824" max="2824" width="14.5703125" style="74" customWidth="1"/>
    <col min="2825" max="2825" width="11.28515625" style="74" customWidth="1"/>
    <col min="2826" max="2826" width="11.5703125" style="74" customWidth="1"/>
    <col min="2827" max="2827" width="11.28515625" style="74" customWidth="1"/>
    <col min="2828" max="3072" width="9.140625" style="74"/>
    <col min="3073" max="3073" width="18" style="74" customWidth="1"/>
    <col min="3074" max="3074" width="10.5703125" style="74" customWidth="1"/>
    <col min="3075" max="3075" width="11.5703125" style="74" customWidth="1"/>
    <col min="3076" max="3076" width="15.7109375" style="74" customWidth="1"/>
    <col min="3077" max="3077" width="11.7109375" style="74" customWidth="1"/>
    <col min="3078" max="3078" width="10.140625" style="74" customWidth="1"/>
    <col min="3079" max="3079" width="17.85546875" style="74" customWidth="1"/>
    <col min="3080" max="3080" width="14.5703125" style="74" customWidth="1"/>
    <col min="3081" max="3081" width="11.28515625" style="74" customWidth="1"/>
    <col min="3082" max="3082" width="11.5703125" style="74" customWidth="1"/>
    <col min="3083" max="3083" width="11.28515625" style="74" customWidth="1"/>
    <col min="3084" max="3328" width="9.140625" style="74"/>
    <col min="3329" max="3329" width="18" style="74" customWidth="1"/>
    <col min="3330" max="3330" width="10.5703125" style="74" customWidth="1"/>
    <col min="3331" max="3331" width="11.5703125" style="74" customWidth="1"/>
    <col min="3332" max="3332" width="15.7109375" style="74" customWidth="1"/>
    <col min="3333" max="3333" width="11.7109375" style="74" customWidth="1"/>
    <col min="3334" max="3334" width="10.140625" style="74" customWidth="1"/>
    <col min="3335" max="3335" width="17.85546875" style="74" customWidth="1"/>
    <col min="3336" max="3336" width="14.5703125" style="74" customWidth="1"/>
    <col min="3337" max="3337" width="11.28515625" style="74" customWidth="1"/>
    <col min="3338" max="3338" width="11.5703125" style="74" customWidth="1"/>
    <col min="3339" max="3339" width="11.28515625" style="74" customWidth="1"/>
    <col min="3340" max="3584" width="9.140625" style="74"/>
    <col min="3585" max="3585" width="18" style="74" customWidth="1"/>
    <col min="3586" max="3586" width="10.5703125" style="74" customWidth="1"/>
    <col min="3587" max="3587" width="11.5703125" style="74" customWidth="1"/>
    <col min="3588" max="3588" width="15.7109375" style="74" customWidth="1"/>
    <col min="3589" max="3589" width="11.7109375" style="74" customWidth="1"/>
    <col min="3590" max="3590" width="10.140625" style="74" customWidth="1"/>
    <col min="3591" max="3591" width="17.85546875" style="74" customWidth="1"/>
    <col min="3592" max="3592" width="14.5703125" style="74" customWidth="1"/>
    <col min="3593" max="3593" width="11.28515625" style="74" customWidth="1"/>
    <col min="3594" max="3594" width="11.5703125" style="74" customWidth="1"/>
    <col min="3595" max="3595" width="11.28515625" style="74" customWidth="1"/>
    <col min="3596" max="3840" width="9.140625" style="74"/>
    <col min="3841" max="3841" width="18" style="74" customWidth="1"/>
    <col min="3842" max="3842" width="10.5703125" style="74" customWidth="1"/>
    <col min="3843" max="3843" width="11.5703125" style="74" customWidth="1"/>
    <col min="3844" max="3844" width="15.7109375" style="74" customWidth="1"/>
    <col min="3845" max="3845" width="11.7109375" style="74" customWidth="1"/>
    <col min="3846" max="3846" width="10.140625" style="74" customWidth="1"/>
    <col min="3847" max="3847" width="17.85546875" style="74" customWidth="1"/>
    <col min="3848" max="3848" width="14.5703125" style="74" customWidth="1"/>
    <col min="3849" max="3849" width="11.28515625" style="74" customWidth="1"/>
    <col min="3850" max="3850" width="11.5703125" style="74" customWidth="1"/>
    <col min="3851" max="3851" width="11.28515625" style="74" customWidth="1"/>
    <col min="3852" max="4096" width="9.140625" style="74"/>
    <col min="4097" max="4097" width="18" style="74" customWidth="1"/>
    <col min="4098" max="4098" width="10.5703125" style="74" customWidth="1"/>
    <col min="4099" max="4099" width="11.5703125" style="74" customWidth="1"/>
    <col min="4100" max="4100" width="15.7109375" style="74" customWidth="1"/>
    <col min="4101" max="4101" width="11.7109375" style="74" customWidth="1"/>
    <col min="4102" max="4102" width="10.140625" style="74" customWidth="1"/>
    <col min="4103" max="4103" width="17.85546875" style="74" customWidth="1"/>
    <col min="4104" max="4104" width="14.5703125" style="74" customWidth="1"/>
    <col min="4105" max="4105" width="11.28515625" style="74" customWidth="1"/>
    <col min="4106" max="4106" width="11.5703125" style="74" customWidth="1"/>
    <col min="4107" max="4107" width="11.28515625" style="74" customWidth="1"/>
    <col min="4108" max="4352" width="9.140625" style="74"/>
    <col min="4353" max="4353" width="18" style="74" customWidth="1"/>
    <col min="4354" max="4354" width="10.5703125" style="74" customWidth="1"/>
    <col min="4355" max="4355" width="11.5703125" style="74" customWidth="1"/>
    <col min="4356" max="4356" width="15.7109375" style="74" customWidth="1"/>
    <col min="4357" max="4357" width="11.7109375" style="74" customWidth="1"/>
    <col min="4358" max="4358" width="10.140625" style="74" customWidth="1"/>
    <col min="4359" max="4359" width="17.85546875" style="74" customWidth="1"/>
    <col min="4360" max="4360" width="14.5703125" style="74" customWidth="1"/>
    <col min="4361" max="4361" width="11.28515625" style="74" customWidth="1"/>
    <col min="4362" max="4362" width="11.5703125" style="74" customWidth="1"/>
    <col min="4363" max="4363" width="11.28515625" style="74" customWidth="1"/>
    <col min="4364" max="4608" width="9.140625" style="74"/>
    <col min="4609" max="4609" width="18" style="74" customWidth="1"/>
    <col min="4610" max="4610" width="10.5703125" style="74" customWidth="1"/>
    <col min="4611" max="4611" width="11.5703125" style="74" customWidth="1"/>
    <col min="4612" max="4612" width="15.7109375" style="74" customWidth="1"/>
    <col min="4613" max="4613" width="11.7109375" style="74" customWidth="1"/>
    <col min="4614" max="4614" width="10.140625" style="74" customWidth="1"/>
    <col min="4615" max="4615" width="17.85546875" style="74" customWidth="1"/>
    <col min="4616" max="4616" width="14.5703125" style="74" customWidth="1"/>
    <col min="4617" max="4617" width="11.28515625" style="74" customWidth="1"/>
    <col min="4618" max="4618" width="11.5703125" style="74" customWidth="1"/>
    <col min="4619" max="4619" width="11.28515625" style="74" customWidth="1"/>
    <col min="4620" max="4864" width="9.140625" style="74"/>
    <col min="4865" max="4865" width="18" style="74" customWidth="1"/>
    <col min="4866" max="4866" width="10.5703125" style="74" customWidth="1"/>
    <col min="4867" max="4867" width="11.5703125" style="74" customWidth="1"/>
    <col min="4868" max="4868" width="15.7109375" style="74" customWidth="1"/>
    <col min="4869" max="4869" width="11.7109375" style="74" customWidth="1"/>
    <col min="4870" max="4870" width="10.140625" style="74" customWidth="1"/>
    <col min="4871" max="4871" width="17.85546875" style="74" customWidth="1"/>
    <col min="4872" max="4872" width="14.5703125" style="74" customWidth="1"/>
    <col min="4873" max="4873" width="11.28515625" style="74" customWidth="1"/>
    <col min="4874" max="4874" width="11.5703125" style="74" customWidth="1"/>
    <col min="4875" max="4875" width="11.28515625" style="74" customWidth="1"/>
    <col min="4876" max="5120" width="9.140625" style="74"/>
    <col min="5121" max="5121" width="18" style="74" customWidth="1"/>
    <col min="5122" max="5122" width="10.5703125" style="74" customWidth="1"/>
    <col min="5123" max="5123" width="11.5703125" style="74" customWidth="1"/>
    <col min="5124" max="5124" width="15.7109375" style="74" customWidth="1"/>
    <col min="5125" max="5125" width="11.7109375" style="74" customWidth="1"/>
    <col min="5126" max="5126" width="10.140625" style="74" customWidth="1"/>
    <col min="5127" max="5127" width="17.85546875" style="74" customWidth="1"/>
    <col min="5128" max="5128" width="14.5703125" style="74" customWidth="1"/>
    <col min="5129" max="5129" width="11.28515625" style="74" customWidth="1"/>
    <col min="5130" max="5130" width="11.5703125" style="74" customWidth="1"/>
    <col min="5131" max="5131" width="11.28515625" style="74" customWidth="1"/>
    <col min="5132" max="5376" width="9.140625" style="74"/>
    <col min="5377" max="5377" width="18" style="74" customWidth="1"/>
    <col min="5378" max="5378" width="10.5703125" style="74" customWidth="1"/>
    <col min="5379" max="5379" width="11.5703125" style="74" customWidth="1"/>
    <col min="5380" max="5380" width="15.7109375" style="74" customWidth="1"/>
    <col min="5381" max="5381" width="11.7109375" style="74" customWidth="1"/>
    <col min="5382" max="5382" width="10.140625" style="74" customWidth="1"/>
    <col min="5383" max="5383" width="17.85546875" style="74" customWidth="1"/>
    <col min="5384" max="5384" width="14.5703125" style="74" customWidth="1"/>
    <col min="5385" max="5385" width="11.28515625" style="74" customWidth="1"/>
    <col min="5386" max="5386" width="11.5703125" style="74" customWidth="1"/>
    <col min="5387" max="5387" width="11.28515625" style="74" customWidth="1"/>
    <col min="5388" max="5632" width="9.140625" style="74"/>
    <col min="5633" max="5633" width="18" style="74" customWidth="1"/>
    <col min="5634" max="5634" width="10.5703125" style="74" customWidth="1"/>
    <col min="5635" max="5635" width="11.5703125" style="74" customWidth="1"/>
    <col min="5636" max="5636" width="15.7109375" style="74" customWidth="1"/>
    <col min="5637" max="5637" width="11.7109375" style="74" customWidth="1"/>
    <col min="5638" max="5638" width="10.140625" style="74" customWidth="1"/>
    <col min="5639" max="5639" width="17.85546875" style="74" customWidth="1"/>
    <col min="5640" max="5640" width="14.5703125" style="74" customWidth="1"/>
    <col min="5641" max="5641" width="11.28515625" style="74" customWidth="1"/>
    <col min="5642" max="5642" width="11.5703125" style="74" customWidth="1"/>
    <col min="5643" max="5643" width="11.28515625" style="74" customWidth="1"/>
    <col min="5644" max="5888" width="9.140625" style="74"/>
    <col min="5889" max="5889" width="18" style="74" customWidth="1"/>
    <col min="5890" max="5890" width="10.5703125" style="74" customWidth="1"/>
    <col min="5891" max="5891" width="11.5703125" style="74" customWidth="1"/>
    <col min="5892" max="5892" width="15.7109375" style="74" customWidth="1"/>
    <col min="5893" max="5893" width="11.7109375" style="74" customWidth="1"/>
    <col min="5894" max="5894" width="10.140625" style="74" customWidth="1"/>
    <col min="5895" max="5895" width="17.85546875" style="74" customWidth="1"/>
    <col min="5896" max="5896" width="14.5703125" style="74" customWidth="1"/>
    <col min="5897" max="5897" width="11.28515625" style="74" customWidth="1"/>
    <col min="5898" max="5898" width="11.5703125" style="74" customWidth="1"/>
    <col min="5899" max="5899" width="11.28515625" style="74" customWidth="1"/>
    <col min="5900" max="6144" width="9.140625" style="74"/>
    <col min="6145" max="6145" width="18" style="74" customWidth="1"/>
    <col min="6146" max="6146" width="10.5703125" style="74" customWidth="1"/>
    <col min="6147" max="6147" width="11.5703125" style="74" customWidth="1"/>
    <col min="6148" max="6148" width="15.7109375" style="74" customWidth="1"/>
    <col min="6149" max="6149" width="11.7109375" style="74" customWidth="1"/>
    <col min="6150" max="6150" width="10.140625" style="74" customWidth="1"/>
    <col min="6151" max="6151" width="17.85546875" style="74" customWidth="1"/>
    <col min="6152" max="6152" width="14.5703125" style="74" customWidth="1"/>
    <col min="6153" max="6153" width="11.28515625" style="74" customWidth="1"/>
    <col min="6154" max="6154" width="11.5703125" style="74" customWidth="1"/>
    <col min="6155" max="6155" width="11.28515625" style="74" customWidth="1"/>
    <col min="6156" max="6400" width="9.140625" style="74"/>
    <col min="6401" max="6401" width="18" style="74" customWidth="1"/>
    <col min="6402" max="6402" width="10.5703125" style="74" customWidth="1"/>
    <col min="6403" max="6403" width="11.5703125" style="74" customWidth="1"/>
    <col min="6404" max="6404" width="15.7109375" style="74" customWidth="1"/>
    <col min="6405" max="6405" width="11.7109375" style="74" customWidth="1"/>
    <col min="6406" max="6406" width="10.140625" style="74" customWidth="1"/>
    <col min="6407" max="6407" width="17.85546875" style="74" customWidth="1"/>
    <col min="6408" max="6408" width="14.5703125" style="74" customWidth="1"/>
    <col min="6409" max="6409" width="11.28515625" style="74" customWidth="1"/>
    <col min="6410" max="6410" width="11.5703125" style="74" customWidth="1"/>
    <col min="6411" max="6411" width="11.28515625" style="74" customWidth="1"/>
    <col min="6412" max="6656" width="9.140625" style="74"/>
    <col min="6657" max="6657" width="18" style="74" customWidth="1"/>
    <col min="6658" max="6658" width="10.5703125" style="74" customWidth="1"/>
    <col min="6659" max="6659" width="11.5703125" style="74" customWidth="1"/>
    <col min="6660" max="6660" width="15.7109375" style="74" customWidth="1"/>
    <col min="6661" max="6661" width="11.7109375" style="74" customWidth="1"/>
    <col min="6662" max="6662" width="10.140625" style="74" customWidth="1"/>
    <col min="6663" max="6663" width="17.85546875" style="74" customWidth="1"/>
    <col min="6664" max="6664" width="14.5703125" style="74" customWidth="1"/>
    <col min="6665" max="6665" width="11.28515625" style="74" customWidth="1"/>
    <col min="6666" max="6666" width="11.5703125" style="74" customWidth="1"/>
    <col min="6667" max="6667" width="11.28515625" style="74" customWidth="1"/>
    <col min="6668" max="6912" width="9.140625" style="74"/>
    <col min="6913" max="6913" width="18" style="74" customWidth="1"/>
    <col min="6914" max="6914" width="10.5703125" style="74" customWidth="1"/>
    <col min="6915" max="6915" width="11.5703125" style="74" customWidth="1"/>
    <col min="6916" max="6916" width="15.7109375" style="74" customWidth="1"/>
    <col min="6917" max="6917" width="11.7109375" style="74" customWidth="1"/>
    <col min="6918" max="6918" width="10.140625" style="74" customWidth="1"/>
    <col min="6919" max="6919" width="17.85546875" style="74" customWidth="1"/>
    <col min="6920" max="6920" width="14.5703125" style="74" customWidth="1"/>
    <col min="6921" max="6921" width="11.28515625" style="74" customWidth="1"/>
    <col min="6922" max="6922" width="11.5703125" style="74" customWidth="1"/>
    <col min="6923" max="6923" width="11.28515625" style="74" customWidth="1"/>
    <col min="6924" max="7168" width="9.140625" style="74"/>
    <col min="7169" max="7169" width="18" style="74" customWidth="1"/>
    <col min="7170" max="7170" width="10.5703125" style="74" customWidth="1"/>
    <col min="7171" max="7171" width="11.5703125" style="74" customWidth="1"/>
    <col min="7172" max="7172" width="15.7109375" style="74" customWidth="1"/>
    <col min="7173" max="7173" width="11.7109375" style="74" customWidth="1"/>
    <col min="7174" max="7174" width="10.140625" style="74" customWidth="1"/>
    <col min="7175" max="7175" width="17.85546875" style="74" customWidth="1"/>
    <col min="7176" max="7176" width="14.5703125" style="74" customWidth="1"/>
    <col min="7177" max="7177" width="11.28515625" style="74" customWidth="1"/>
    <col min="7178" max="7178" width="11.5703125" style="74" customWidth="1"/>
    <col min="7179" max="7179" width="11.28515625" style="74" customWidth="1"/>
    <col min="7180" max="7424" width="9.140625" style="74"/>
    <col min="7425" max="7425" width="18" style="74" customWidth="1"/>
    <col min="7426" max="7426" width="10.5703125" style="74" customWidth="1"/>
    <col min="7427" max="7427" width="11.5703125" style="74" customWidth="1"/>
    <col min="7428" max="7428" width="15.7109375" style="74" customWidth="1"/>
    <col min="7429" max="7429" width="11.7109375" style="74" customWidth="1"/>
    <col min="7430" max="7430" width="10.140625" style="74" customWidth="1"/>
    <col min="7431" max="7431" width="17.85546875" style="74" customWidth="1"/>
    <col min="7432" max="7432" width="14.5703125" style="74" customWidth="1"/>
    <col min="7433" max="7433" width="11.28515625" style="74" customWidth="1"/>
    <col min="7434" max="7434" width="11.5703125" style="74" customWidth="1"/>
    <col min="7435" max="7435" width="11.28515625" style="74" customWidth="1"/>
    <col min="7436" max="7680" width="9.140625" style="74"/>
    <col min="7681" max="7681" width="18" style="74" customWidth="1"/>
    <col min="7682" max="7682" width="10.5703125" style="74" customWidth="1"/>
    <col min="7683" max="7683" width="11.5703125" style="74" customWidth="1"/>
    <col min="7684" max="7684" width="15.7109375" style="74" customWidth="1"/>
    <col min="7685" max="7685" width="11.7109375" style="74" customWidth="1"/>
    <col min="7686" max="7686" width="10.140625" style="74" customWidth="1"/>
    <col min="7687" max="7687" width="17.85546875" style="74" customWidth="1"/>
    <col min="7688" max="7688" width="14.5703125" style="74" customWidth="1"/>
    <col min="7689" max="7689" width="11.28515625" style="74" customWidth="1"/>
    <col min="7690" max="7690" width="11.5703125" style="74" customWidth="1"/>
    <col min="7691" max="7691" width="11.28515625" style="74" customWidth="1"/>
    <col min="7692" max="7936" width="9.140625" style="74"/>
    <col min="7937" max="7937" width="18" style="74" customWidth="1"/>
    <col min="7938" max="7938" width="10.5703125" style="74" customWidth="1"/>
    <col min="7939" max="7939" width="11.5703125" style="74" customWidth="1"/>
    <col min="7940" max="7940" width="15.7109375" style="74" customWidth="1"/>
    <col min="7941" max="7941" width="11.7109375" style="74" customWidth="1"/>
    <col min="7942" max="7942" width="10.140625" style="74" customWidth="1"/>
    <col min="7943" max="7943" width="17.85546875" style="74" customWidth="1"/>
    <col min="7944" max="7944" width="14.5703125" style="74" customWidth="1"/>
    <col min="7945" max="7945" width="11.28515625" style="74" customWidth="1"/>
    <col min="7946" max="7946" width="11.5703125" style="74" customWidth="1"/>
    <col min="7947" max="7947" width="11.28515625" style="74" customWidth="1"/>
    <col min="7948" max="8192" width="9.140625" style="74"/>
    <col min="8193" max="8193" width="18" style="74" customWidth="1"/>
    <col min="8194" max="8194" width="10.5703125" style="74" customWidth="1"/>
    <col min="8195" max="8195" width="11.5703125" style="74" customWidth="1"/>
    <col min="8196" max="8196" width="15.7109375" style="74" customWidth="1"/>
    <col min="8197" max="8197" width="11.7109375" style="74" customWidth="1"/>
    <col min="8198" max="8198" width="10.140625" style="74" customWidth="1"/>
    <col min="8199" max="8199" width="17.85546875" style="74" customWidth="1"/>
    <col min="8200" max="8200" width="14.5703125" style="74" customWidth="1"/>
    <col min="8201" max="8201" width="11.28515625" style="74" customWidth="1"/>
    <col min="8202" max="8202" width="11.5703125" style="74" customWidth="1"/>
    <col min="8203" max="8203" width="11.28515625" style="74" customWidth="1"/>
    <col min="8204" max="8448" width="9.140625" style="74"/>
    <col min="8449" max="8449" width="18" style="74" customWidth="1"/>
    <col min="8450" max="8450" width="10.5703125" style="74" customWidth="1"/>
    <col min="8451" max="8451" width="11.5703125" style="74" customWidth="1"/>
    <col min="8452" max="8452" width="15.7109375" style="74" customWidth="1"/>
    <col min="8453" max="8453" width="11.7109375" style="74" customWidth="1"/>
    <col min="8454" max="8454" width="10.140625" style="74" customWidth="1"/>
    <col min="8455" max="8455" width="17.85546875" style="74" customWidth="1"/>
    <col min="8456" max="8456" width="14.5703125" style="74" customWidth="1"/>
    <col min="8457" max="8457" width="11.28515625" style="74" customWidth="1"/>
    <col min="8458" max="8458" width="11.5703125" style="74" customWidth="1"/>
    <col min="8459" max="8459" width="11.28515625" style="74" customWidth="1"/>
    <col min="8460" max="8704" width="9.140625" style="74"/>
    <col min="8705" max="8705" width="18" style="74" customWidth="1"/>
    <col min="8706" max="8706" width="10.5703125" style="74" customWidth="1"/>
    <col min="8707" max="8707" width="11.5703125" style="74" customWidth="1"/>
    <col min="8708" max="8708" width="15.7109375" style="74" customWidth="1"/>
    <col min="8709" max="8709" width="11.7109375" style="74" customWidth="1"/>
    <col min="8710" max="8710" width="10.140625" style="74" customWidth="1"/>
    <col min="8711" max="8711" width="17.85546875" style="74" customWidth="1"/>
    <col min="8712" max="8712" width="14.5703125" style="74" customWidth="1"/>
    <col min="8713" max="8713" width="11.28515625" style="74" customWidth="1"/>
    <col min="8714" max="8714" width="11.5703125" style="74" customWidth="1"/>
    <col min="8715" max="8715" width="11.28515625" style="74" customWidth="1"/>
    <col min="8716" max="8960" width="9.140625" style="74"/>
    <col min="8961" max="8961" width="18" style="74" customWidth="1"/>
    <col min="8962" max="8962" width="10.5703125" style="74" customWidth="1"/>
    <col min="8963" max="8963" width="11.5703125" style="74" customWidth="1"/>
    <col min="8964" max="8964" width="15.7109375" style="74" customWidth="1"/>
    <col min="8965" max="8965" width="11.7109375" style="74" customWidth="1"/>
    <col min="8966" max="8966" width="10.140625" style="74" customWidth="1"/>
    <col min="8967" max="8967" width="17.85546875" style="74" customWidth="1"/>
    <col min="8968" max="8968" width="14.5703125" style="74" customWidth="1"/>
    <col min="8969" max="8969" width="11.28515625" style="74" customWidth="1"/>
    <col min="8970" max="8970" width="11.5703125" style="74" customWidth="1"/>
    <col min="8971" max="8971" width="11.28515625" style="74" customWidth="1"/>
    <col min="8972" max="9216" width="9.140625" style="74"/>
    <col min="9217" max="9217" width="18" style="74" customWidth="1"/>
    <col min="9218" max="9218" width="10.5703125" style="74" customWidth="1"/>
    <col min="9219" max="9219" width="11.5703125" style="74" customWidth="1"/>
    <col min="9220" max="9220" width="15.7109375" style="74" customWidth="1"/>
    <col min="9221" max="9221" width="11.7109375" style="74" customWidth="1"/>
    <col min="9222" max="9222" width="10.140625" style="74" customWidth="1"/>
    <col min="9223" max="9223" width="17.85546875" style="74" customWidth="1"/>
    <col min="9224" max="9224" width="14.5703125" style="74" customWidth="1"/>
    <col min="9225" max="9225" width="11.28515625" style="74" customWidth="1"/>
    <col min="9226" max="9226" width="11.5703125" style="74" customWidth="1"/>
    <col min="9227" max="9227" width="11.28515625" style="74" customWidth="1"/>
    <col min="9228" max="9472" width="9.140625" style="74"/>
    <col min="9473" max="9473" width="18" style="74" customWidth="1"/>
    <col min="9474" max="9474" width="10.5703125" style="74" customWidth="1"/>
    <col min="9475" max="9475" width="11.5703125" style="74" customWidth="1"/>
    <col min="9476" max="9476" width="15.7109375" style="74" customWidth="1"/>
    <col min="9477" max="9477" width="11.7109375" style="74" customWidth="1"/>
    <col min="9478" max="9478" width="10.140625" style="74" customWidth="1"/>
    <col min="9479" max="9479" width="17.85546875" style="74" customWidth="1"/>
    <col min="9480" max="9480" width="14.5703125" style="74" customWidth="1"/>
    <col min="9481" max="9481" width="11.28515625" style="74" customWidth="1"/>
    <col min="9482" max="9482" width="11.5703125" style="74" customWidth="1"/>
    <col min="9483" max="9483" width="11.28515625" style="74" customWidth="1"/>
    <col min="9484" max="9728" width="9.140625" style="74"/>
    <col min="9729" max="9729" width="18" style="74" customWidth="1"/>
    <col min="9730" max="9730" width="10.5703125" style="74" customWidth="1"/>
    <col min="9731" max="9731" width="11.5703125" style="74" customWidth="1"/>
    <col min="9732" max="9732" width="15.7109375" style="74" customWidth="1"/>
    <col min="9733" max="9733" width="11.7109375" style="74" customWidth="1"/>
    <col min="9734" max="9734" width="10.140625" style="74" customWidth="1"/>
    <col min="9735" max="9735" width="17.85546875" style="74" customWidth="1"/>
    <col min="9736" max="9736" width="14.5703125" style="74" customWidth="1"/>
    <col min="9737" max="9737" width="11.28515625" style="74" customWidth="1"/>
    <col min="9738" max="9738" width="11.5703125" style="74" customWidth="1"/>
    <col min="9739" max="9739" width="11.28515625" style="74" customWidth="1"/>
    <col min="9740" max="9984" width="9.140625" style="74"/>
    <col min="9985" max="9985" width="18" style="74" customWidth="1"/>
    <col min="9986" max="9986" width="10.5703125" style="74" customWidth="1"/>
    <col min="9987" max="9987" width="11.5703125" style="74" customWidth="1"/>
    <col min="9988" max="9988" width="15.7109375" style="74" customWidth="1"/>
    <col min="9989" max="9989" width="11.7109375" style="74" customWidth="1"/>
    <col min="9990" max="9990" width="10.140625" style="74" customWidth="1"/>
    <col min="9991" max="9991" width="17.85546875" style="74" customWidth="1"/>
    <col min="9992" max="9992" width="14.5703125" style="74" customWidth="1"/>
    <col min="9993" max="9993" width="11.28515625" style="74" customWidth="1"/>
    <col min="9994" max="9994" width="11.5703125" style="74" customWidth="1"/>
    <col min="9995" max="9995" width="11.28515625" style="74" customWidth="1"/>
    <col min="9996" max="10240" width="9.140625" style="74"/>
    <col min="10241" max="10241" width="18" style="74" customWidth="1"/>
    <col min="10242" max="10242" width="10.5703125" style="74" customWidth="1"/>
    <col min="10243" max="10243" width="11.5703125" style="74" customWidth="1"/>
    <col min="10244" max="10244" width="15.7109375" style="74" customWidth="1"/>
    <col min="10245" max="10245" width="11.7109375" style="74" customWidth="1"/>
    <col min="10246" max="10246" width="10.140625" style="74" customWidth="1"/>
    <col min="10247" max="10247" width="17.85546875" style="74" customWidth="1"/>
    <col min="10248" max="10248" width="14.5703125" style="74" customWidth="1"/>
    <col min="10249" max="10249" width="11.28515625" style="74" customWidth="1"/>
    <col min="10250" max="10250" width="11.5703125" style="74" customWidth="1"/>
    <col min="10251" max="10251" width="11.28515625" style="74" customWidth="1"/>
    <col min="10252" max="10496" width="9.140625" style="74"/>
    <col min="10497" max="10497" width="18" style="74" customWidth="1"/>
    <col min="10498" max="10498" width="10.5703125" style="74" customWidth="1"/>
    <col min="10499" max="10499" width="11.5703125" style="74" customWidth="1"/>
    <col min="10500" max="10500" width="15.7109375" style="74" customWidth="1"/>
    <col min="10501" max="10501" width="11.7109375" style="74" customWidth="1"/>
    <col min="10502" max="10502" width="10.140625" style="74" customWidth="1"/>
    <col min="10503" max="10503" width="17.85546875" style="74" customWidth="1"/>
    <col min="10504" max="10504" width="14.5703125" style="74" customWidth="1"/>
    <col min="10505" max="10505" width="11.28515625" style="74" customWidth="1"/>
    <col min="10506" max="10506" width="11.5703125" style="74" customWidth="1"/>
    <col min="10507" max="10507" width="11.28515625" style="74" customWidth="1"/>
    <col min="10508" max="10752" width="9.140625" style="74"/>
    <col min="10753" max="10753" width="18" style="74" customWidth="1"/>
    <col min="10754" max="10754" width="10.5703125" style="74" customWidth="1"/>
    <col min="10755" max="10755" width="11.5703125" style="74" customWidth="1"/>
    <col min="10756" max="10756" width="15.7109375" style="74" customWidth="1"/>
    <col min="10757" max="10757" width="11.7109375" style="74" customWidth="1"/>
    <col min="10758" max="10758" width="10.140625" style="74" customWidth="1"/>
    <col min="10759" max="10759" width="17.85546875" style="74" customWidth="1"/>
    <col min="10760" max="10760" width="14.5703125" style="74" customWidth="1"/>
    <col min="10761" max="10761" width="11.28515625" style="74" customWidth="1"/>
    <col min="10762" max="10762" width="11.5703125" style="74" customWidth="1"/>
    <col min="10763" max="10763" width="11.28515625" style="74" customWidth="1"/>
    <col min="10764" max="11008" width="9.140625" style="74"/>
    <col min="11009" max="11009" width="18" style="74" customWidth="1"/>
    <col min="11010" max="11010" width="10.5703125" style="74" customWidth="1"/>
    <col min="11011" max="11011" width="11.5703125" style="74" customWidth="1"/>
    <col min="11012" max="11012" width="15.7109375" style="74" customWidth="1"/>
    <col min="11013" max="11013" width="11.7109375" style="74" customWidth="1"/>
    <col min="11014" max="11014" width="10.140625" style="74" customWidth="1"/>
    <col min="11015" max="11015" width="17.85546875" style="74" customWidth="1"/>
    <col min="11016" max="11016" width="14.5703125" style="74" customWidth="1"/>
    <col min="11017" max="11017" width="11.28515625" style="74" customWidth="1"/>
    <col min="11018" max="11018" width="11.5703125" style="74" customWidth="1"/>
    <col min="11019" max="11019" width="11.28515625" style="74" customWidth="1"/>
    <col min="11020" max="11264" width="9.140625" style="74"/>
    <col min="11265" max="11265" width="18" style="74" customWidth="1"/>
    <col min="11266" max="11266" width="10.5703125" style="74" customWidth="1"/>
    <col min="11267" max="11267" width="11.5703125" style="74" customWidth="1"/>
    <col min="11268" max="11268" width="15.7109375" style="74" customWidth="1"/>
    <col min="11269" max="11269" width="11.7109375" style="74" customWidth="1"/>
    <col min="11270" max="11270" width="10.140625" style="74" customWidth="1"/>
    <col min="11271" max="11271" width="17.85546875" style="74" customWidth="1"/>
    <col min="11272" max="11272" width="14.5703125" style="74" customWidth="1"/>
    <col min="11273" max="11273" width="11.28515625" style="74" customWidth="1"/>
    <col min="11274" max="11274" width="11.5703125" style="74" customWidth="1"/>
    <col min="11275" max="11275" width="11.28515625" style="74" customWidth="1"/>
    <col min="11276" max="11520" width="9.140625" style="74"/>
    <col min="11521" max="11521" width="18" style="74" customWidth="1"/>
    <col min="11522" max="11522" width="10.5703125" style="74" customWidth="1"/>
    <col min="11523" max="11523" width="11.5703125" style="74" customWidth="1"/>
    <col min="11524" max="11524" width="15.7109375" style="74" customWidth="1"/>
    <col min="11525" max="11525" width="11.7109375" style="74" customWidth="1"/>
    <col min="11526" max="11526" width="10.140625" style="74" customWidth="1"/>
    <col min="11527" max="11527" width="17.85546875" style="74" customWidth="1"/>
    <col min="11528" max="11528" width="14.5703125" style="74" customWidth="1"/>
    <col min="11529" max="11529" width="11.28515625" style="74" customWidth="1"/>
    <col min="11530" max="11530" width="11.5703125" style="74" customWidth="1"/>
    <col min="11531" max="11531" width="11.28515625" style="74" customWidth="1"/>
    <col min="11532" max="11776" width="9.140625" style="74"/>
    <col min="11777" max="11777" width="18" style="74" customWidth="1"/>
    <col min="11778" max="11778" width="10.5703125" style="74" customWidth="1"/>
    <col min="11779" max="11779" width="11.5703125" style="74" customWidth="1"/>
    <col min="11780" max="11780" width="15.7109375" style="74" customWidth="1"/>
    <col min="11781" max="11781" width="11.7109375" style="74" customWidth="1"/>
    <col min="11782" max="11782" width="10.140625" style="74" customWidth="1"/>
    <col min="11783" max="11783" width="17.85546875" style="74" customWidth="1"/>
    <col min="11784" max="11784" width="14.5703125" style="74" customWidth="1"/>
    <col min="11785" max="11785" width="11.28515625" style="74" customWidth="1"/>
    <col min="11786" max="11786" width="11.5703125" style="74" customWidth="1"/>
    <col min="11787" max="11787" width="11.28515625" style="74" customWidth="1"/>
    <col min="11788" max="12032" width="9.140625" style="74"/>
    <col min="12033" max="12033" width="18" style="74" customWidth="1"/>
    <col min="12034" max="12034" width="10.5703125" style="74" customWidth="1"/>
    <col min="12035" max="12035" width="11.5703125" style="74" customWidth="1"/>
    <col min="12036" max="12036" width="15.7109375" style="74" customWidth="1"/>
    <col min="12037" max="12037" width="11.7109375" style="74" customWidth="1"/>
    <col min="12038" max="12038" width="10.140625" style="74" customWidth="1"/>
    <col min="12039" max="12039" width="17.85546875" style="74" customWidth="1"/>
    <col min="12040" max="12040" width="14.5703125" style="74" customWidth="1"/>
    <col min="12041" max="12041" width="11.28515625" style="74" customWidth="1"/>
    <col min="12042" max="12042" width="11.5703125" style="74" customWidth="1"/>
    <col min="12043" max="12043" width="11.28515625" style="74" customWidth="1"/>
    <col min="12044" max="12288" width="9.140625" style="74"/>
    <col min="12289" max="12289" width="18" style="74" customWidth="1"/>
    <col min="12290" max="12290" width="10.5703125" style="74" customWidth="1"/>
    <col min="12291" max="12291" width="11.5703125" style="74" customWidth="1"/>
    <col min="12292" max="12292" width="15.7109375" style="74" customWidth="1"/>
    <col min="12293" max="12293" width="11.7109375" style="74" customWidth="1"/>
    <col min="12294" max="12294" width="10.140625" style="74" customWidth="1"/>
    <col min="12295" max="12295" width="17.85546875" style="74" customWidth="1"/>
    <col min="12296" max="12296" width="14.5703125" style="74" customWidth="1"/>
    <col min="12297" max="12297" width="11.28515625" style="74" customWidth="1"/>
    <col min="12298" max="12298" width="11.5703125" style="74" customWidth="1"/>
    <col min="12299" max="12299" width="11.28515625" style="74" customWidth="1"/>
    <col min="12300" max="12544" width="9.140625" style="74"/>
    <col min="12545" max="12545" width="18" style="74" customWidth="1"/>
    <col min="12546" max="12546" width="10.5703125" style="74" customWidth="1"/>
    <col min="12547" max="12547" width="11.5703125" style="74" customWidth="1"/>
    <col min="12548" max="12548" width="15.7109375" style="74" customWidth="1"/>
    <col min="12549" max="12549" width="11.7109375" style="74" customWidth="1"/>
    <col min="12550" max="12550" width="10.140625" style="74" customWidth="1"/>
    <col min="12551" max="12551" width="17.85546875" style="74" customWidth="1"/>
    <col min="12552" max="12552" width="14.5703125" style="74" customWidth="1"/>
    <col min="12553" max="12553" width="11.28515625" style="74" customWidth="1"/>
    <col min="12554" max="12554" width="11.5703125" style="74" customWidth="1"/>
    <col min="12555" max="12555" width="11.28515625" style="74" customWidth="1"/>
    <col min="12556" max="12800" width="9.140625" style="74"/>
    <col min="12801" max="12801" width="18" style="74" customWidth="1"/>
    <col min="12802" max="12802" width="10.5703125" style="74" customWidth="1"/>
    <col min="12803" max="12803" width="11.5703125" style="74" customWidth="1"/>
    <col min="12804" max="12804" width="15.7109375" style="74" customWidth="1"/>
    <col min="12805" max="12805" width="11.7109375" style="74" customWidth="1"/>
    <col min="12806" max="12806" width="10.140625" style="74" customWidth="1"/>
    <col min="12807" max="12807" width="17.85546875" style="74" customWidth="1"/>
    <col min="12808" max="12808" width="14.5703125" style="74" customWidth="1"/>
    <col min="12809" max="12809" width="11.28515625" style="74" customWidth="1"/>
    <col min="12810" max="12810" width="11.5703125" style="74" customWidth="1"/>
    <col min="12811" max="12811" width="11.28515625" style="74" customWidth="1"/>
    <col min="12812" max="13056" width="9.140625" style="74"/>
    <col min="13057" max="13057" width="18" style="74" customWidth="1"/>
    <col min="13058" max="13058" width="10.5703125" style="74" customWidth="1"/>
    <col min="13059" max="13059" width="11.5703125" style="74" customWidth="1"/>
    <col min="13060" max="13060" width="15.7109375" style="74" customWidth="1"/>
    <col min="13061" max="13061" width="11.7109375" style="74" customWidth="1"/>
    <col min="13062" max="13062" width="10.140625" style="74" customWidth="1"/>
    <col min="13063" max="13063" width="17.85546875" style="74" customWidth="1"/>
    <col min="13064" max="13064" width="14.5703125" style="74" customWidth="1"/>
    <col min="13065" max="13065" width="11.28515625" style="74" customWidth="1"/>
    <col min="13066" max="13066" width="11.5703125" style="74" customWidth="1"/>
    <col min="13067" max="13067" width="11.28515625" style="74" customWidth="1"/>
    <col min="13068" max="13312" width="9.140625" style="74"/>
    <col min="13313" max="13313" width="18" style="74" customWidth="1"/>
    <col min="13314" max="13314" width="10.5703125" style="74" customWidth="1"/>
    <col min="13315" max="13315" width="11.5703125" style="74" customWidth="1"/>
    <col min="13316" max="13316" width="15.7109375" style="74" customWidth="1"/>
    <col min="13317" max="13317" width="11.7109375" style="74" customWidth="1"/>
    <col min="13318" max="13318" width="10.140625" style="74" customWidth="1"/>
    <col min="13319" max="13319" width="17.85546875" style="74" customWidth="1"/>
    <col min="13320" max="13320" width="14.5703125" style="74" customWidth="1"/>
    <col min="13321" max="13321" width="11.28515625" style="74" customWidth="1"/>
    <col min="13322" max="13322" width="11.5703125" style="74" customWidth="1"/>
    <col min="13323" max="13323" width="11.28515625" style="74" customWidth="1"/>
    <col min="13324" max="13568" width="9.140625" style="74"/>
    <col min="13569" max="13569" width="18" style="74" customWidth="1"/>
    <col min="13570" max="13570" width="10.5703125" style="74" customWidth="1"/>
    <col min="13571" max="13571" width="11.5703125" style="74" customWidth="1"/>
    <col min="13572" max="13572" width="15.7109375" style="74" customWidth="1"/>
    <col min="13573" max="13573" width="11.7109375" style="74" customWidth="1"/>
    <col min="13574" max="13574" width="10.140625" style="74" customWidth="1"/>
    <col min="13575" max="13575" width="17.85546875" style="74" customWidth="1"/>
    <col min="13576" max="13576" width="14.5703125" style="74" customWidth="1"/>
    <col min="13577" max="13577" width="11.28515625" style="74" customWidth="1"/>
    <col min="13578" max="13578" width="11.5703125" style="74" customWidth="1"/>
    <col min="13579" max="13579" width="11.28515625" style="74" customWidth="1"/>
    <col min="13580" max="13824" width="9.140625" style="74"/>
    <col min="13825" max="13825" width="18" style="74" customWidth="1"/>
    <col min="13826" max="13826" width="10.5703125" style="74" customWidth="1"/>
    <col min="13827" max="13827" width="11.5703125" style="74" customWidth="1"/>
    <col min="13828" max="13828" width="15.7109375" style="74" customWidth="1"/>
    <col min="13829" max="13829" width="11.7109375" style="74" customWidth="1"/>
    <col min="13830" max="13830" width="10.140625" style="74" customWidth="1"/>
    <col min="13831" max="13831" width="17.85546875" style="74" customWidth="1"/>
    <col min="13832" max="13832" width="14.5703125" style="74" customWidth="1"/>
    <col min="13833" max="13833" width="11.28515625" style="74" customWidth="1"/>
    <col min="13834" max="13834" width="11.5703125" style="74" customWidth="1"/>
    <col min="13835" max="13835" width="11.28515625" style="74" customWidth="1"/>
    <col min="13836" max="14080" width="9.140625" style="74"/>
    <col min="14081" max="14081" width="18" style="74" customWidth="1"/>
    <col min="14082" max="14082" width="10.5703125" style="74" customWidth="1"/>
    <col min="14083" max="14083" width="11.5703125" style="74" customWidth="1"/>
    <col min="14084" max="14084" width="15.7109375" style="74" customWidth="1"/>
    <col min="14085" max="14085" width="11.7109375" style="74" customWidth="1"/>
    <col min="14086" max="14086" width="10.140625" style="74" customWidth="1"/>
    <col min="14087" max="14087" width="17.85546875" style="74" customWidth="1"/>
    <col min="14088" max="14088" width="14.5703125" style="74" customWidth="1"/>
    <col min="14089" max="14089" width="11.28515625" style="74" customWidth="1"/>
    <col min="14090" max="14090" width="11.5703125" style="74" customWidth="1"/>
    <col min="14091" max="14091" width="11.28515625" style="74" customWidth="1"/>
    <col min="14092" max="14336" width="9.140625" style="74"/>
    <col min="14337" max="14337" width="18" style="74" customWidth="1"/>
    <col min="14338" max="14338" width="10.5703125" style="74" customWidth="1"/>
    <col min="14339" max="14339" width="11.5703125" style="74" customWidth="1"/>
    <col min="14340" max="14340" width="15.7109375" style="74" customWidth="1"/>
    <col min="14341" max="14341" width="11.7109375" style="74" customWidth="1"/>
    <col min="14342" max="14342" width="10.140625" style="74" customWidth="1"/>
    <col min="14343" max="14343" width="17.85546875" style="74" customWidth="1"/>
    <col min="14344" max="14344" width="14.5703125" style="74" customWidth="1"/>
    <col min="14345" max="14345" width="11.28515625" style="74" customWidth="1"/>
    <col min="14346" max="14346" width="11.5703125" style="74" customWidth="1"/>
    <col min="14347" max="14347" width="11.28515625" style="74" customWidth="1"/>
    <col min="14348" max="14592" width="9.140625" style="74"/>
    <col min="14593" max="14593" width="18" style="74" customWidth="1"/>
    <col min="14594" max="14594" width="10.5703125" style="74" customWidth="1"/>
    <col min="14595" max="14595" width="11.5703125" style="74" customWidth="1"/>
    <col min="14596" max="14596" width="15.7109375" style="74" customWidth="1"/>
    <col min="14597" max="14597" width="11.7109375" style="74" customWidth="1"/>
    <col min="14598" max="14598" width="10.140625" style="74" customWidth="1"/>
    <col min="14599" max="14599" width="17.85546875" style="74" customWidth="1"/>
    <col min="14600" max="14600" width="14.5703125" style="74" customWidth="1"/>
    <col min="14601" max="14601" width="11.28515625" style="74" customWidth="1"/>
    <col min="14602" max="14602" width="11.5703125" style="74" customWidth="1"/>
    <col min="14603" max="14603" width="11.28515625" style="74" customWidth="1"/>
    <col min="14604" max="14848" width="9.140625" style="74"/>
    <col min="14849" max="14849" width="18" style="74" customWidth="1"/>
    <col min="14850" max="14850" width="10.5703125" style="74" customWidth="1"/>
    <col min="14851" max="14851" width="11.5703125" style="74" customWidth="1"/>
    <col min="14852" max="14852" width="15.7109375" style="74" customWidth="1"/>
    <col min="14853" max="14853" width="11.7109375" style="74" customWidth="1"/>
    <col min="14854" max="14854" width="10.140625" style="74" customWidth="1"/>
    <col min="14855" max="14855" width="17.85546875" style="74" customWidth="1"/>
    <col min="14856" max="14856" width="14.5703125" style="74" customWidth="1"/>
    <col min="14857" max="14857" width="11.28515625" style="74" customWidth="1"/>
    <col min="14858" max="14858" width="11.5703125" style="74" customWidth="1"/>
    <col min="14859" max="14859" width="11.28515625" style="74" customWidth="1"/>
    <col min="14860" max="15104" width="9.140625" style="74"/>
    <col min="15105" max="15105" width="18" style="74" customWidth="1"/>
    <col min="15106" max="15106" width="10.5703125" style="74" customWidth="1"/>
    <col min="15107" max="15107" width="11.5703125" style="74" customWidth="1"/>
    <col min="15108" max="15108" width="15.7109375" style="74" customWidth="1"/>
    <col min="15109" max="15109" width="11.7109375" style="74" customWidth="1"/>
    <col min="15110" max="15110" width="10.140625" style="74" customWidth="1"/>
    <col min="15111" max="15111" width="17.85546875" style="74" customWidth="1"/>
    <col min="15112" max="15112" width="14.5703125" style="74" customWidth="1"/>
    <col min="15113" max="15113" width="11.28515625" style="74" customWidth="1"/>
    <col min="15114" max="15114" width="11.5703125" style="74" customWidth="1"/>
    <col min="15115" max="15115" width="11.28515625" style="74" customWidth="1"/>
    <col min="15116" max="15360" width="9.140625" style="74"/>
    <col min="15361" max="15361" width="18" style="74" customWidth="1"/>
    <col min="15362" max="15362" width="10.5703125" style="74" customWidth="1"/>
    <col min="15363" max="15363" width="11.5703125" style="74" customWidth="1"/>
    <col min="15364" max="15364" width="15.7109375" style="74" customWidth="1"/>
    <col min="15365" max="15365" width="11.7109375" style="74" customWidth="1"/>
    <col min="15366" max="15366" width="10.140625" style="74" customWidth="1"/>
    <col min="15367" max="15367" width="17.85546875" style="74" customWidth="1"/>
    <col min="15368" max="15368" width="14.5703125" style="74" customWidth="1"/>
    <col min="15369" max="15369" width="11.28515625" style="74" customWidth="1"/>
    <col min="15370" max="15370" width="11.5703125" style="74" customWidth="1"/>
    <col min="15371" max="15371" width="11.28515625" style="74" customWidth="1"/>
    <col min="15372" max="15616" width="9.140625" style="74"/>
    <col min="15617" max="15617" width="18" style="74" customWidth="1"/>
    <col min="15618" max="15618" width="10.5703125" style="74" customWidth="1"/>
    <col min="15619" max="15619" width="11.5703125" style="74" customWidth="1"/>
    <col min="15620" max="15620" width="15.7109375" style="74" customWidth="1"/>
    <col min="15621" max="15621" width="11.7109375" style="74" customWidth="1"/>
    <col min="15622" max="15622" width="10.140625" style="74" customWidth="1"/>
    <col min="15623" max="15623" width="17.85546875" style="74" customWidth="1"/>
    <col min="15624" max="15624" width="14.5703125" style="74" customWidth="1"/>
    <col min="15625" max="15625" width="11.28515625" style="74" customWidth="1"/>
    <col min="15626" max="15626" width="11.5703125" style="74" customWidth="1"/>
    <col min="15627" max="15627" width="11.28515625" style="74" customWidth="1"/>
    <col min="15628" max="15872" width="9.140625" style="74"/>
    <col min="15873" max="15873" width="18" style="74" customWidth="1"/>
    <col min="15874" max="15874" width="10.5703125" style="74" customWidth="1"/>
    <col min="15875" max="15875" width="11.5703125" style="74" customWidth="1"/>
    <col min="15876" max="15876" width="15.7109375" style="74" customWidth="1"/>
    <col min="15877" max="15877" width="11.7109375" style="74" customWidth="1"/>
    <col min="15878" max="15878" width="10.140625" style="74" customWidth="1"/>
    <col min="15879" max="15879" width="17.85546875" style="74" customWidth="1"/>
    <col min="15880" max="15880" width="14.5703125" style="74" customWidth="1"/>
    <col min="15881" max="15881" width="11.28515625" style="74" customWidth="1"/>
    <col min="15882" max="15882" width="11.5703125" style="74" customWidth="1"/>
    <col min="15883" max="15883" width="11.28515625" style="74" customWidth="1"/>
    <col min="15884" max="16128" width="9.140625" style="74"/>
    <col min="16129" max="16129" width="18" style="74" customWidth="1"/>
    <col min="16130" max="16130" width="10.5703125" style="74" customWidth="1"/>
    <col min="16131" max="16131" width="11.5703125" style="74" customWidth="1"/>
    <col min="16132" max="16132" width="15.7109375" style="74" customWidth="1"/>
    <col min="16133" max="16133" width="11.7109375" style="74" customWidth="1"/>
    <col min="16134" max="16134" width="10.140625" style="74" customWidth="1"/>
    <col min="16135" max="16135" width="17.85546875" style="74" customWidth="1"/>
    <col min="16136" max="16136" width="14.5703125" style="74" customWidth="1"/>
    <col min="16137" max="16137" width="11.28515625" style="74" customWidth="1"/>
    <col min="16138" max="16138" width="11.5703125" style="74" customWidth="1"/>
    <col min="16139" max="16139" width="11.28515625" style="74" customWidth="1"/>
    <col min="16140" max="16384" width="9.140625" style="74"/>
  </cols>
  <sheetData>
    <row r="1" spans="1:11" s="65" customFormat="1" ht="51" customHeight="1">
      <c r="A1" s="424" t="s">
        <v>170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s="65" customFormat="1" ht="19.149999999999999" customHeight="1" thickBot="1">
      <c r="C2" s="425"/>
      <c r="D2" s="425"/>
      <c r="E2" s="425"/>
      <c r="G2" s="425"/>
      <c r="H2" s="425"/>
      <c r="I2" s="425"/>
      <c r="J2" s="426"/>
      <c r="K2" s="65" t="s">
        <v>171</v>
      </c>
    </row>
    <row r="3" spans="1:11" s="77" customFormat="1" ht="11.45" customHeight="1">
      <c r="A3" s="427"/>
      <c r="B3" s="428" t="s">
        <v>17</v>
      </c>
      <c r="C3" s="428" t="s">
        <v>30</v>
      </c>
      <c r="D3" s="428" t="s">
        <v>160</v>
      </c>
      <c r="E3" s="428" t="s">
        <v>172</v>
      </c>
      <c r="F3" s="428" t="s">
        <v>24</v>
      </c>
      <c r="G3" s="428" t="s">
        <v>31</v>
      </c>
      <c r="H3" s="428" t="s">
        <v>20</v>
      </c>
      <c r="I3" s="428" t="s">
        <v>25</v>
      </c>
      <c r="J3" s="429" t="s">
        <v>173</v>
      </c>
      <c r="K3" s="430" t="s">
        <v>26</v>
      </c>
    </row>
    <row r="4" spans="1:11" s="78" customFormat="1" ht="21.75" customHeight="1">
      <c r="A4" s="431"/>
      <c r="B4" s="432"/>
      <c r="C4" s="432"/>
      <c r="D4" s="432"/>
      <c r="E4" s="432"/>
      <c r="F4" s="432"/>
      <c r="G4" s="432"/>
      <c r="H4" s="432"/>
      <c r="I4" s="432"/>
      <c r="J4" s="433"/>
      <c r="K4" s="434"/>
    </row>
    <row r="5" spans="1:11" s="78" customFormat="1" ht="55.9" customHeight="1">
      <c r="A5" s="431"/>
      <c r="B5" s="432"/>
      <c r="C5" s="432"/>
      <c r="D5" s="432"/>
      <c r="E5" s="432"/>
      <c r="F5" s="432"/>
      <c r="G5" s="432"/>
      <c r="H5" s="432"/>
      <c r="I5" s="432"/>
      <c r="J5" s="433"/>
      <c r="K5" s="434"/>
    </row>
    <row r="6" spans="1:11" s="438" customFormat="1" ht="14.45" customHeight="1" thickBot="1">
      <c r="A6" s="435" t="s">
        <v>9</v>
      </c>
      <c r="B6" s="436">
        <v>1</v>
      </c>
      <c r="C6" s="436">
        <v>2</v>
      </c>
      <c r="D6" s="436">
        <v>3</v>
      </c>
      <c r="E6" s="436">
        <v>4</v>
      </c>
      <c r="F6" s="436">
        <v>5</v>
      </c>
      <c r="G6" s="436">
        <v>6</v>
      </c>
      <c r="H6" s="436">
        <v>7</v>
      </c>
      <c r="I6" s="436">
        <v>8</v>
      </c>
      <c r="J6" s="436">
        <v>9</v>
      </c>
      <c r="K6" s="437">
        <v>10</v>
      </c>
    </row>
    <row r="7" spans="1:11" s="71" customFormat="1" ht="18" customHeight="1" thickBot="1">
      <c r="A7" s="341" t="s">
        <v>117</v>
      </c>
      <c r="B7" s="439">
        <v>49752</v>
      </c>
      <c r="C7" s="439">
        <v>28692</v>
      </c>
      <c r="D7" s="439">
        <v>13673</v>
      </c>
      <c r="E7" s="439">
        <v>11109</v>
      </c>
      <c r="F7" s="439">
        <v>4488</v>
      </c>
      <c r="G7" s="439">
        <v>4656</v>
      </c>
      <c r="H7" s="439">
        <v>26190</v>
      </c>
      <c r="I7" s="439">
        <v>7126</v>
      </c>
      <c r="J7" s="439">
        <v>5816</v>
      </c>
      <c r="K7" s="440">
        <v>4765</v>
      </c>
    </row>
    <row r="8" spans="1:11" ht="17.45" customHeight="1">
      <c r="A8" s="441" t="s">
        <v>52</v>
      </c>
      <c r="B8" s="442">
        <v>534</v>
      </c>
      <c r="C8" s="443">
        <v>369</v>
      </c>
      <c r="D8" s="444">
        <v>140</v>
      </c>
      <c r="E8" s="445">
        <v>116</v>
      </c>
      <c r="F8" s="444">
        <v>26</v>
      </c>
      <c r="G8" s="444">
        <v>57</v>
      </c>
      <c r="H8" s="445">
        <v>340</v>
      </c>
      <c r="I8" s="445">
        <v>105</v>
      </c>
      <c r="J8" s="445">
        <v>94</v>
      </c>
      <c r="K8" s="446">
        <v>74</v>
      </c>
    </row>
    <row r="9" spans="1:11" ht="17.45" customHeight="1">
      <c r="A9" s="447" t="s">
        <v>118</v>
      </c>
      <c r="B9" s="448">
        <v>3344</v>
      </c>
      <c r="C9" s="449">
        <v>2154</v>
      </c>
      <c r="D9" s="450">
        <v>1063</v>
      </c>
      <c r="E9" s="451">
        <v>817</v>
      </c>
      <c r="F9" s="450">
        <v>293</v>
      </c>
      <c r="G9" s="450">
        <v>900</v>
      </c>
      <c r="H9" s="451">
        <v>2028</v>
      </c>
      <c r="I9" s="451">
        <v>447</v>
      </c>
      <c r="J9" s="451">
        <v>375</v>
      </c>
      <c r="K9" s="452">
        <v>325</v>
      </c>
    </row>
    <row r="10" spans="1:11" ht="17.45" customHeight="1">
      <c r="A10" s="447" t="s">
        <v>54</v>
      </c>
      <c r="B10" s="448">
        <v>1701</v>
      </c>
      <c r="C10" s="449">
        <v>647</v>
      </c>
      <c r="D10" s="450">
        <v>488</v>
      </c>
      <c r="E10" s="451">
        <v>359</v>
      </c>
      <c r="F10" s="450">
        <v>172</v>
      </c>
      <c r="G10" s="450">
        <v>87</v>
      </c>
      <c r="H10" s="451">
        <v>499</v>
      </c>
      <c r="I10" s="451">
        <v>124</v>
      </c>
      <c r="J10" s="451">
        <v>87</v>
      </c>
      <c r="K10" s="452">
        <v>71</v>
      </c>
    </row>
    <row r="11" spans="1:11" ht="17.45" customHeight="1">
      <c r="A11" s="447" t="s">
        <v>119</v>
      </c>
      <c r="B11" s="448">
        <v>2030</v>
      </c>
      <c r="C11" s="449">
        <v>834</v>
      </c>
      <c r="D11" s="450">
        <v>508</v>
      </c>
      <c r="E11" s="451">
        <v>425</v>
      </c>
      <c r="F11" s="450">
        <v>127</v>
      </c>
      <c r="G11" s="450">
        <v>23</v>
      </c>
      <c r="H11" s="451">
        <v>802</v>
      </c>
      <c r="I11" s="451">
        <v>282</v>
      </c>
      <c r="J11" s="451">
        <v>161</v>
      </c>
      <c r="K11" s="452">
        <v>130</v>
      </c>
    </row>
    <row r="12" spans="1:11" ht="17.45" customHeight="1">
      <c r="A12" s="447" t="s">
        <v>56</v>
      </c>
      <c r="B12" s="448">
        <v>2023</v>
      </c>
      <c r="C12" s="449">
        <v>959</v>
      </c>
      <c r="D12" s="450">
        <v>474</v>
      </c>
      <c r="E12" s="451">
        <v>379</v>
      </c>
      <c r="F12" s="450">
        <v>122</v>
      </c>
      <c r="G12" s="450">
        <v>194</v>
      </c>
      <c r="H12" s="451">
        <v>906</v>
      </c>
      <c r="I12" s="451">
        <v>227</v>
      </c>
      <c r="J12" s="451">
        <v>208</v>
      </c>
      <c r="K12" s="452">
        <v>167</v>
      </c>
    </row>
    <row r="13" spans="1:11" ht="17.45" customHeight="1">
      <c r="A13" s="447" t="s">
        <v>57</v>
      </c>
      <c r="B13" s="448">
        <v>1890</v>
      </c>
      <c r="C13" s="449">
        <v>1648</v>
      </c>
      <c r="D13" s="450">
        <v>971</v>
      </c>
      <c r="E13" s="451">
        <v>748</v>
      </c>
      <c r="F13" s="450">
        <v>326</v>
      </c>
      <c r="G13" s="450">
        <v>1387</v>
      </c>
      <c r="H13" s="451">
        <v>1589</v>
      </c>
      <c r="I13" s="451">
        <v>323</v>
      </c>
      <c r="J13" s="451">
        <v>320</v>
      </c>
      <c r="K13" s="452">
        <v>248</v>
      </c>
    </row>
    <row r="14" spans="1:11" ht="17.45" customHeight="1">
      <c r="A14" s="447" t="s">
        <v>58</v>
      </c>
      <c r="B14" s="448">
        <v>2822</v>
      </c>
      <c r="C14" s="449">
        <v>1410</v>
      </c>
      <c r="D14" s="450">
        <v>806</v>
      </c>
      <c r="E14" s="451">
        <v>580</v>
      </c>
      <c r="F14" s="450">
        <v>300</v>
      </c>
      <c r="G14" s="450">
        <v>378</v>
      </c>
      <c r="H14" s="451">
        <v>1315</v>
      </c>
      <c r="I14" s="451">
        <v>408</v>
      </c>
      <c r="J14" s="451">
        <v>318</v>
      </c>
      <c r="K14" s="452">
        <v>256</v>
      </c>
    </row>
    <row r="15" spans="1:11" ht="17.45" customHeight="1">
      <c r="A15" s="447" t="s">
        <v>59</v>
      </c>
      <c r="B15" s="448">
        <v>5645</v>
      </c>
      <c r="C15" s="449">
        <v>3628</v>
      </c>
      <c r="D15" s="450">
        <v>1749</v>
      </c>
      <c r="E15" s="451">
        <v>1496</v>
      </c>
      <c r="F15" s="450">
        <v>533</v>
      </c>
      <c r="G15" s="450">
        <v>285</v>
      </c>
      <c r="H15" s="451">
        <v>3371</v>
      </c>
      <c r="I15" s="451">
        <v>726</v>
      </c>
      <c r="J15" s="451">
        <v>578</v>
      </c>
      <c r="K15" s="452">
        <v>518</v>
      </c>
    </row>
    <row r="16" spans="1:11" ht="17.45" customHeight="1">
      <c r="A16" s="447" t="s">
        <v>120</v>
      </c>
      <c r="B16" s="448">
        <v>2023</v>
      </c>
      <c r="C16" s="449">
        <v>1253</v>
      </c>
      <c r="D16" s="450">
        <v>850</v>
      </c>
      <c r="E16" s="451">
        <v>608</v>
      </c>
      <c r="F16" s="450">
        <v>204</v>
      </c>
      <c r="G16" s="450">
        <v>94</v>
      </c>
      <c r="H16" s="451">
        <v>1187</v>
      </c>
      <c r="I16" s="451">
        <v>227</v>
      </c>
      <c r="J16" s="451">
        <v>194</v>
      </c>
      <c r="K16" s="452">
        <v>162</v>
      </c>
    </row>
    <row r="17" spans="1:11" ht="17.45" customHeight="1">
      <c r="A17" s="447" t="s">
        <v>121</v>
      </c>
      <c r="B17" s="448">
        <v>1161</v>
      </c>
      <c r="C17" s="449">
        <v>587</v>
      </c>
      <c r="D17" s="450">
        <v>332</v>
      </c>
      <c r="E17" s="451">
        <v>268</v>
      </c>
      <c r="F17" s="450">
        <v>104</v>
      </c>
      <c r="G17" s="450">
        <v>109</v>
      </c>
      <c r="H17" s="451">
        <v>549</v>
      </c>
      <c r="I17" s="451">
        <v>137</v>
      </c>
      <c r="J17" s="451">
        <v>103</v>
      </c>
      <c r="K17" s="452">
        <v>82</v>
      </c>
    </row>
    <row r="18" spans="1:11" ht="17.45" customHeight="1">
      <c r="A18" s="447" t="s">
        <v>62</v>
      </c>
      <c r="B18" s="448">
        <v>11344</v>
      </c>
      <c r="C18" s="449">
        <v>6732</v>
      </c>
      <c r="D18" s="450">
        <v>2306</v>
      </c>
      <c r="E18" s="451">
        <v>1989</v>
      </c>
      <c r="F18" s="450">
        <v>977</v>
      </c>
      <c r="G18" s="450">
        <v>145</v>
      </c>
      <c r="H18" s="451">
        <v>5849</v>
      </c>
      <c r="I18" s="451">
        <v>2044</v>
      </c>
      <c r="J18" s="451">
        <v>1558</v>
      </c>
      <c r="K18" s="452">
        <v>1342</v>
      </c>
    </row>
    <row r="19" spans="1:11" ht="17.45" customHeight="1">
      <c r="A19" s="447" t="s">
        <v>63</v>
      </c>
      <c r="B19" s="448">
        <v>504</v>
      </c>
      <c r="C19" s="449">
        <v>267</v>
      </c>
      <c r="D19" s="450">
        <v>182</v>
      </c>
      <c r="E19" s="451">
        <v>140</v>
      </c>
      <c r="F19" s="450">
        <v>71</v>
      </c>
      <c r="G19" s="450">
        <v>83</v>
      </c>
      <c r="H19" s="451">
        <v>257</v>
      </c>
      <c r="I19" s="451">
        <v>60</v>
      </c>
      <c r="J19" s="451">
        <v>52</v>
      </c>
      <c r="K19" s="452">
        <v>43</v>
      </c>
    </row>
    <row r="20" spans="1:11" ht="17.45" customHeight="1">
      <c r="A20" s="447" t="s">
        <v>64</v>
      </c>
      <c r="B20" s="448">
        <v>1233</v>
      </c>
      <c r="C20" s="449">
        <v>810</v>
      </c>
      <c r="D20" s="450">
        <v>465</v>
      </c>
      <c r="E20" s="451">
        <v>384</v>
      </c>
      <c r="F20" s="450">
        <v>183</v>
      </c>
      <c r="G20" s="450">
        <v>203</v>
      </c>
      <c r="H20" s="451">
        <v>769</v>
      </c>
      <c r="I20" s="451">
        <v>184</v>
      </c>
      <c r="J20" s="451">
        <v>144</v>
      </c>
      <c r="K20" s="452">
        <v>95</v>
      </c>
    </row>
    <row r="21" spans="1:11" ht="17.45" customHeight="1">
      <c r="A21" s="447" t="s">
        <v>65</v>
      </c>
      <c r="B21" s="448">
        <v>5826</v>
      </c>
      <c r="C21" s="449">
        <v>2768</v>
      </c>
      <c r="D21" s="450">
        <v>1262</v>
      </c>
      <c r="E21" s="451">
        <v>1063</v>
      </c>
      <c r="F21" s="450">
        <v>349</v>
      </c>
      <c r="G21" s="450">
        <v>286</v>
      </c>
      <c r="H21" s="451">
        <v>2516</v>
      </c>
      <c r="I21" s="451">
        <v>581</v>
      </c>
      <c r="J21" s="451">
        <v>545</v>
      </c>
      <c r="K21" s="452">
        <v>411</v>
      </c>
    </row>
    <row r="22" spans="1:11" ht="17.45" customHeight="1">
      <c r="A22" s="447" t="s">
        <v>66</v>
      </c>
      <c r="B22" s="448">
        <v>579</v>
      </c>
      <c r="C22" s="449">
        <v>532</v>
      </c>
      <c r="D22" s="450">
        <v>227</v>
      </c>
      <c r="E22" s="451">
        <v>211</v>
      </c>
      <c r="F22" s="450">
        <v>93</v>
      </c>
      <c r="G22" s="450">
        <v>84</v>
      </c>
      <c r="H22" s="451">
        <v>501</v>
      </c>
      <c r="I22" s="451">
        <v>128</v>
      </c>
      <c r="J22" s="451">
        <v>115</v>
      </c>
      <c r="K22" s="452">
        <v>72</v>
      </c>
    </row>
    <row r="23" spans="1:11" ht="17.45" customHeight="1">
      <c r="A23" s="447" t="s">
        <v>67</v>
      </c>
      <c r="B23" s="448">
        <v>749</v>
      </c>
      <c r="C23" s="449">
        <v>477</v>
      </c>
      <c r="D23" s="450">
        <v>152</v>
      </c>
      <c r="E23" s="451">
        <v>136</v>
      </c>
      <c r="F23" s="450">
        <v>32</v>
      </c>
      <c r="G23" s="450">
        <v>72</v>
      </c>
      <c r="H23" s="451">
        <v>443</v>
      </c>
      <c r="I23" s="451">
        <v>107</v>
      </c>
      <c r="J23" s="451">
        <v>94</v>
      </c>
      <c r="K23" s="452">
        <v>64</v>
      </c>
    </row>
    <row r="24" spans="1:11" ht="17.45" customHeight="1">
      <c r="A24" s="447" t="s">
        <v>68</v>
      </c>
      <c r="B24" s="448">
        <v>1094</v>
      </c>
      <c r="C24" s="449">
        <v>948</v>
      </c>
      <c r="D24" s="450">
        <v>318</v>
      </c>
      <c r="E24" s="451">
        <v>278</v>
      </c>
      <c r="F24" s="450">
        <v>82</v>
      </c>
      <c r="G24" s="450">
        <v>126</v>
      </c>
      <c r="H24" s="451">
        <v>795</v>
      </c>
      <c r="I24" s="451">
        <v>362</v>
      </c>
      <c r="J24" s="451">
        <v>356</v>
      </c>
      <c r="K24" s="452">
        <v>288</v>
      </c>
    </row>
    <row r="25" spans="1:11" ht="17.45" customHeight="1">
      <c r="A25" s="447" t="s">
        <v>69</v>
      </c>
      <c r="B25" s="448">
        <v>2654</v>
      </c>
      <c r="C25" s="449">
        <v>1065</v>
      </c>
      <c r="D25" s="450">
        <v>475</v>
      </c>
      <c r="E25" s="451">
        <v>365</v>
      </c>
      <c r="F25" s="450">
        <v>133</v>
      </c>
      <c r="G25" s="450">
        <v>46</v>
      </c>
      <c r="H25" s="451">
        <v>965</v>
      </c>
      <c r="I25" s="451">
        <v>324</v>
      </c>
      <c r="J25" s="451">
        <v>252</v>
      </c>
      <c r="K25" s="452">
        <v>223</v>
      </c>
    </row>
    <row r="26" spans="1:11" ht="17.45" customHeight="1">
      <c r="A26" s="447" t="s">
        <v>122</v>
      </c>
      <c r="B26" s="448">
        <v>867</v>
      </c>
      <c r="C26" s="449">
        <v>402</v>
      </c>
      <c r="D26" s="450">
        <v>234</v>
      </c>
      <c r="E26" s="451">
        <v>196</v>
      </c>
      <c r="F26" s="450">
        <v>63</v>
      </c>
      <c r="G26" s="450">
        <v>59</v>
      </c>
      <c r="H26" s="451">
        <v>377</v>
      </c>
      <c r="I26" s="451">
        <v>111</v>
      </c>
      <c r="J26" s="451">
        <v>82</v>
      </c>
      <c r="K26" s="452">
        <v>53</v>
      </c>
    </row>
    <row r="27" spans="1:11" ht="17.45" customHeight="1">
      <c r="A27" s="447" t="s">
        <v>71</v>
      </c>
      <c r="B27" s="448">
        <v>952</v>
      </c>
      <c r="C27" s="449">
        <v>767</v>
      </c>
      <c r="D27" s="450">
        <v>373</v>
      </c>
      <c r="E27" s="451">
        <v>308</v>
      </c>
      <c r="F27" s="450">
        <v>161</v>
      </c>
      <c r="G27" s="450">
        <v>5</v>
      </c>
      <c r="H27" s="451">
        <v>719</v>
      </c>
      <c r="I27" s="451">
        <v>128</v>
      </c>
      <c r="J27" s="451">
        <v>119</v>
      </c>
      <c r="K27" s="452">
        <v>86</v>
      </c>
    </row>
    <row r="28" spans="1:11" ht="17.45" customHeight="1" thickBot="1">
      <c r="A28" s="453" t="s">
        <v>72</v>
      </c>
      <c r="B28" s="454">
        <v>777</v>
      </c>
      <c r="C28" s="455">
        <v>435</v>
      </c>
      <c r="D28" s="456">
        <v>298</v>
      </c>
      <c r="E28" s="457">
        <v>243</v>
      </c>
      <c r="F28" s="456">
        <v>137</v>
      </c>
      <c r="G28" s="456">
        <v>33</v>
      </c>
      <c r="H28" s="457">
        <v>413</v>
      </c>
      <c r="I28" s="457">
        <v>91</v>
      </c>
      <c r="J28" s="457">
        <v>61</v>
      </c>
      <c r="K28" s="458">
        <v>55</v>
      </c>
    </row>
    <row r="29" spans="1:11">
      <c r="H29" s="79"/>
      <c r="I29" s="79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86" orientation="landscape" r:id="rId1"/>
  <headerFooter alignWithMargins="0"/>
  <colBreaks count="1" manualBreakCount="1">
    <brk id="11" max="3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85" zoomScaleNormal="85" zoomScaleSheetLayoutView="85" workbookViewId="0">
      <selection sqref="A1:XFD1048576"/>
    </sheetView>
  </sheetViews>
  <sheetFormatPr defaultRowHeight="13.9" customHeight="1"/>
  <cols>
    <col min="1" max="1" width="23.7109375" style="75" customWidth="1"/>
    <col min="2" max="2" width="11.85546875" style="75" customWidth="1"/>
    <col min="3" max="7" width="11.85546875" style="74" customWidth="1"/>
    <col min="8" max="8" width="12.140625" style="74" customWidth="1"/>
    <col min="9" max="11" width="11.85546875" style="74" customWidth="1"/>
    <col min="12" max="12" width="0.140625" style="74" customWidth="1"/>
    <col min="13" max="16" width="8.85546875" style="74" hidden="1" customWidth="1"/>
    <col min="17" max="256" width="9.140625" style="74"/>
    <col min="257" max="257" width="18" style="74" customWidth="1"/>
    <col min="258" max="258" width="10.5703125" style="74" customWidth="1"/>
    <col min="259" max="259" width="11.5703125" style="74" customWidth="1"/>
    <col min="260" max="260" width="15.7109375" style="74" customWidth="1"/>
    <col min="261" max="261" width="11.7109375" style="74" customWidth="1"/>
    <col min="262" max="262" width="10.140625" style="74" customWidth="1"/>
    <col min="263" max="263" width="17.85546875" style="74" customWidth="1"/>
    <col min="264" max="264" width="14.5703125" style="74" customWidth="1"/>
    <col min="265" max="265" width="11.28515625" style="74" customWidth="1"/>
    <col min="266" max="266" width="11.5703125" style="74" customWidth="1"/>
    <col min="267" max="267" width="11.28515625" style="74" customWidth="1"/>
    <col min="268" max="512" width="9.140625" style="74"/>
    <col min="513" max="513" width="18" style="74" customWidth="1"/>
    <col min="514" max="514" width="10.5703125" style="74" customWidth="1"/>
    <col min="515" max="515" width="11.5703125" style="74" customWidth="1"/>
    <col min="516" max="516" width="15.7109375" style="74" customWidth="1"/>
    <col min="517" max="517" width="11.7109375" style="74" customWidth="1"/>
    <col min="518" max="518" width="10.140625" style="74" customWidth="1"/>
    <col min="519" max="519" width="17.85546875" style="74" customWidth="1"/>
    <col min="520" max="520" width="14.5703125" style="74" customWidth="1"/>
    <col min="521" max="521" width="11.28515625" style="74" customWidth="1"/>
    <col min="522" max="522" width="11.5703125" style="74" customWidth="1"/>
    <col min="523" max="523" width="11.28515625" style="74" customWidth="1"/>
    <col min="524" max="768" width="9.140625" style="74"/>
    <col min="769" max="769" width="18" style="74" customWidth="1"/>
    <col min="770" max="770" width="10.5703125" style="74" customWidth="1"/>
    <col min="771" max="771" width="11.5703125" style="74" customWidth="1"/>
    <col min="772" max="772" width="15.7109375" style="74" customWidth="1"/>
    <col min="773" max="773" width="11.7109375" style="74" customWidth="1"/>
    <col min="774" max="774" width="10.140625" style="74" customWidth="1"/>
    <col min="775" max="775" width="17.85546875" style="74" customWidth="1"/>
    <col min="776" max="776" width="14.5703125" style="74" customWidth="1"/>
    <col min="777" max="777" width="11.28515625" style="74" customWidth="1"/>
    <col min="778" max="778" width="11.5703125" style="74" customWidth="1"/>
    <col min="779" max="779" width="11.28515625" style="74" customWidth="1"/>
    <col min="780" max="1024" width="9.140625" style="74"/>
    <col min="1025" max="1025" width="18" style="74" customWidth="1"/>
    <col min="1026" max="1026" width="10.5703125" style="74" customWidth="1"/>
    <col min="1027" max="1027" width="11.5703125" style="74" customWidth="1"/>
    <col min="1028" max="1028" width="15.7109375" style="74" customWidth="1"/>
    <col min="1029" max="1029" width="11.7109375" style="74" customWidth="1"/>
    <col min="1030" max="1030" width="10.140625" style="74" customWidth="1"/>
    <col min="1031" max="1031" width="17.85546875" style="74" customWidth="1"/>
    <col min="1032" max="1032" width="14.5703125" style="74" customWidth="1"/>
    <col min="1033" max="1033" width="11.28515625" style="74" customWidth="1"/>
    <col min="1034" max="1034" width="11.5703125" style="74" customWidth="1"/>
    <col min="1035" max="1035" width="11.28515625" style="74" customWidth="1"/>
    <col min="1036" max="1280" width="9.140625" style="74"/>
    <col min="1281" max="1281" width="18" style="74" customWidth="1"/>
    <col min="1282" max="1282" width="10.5703125" style="74" customWidth="1"/>
    <col min="1283" max="1283" width="11.5703125" style="74" customWidth="1"/>
    <col min="1284" max="1284" width="15.7109375" style="74" customWidth="1"/>
    <col min="1285" max="1285" width="11.7109375" style="74" customWidth="1"/>
    <col min="1286" max="1286" width="10.140625" style="74" customWidth="1"/>
    <col min="1287" max="1287" width="17.85546875" style="74" customWidth="1"/>
    <col min="1288" max="1288" width="14.5703125" style="74" customWidth="1"/>
    <col min="1289" max="1289" width="11.28515625" style="74" customWidth="1"/>
    <col min="1290" max="1290" width="11.5703125" style="74" customWidth="1"/>
    <col min="1291" max="1291" width="11.28515625" style="74" customWidth="1"/>
    <col min="1292" max="1536" width="9.140625" style="74"/>
    <col min="1537" max="1537" width="18" style="74" customWidth="1"/>
    <col min="1538" max="1538" width="10.5703125" style="74" customWidth="1"/>
    <col min="1539" max="1539" width="11.5703125" style="74" customWidth="1"/>
    <col min="1540" max="1540" width="15.7109375" style="74" customWidth="1"/>
    <col min="1541" max="1541" width="11.7109375" style="74" customWidth="1"/>
    <col min="1542" max="1542" width="10.140625" style="74" customWidth="1"/>
    <col min="1543" max="1543" width="17.85546875" style="74" customWidth="1"/>
    <col min="1544" max="1544" width="14.5703125" style="74" customWidth="1"/>
    <col min="1545" max="1545" width="11.28515625" style="74" customWidth="1"/>
    <col min="1546" max="1546" width="11.5703125" style="74" customWidth="1"/>
    <col min="1547" max="1547" width="11.28515625" style="74" customWidth="1"/>
    <col min="1548" max="1792" width="9.140625" style="74"/>
    <col min="1793" max="1793" width="18" style="74" customWidth="1"/>
    <col min="1794" max="1794" width="10.5703125" style="74" customWidth="1"/>
    <col min="1795" max="1795" width="11.5703125" style="74" customWidth="1"/>
    <col min="1796" max="1796" width="15.7109375" style="74" customWidth="1"/>
    <col min="1797" max="1797" width="11.7109375" style="74" customWidth="1"/>
    <col min="1798" max="1798" width="10.140625" style="74" customWidth="1"/>
    <col min="1799" max="1799" width="17.85546875" style="74" customWidth="1"/>
    <col min="1800" max="1800" width="14.5703125" style="74" customWidth="1"/>
    <col min="1801" max="1801" width="11.28515625" style="74" customWidth="1"/>
    <col min="1802" max="1802" width="11.5703125" style="74" customWidth="1"/>
    <col min="1803" max="1803" width="11.28515625" style="74" customWidth="1"/>
    <col min="1804" max="2048" width="9.140625" style="74"/>
    <col min="2049" max="2049" width="18" style="74" customWidth="1"/>
    <col min="2050" max="2050" width="10.5703125" style="74" customWidth="1"/>
    <col min="2051" max="2051" width="11.5703125" style="74" customWidth="1"/>
    <col min="2052" max="2052" width="15.7109375" style="74" customWidth="1"/>
    <col min="2053" max="2053" width="11.7109375" style="74" customWidth="1"/>
    <col min="2054" max="2054" width="10.140625" style="74" customWidth="1"/>
    <col min="2055" max="2055" width="17.85546875" style="74" customWidth="1"/>
    <col min="2056" max="2056" width="14.5703125" style="74" customWidth="1"/>
    <col min="2057" max="2057" width="11.28515625" style="74" customWidth="1"/>
    <col min="2058" max="2058" width="11.5703125" style="74" customWidth="1"/>
    <col min="2059" max="2059" width="11.28515625" style="74" customWidth="1"/>
    <col min="2060" max="2304" width="9.140625" style="74"/>
    <col min="2305" max="2305" width="18" style="74" customWidth="1"/>
    <col min="2306" max="2306" width="10.5703125" style="74" customWidth="1"/>
    <col min="2307" max="2307" width="11.5703125" style="74" customWidth="1"/>
    <col min="2308" max="2308" width="15.7109375" style="74" customWidth="1"/>
    <col min="2309" max="2309" width="11.7109375" style="74" customWidth="1"/>
    <col min="2310" max="2310" width="10.140625" style="74" customWidth="1"/>
    <col min="2311" max="2311" width="17.85546875" style="74" customWidth="1"/>
    <col min="2312" max="2312" width="14.5703125" style="74" customWidth="1"/>
    <col min="2313" max="2313" width="11.28515625" style="74" customWidth="1"/>
    <col min="2314" max="2314" width="11.5703125" style="74" customWidth="1"/>
    <col min="2315" max="2315" width="11.28515625" style="74" customWidth="1"/>
    <col min="2316" max="2560" width="9.140625" style="74"/>
    <col min="2561" max="2561" width="18" style="74" customWidth="1"/>
    <col min="2562" max="2562" width="10.5703125" style="74" customWidth="1"/>
    <col min="2563" max="2563" width="11.5703125" style="74" customWidth="1"/>
    <col min="2564" max="2564" width="15.7109375" style="74" customWidth="1"/>
    <col min="2565" max="2565" width="11.7109375" style="74" customWidth="1"/>
    <col min="2566" max="2566" width="10.140625" style="74" customWidth="1"/>
    <col min="2567" max="2567" width="17.85546875" style="74" customWidth="1"/>
    <col min="2568" max="2568" width="14.5703125" style="74" customWidth="1"/>
    <col min="2569" max="2569" width="11.28515625" style="74" customWidth="1"/>
    <col min="2570" max="2570" width="11.5703125" style="74" customWidth="1"/>
    <col min="2571" max="2571" width="11.28515625" style="74" customWidth="1"/>
    <col min="2572" max="2816" width="9.140625" style="74"/>
    <col min="2817" max="2817" width="18" style="74" customWidth="1"/>
    <col min="2818" max="2818" width="10.5703125" style="74" customWidth="1"/>
    <col min="2819" max="2819" width="11.5703125" style="74" customWidth="1"/>
    <col min="2820" max="2820" width="15.7109375" style="74" customWidth="1"/>
    <col min="2821" max="2821" width="11.7109375" style="74" customWidth="1"/>
    <col min="2822" max="2822" width="10.140625" style="74" customWidth="1"/>
    <col min="2823" max="2823" width="17.85546875" style="74" customWidth="1"/>
    <col min="2824" max="2824" width="14.5703125" style="74" customWidth="1"/>
    <col min="2825" max="2825" width="11.28515625" style="74" customWidth="1"/>
    <col min="2826" max="2826" width="11.5703125" style="74" customWidth="1"/>
    <col min="2827" max="2827" width="11.28515625" style="74" customWidth="1"/>
    <col min="2828" max="3072" width="9.140625" style="74"/>
    <col min="3073" max="3073" width="18" style="74" customWidth="1"/>
    <col min="3074" max="3074" width="10.5703125" style="74" customWidth="1"/>
    <col min="3075" max="3075" width="11.5703125" style="74" customWidth="1"/>
    <col min="3076" max="3076" width="15.7109375" style="74" customWidth="1"/>
    <col min="3077" max="3077" width="11.7109375" style="74" customWidth="1"/>
    <col min="3078" max="3078" width="10.140625" style="74" customWidth="1"/>
    <col min="3079" max="3079" width="17.85546875" style="74" customWidth="1"/>
    <col min="3080" max="3080" width="14.5703125" style="74" customWidth="1"/>
    <col min="3081" max="3081" width="11.28515625" style="74" customWidth="1"/>
    <col min="3082" max="3082" width="11.5703125" style="74" customWidth="1"/>
    <col min="3083" max="3083" width="11.28515625" style="74" customWidth="1"/>
    <col min="3084" max="3328" width="9.140625" style="74"/>
    <col min="3329" max="3329" width="18" style="74" customWidth="1"/>
    <col min="3330" max="3330" width="10.5703125" style="74" customWidth="1"/>
    <col min="3331" max="3331" width="11.5703125" style="74" customWidth="1"/>
    <col min="3332" max="3332" width="15.7109375" style="74" customWidth="1"/>
    <col min="3333" max="3333" width="11.7109375" style="74" customWidth="1"/>
    <col min="3334" max="3334" width="10.140625" style="74" customWidth="1"/>
    <col min="3335" max="3335" width="17.85546875" style="74" customWidth="1"/>
    <col min="3336" max="3336" width="14.5703125" style="74" customWidth="1"/>
    <col min="3337" max="3337" width="11.28515625" style="74" customWidth="1"/>
    <col min="3338" max="3338" width="11.5703125" style="74" customWidth="1"/>
    <col min="3339" max="3339" width="11.28515625" style="74" customWidth="1"/>
    <col min="3340" max="3584" width="9.140625" style="74"/>
    <col min="3585" max="3585" width="18" style="74" customWidth="1"/>
    <col min="3586" max="3586" width="10.5703125" style="74" customWidth="1"/>
    <col min="3587" max="3587" width="11.5703125" style="74" customWidth="1"/>
    <col min="3588" max="3588" width="15.7109375" style="74" customWidth="1"/>
    <col min="3589" max="3589" width="11.7109375" style="74" customWidth="1"/>
    <col min="3590" max="3590" width="10.140625" style="74" customWidth="1"/>
    <col min="3591" max="3591" width="17.85546875" style="74" customWidth="1"/>
    <col min="3592" max="3592" width="14.5703125" style="74" customWidth="1"/>
    <col min="3593" max="3593" width="11.28515625" style="74" customWidth="1"/>
    <col min="3594" max="3594" width="11.5703125" style="74" customWidth="1"/>
    <col min="3595" max="3595" width="11.28515625" style="74" customWidth="1"/>
    <col min="3596" max="3840" width="9.140625" style="74"/>
    <col min="3841" max="3841" width="18" style="74" customWidth="1"/>
    <col min="3842" max="3842" width="10.5703125" style="74" customWidth="1"/>
    <col min="3843" max="3843" width="11.5703125" style="74" customWidth="1"/>
    <col min="3844" max="3844" width="15.7109375" style="74" customWidth="1"/>
    <col min="3845" max="3845" width="11.7109375" style="74" customWidth="1"/>
    <col min="3846" max="3846" width="10.140625" style="74" customWidth="1"/>
    <col min="3847" max="3847" width="17.85546875" style="74" customWidth="1"/>
    <col min="3848" max="3848" width="14.5703125" style="74" customWidth="1"/>
    <col min="3849" max="3849" width="11.28515625" style="74" customWidth="1"/>
    <col min="3850" max="3850" width="11.5703125" style="74" customWidth="1"/>
    <col min="3851" max="3851" width="11.28515625" style="74" customWidth="1"/>
    <col min="3852" max="4096" width="9.140625" style="74"/>
    <col min="4097" max="4097" width="18" style="74" customWidth="1"/>
    <col min="4098" max="4098" width="10.5703125" style="74" customWidth="1"/>
    <col min="4099" max="4099" width="11.5703125" style="74" customWidth="1"/>
    <col min="4100" max="4100" width="15.7109375" style="74" customWidth="1"/>
    <col min="4101" max="4101" width="11.7109375" style="74" customWidth="1"/>
    <col min="4102" max="4102" width="10.140625" style="74" customWidth="1"/>
    <col min="4103" max="4103" width="17.85546875" style="74" customWidth="1"/>
    <col min="4104" max="4104" width="14.5703125" style="74" customWidth="1"/>
    <col min="4105" max="4105" width="11.28515625" style="74" customWidth="1"/>
    <col min="4106" max="4106" width="11.5703125" style="74" customWidth="1"/>
    <col min="4107" max="4107" width="11.28515625" style="74" customWidth="1"/>
    <col min="4108" max="4352" width="9.140625" style="74"/>
    <col min="4353" max="4353" width="18" style="74" customWidth="1"/>
    <col min="4354" max="4354" width="10.5703125" style="74" customWidth="1"/>
    <col min="4355" max="4355" width="11.5703125" style="74" customWidth="1"/>
    <col min="4356" max="4356" width="15.7109375" style="74" customWidth="1"/>
    <col min="4357" max="4357" width="11.7109375" style="74" customWidth="1"/>
    <col min="4358" max="4358" width="10.140625" style="74" customWidth="1"/>
    <col min="4359" max="4359" width="17.85546875" style="74" customWidth="1"/>
    <col min="4360" max="4360" width="14.5703125" style="74" customWidth="1"/>
    <col min="4361" max="4361" width="11.28515625" style="74" customWidth="1"/>
    <col min="4362" max="4362" width="11.5703125" style="74" customWidth="1"/>
    <col min="4363" max="4363" width="11.28515625" style="74" customWidth="1"/>
    <col min="4364" max="4608" width="9.140625" style="74"/>
    <col min="4609" max="4609" width="18" style="74" customWidth="1"/>
    <col min="4610" max="4610" width="10.5703125" style="74" customWidth="1"/>
    <col min="4611" max="4611" width="11.5703125" style="74" customWidth="1"/>
    <col min="4612" max="4612" width="15.7109375" style="74" customWidth="1"/>
    <col min="4613" max="4613" width="11.7109375" style="74" customWidth="1"/>
    <col min="4614" max="4614" width="10.140625" style="74" customWidth="1"/>
    <col min="4615" max="4615" width="17.85546875" style="74" customWidth="1"/>
    <col min="4616" max="4616" width="14.5703125" style="74" customWidth="1"/>
    <col min="4617" max="4617" width="11.28515625" style="74" customWidth="1"/>
    <col min="4618" max="4618" width="11.5703125" style="74" customWidth="1"/>
    <col min="4619" max="4619" width="11.28515625" style="74" customWidth="1"/>
    <col min="4620" max="4864" width="9.140625" style="74"/>
    <col min="4865" max="4865" width="18" style="74" customWidth="1"/>
    <col min="4866" max="4866" width="10.5703125" style="74" customWidth="1"/>
    <col min="4867" max="4867" width="11.5703125" style="74" customWidth="1"/>
    <col min="4868" max="4868" width="15.7109375" style="74" customWidth="1"/>
    <col min="4869" max="4869" width="11.7109375" style="74" customWidth="1"/>
    <col min="4870" max="4870" width="10.140625" style="74" customWidth="1"/>
    <col min="4871" max="4871" width="17.85546875" style="74" customWidth="1"/>
    <col min="4872" max="4872" width="14.5703125" style="74" customWidth="1"/>
    <col min="4873" max="4873" width="11.28515625" style="74" customWidth="1"/>
    <col min="4874" max="4874" width="11.5703125" style="74" customWidth="1"/>
    <col min="4875" max="4875" width="11.28515625" style="74" customWidth="1"/>
    <col min="4876" max="5120" width="9.140625" style="74"/>
    <col min="5121" max="5121" width="18" style="74" customWidth="1"/>
    <col min="5122" max="5122" width="10.5703125" style="74" customWidth="1"/>
    <col min="5123" max="5123" width="11.5703125" style="74" customWidth="1"/>
    <col min="5124" max="5124" width="15.7109375" style="74" customWidth="1"/>
    <col min="5125" max="5125" width="11.7109375" style="74" customWidth="1"/>
    <col min="5126" max="5126" width="10.140625" style="74" customWidth="1"/>
    <col min="5127" max="5127" width="17.85546875" style="74" customWidth="1"/>
    <col min="5128" max="5128" width="14.5703125" style="74" customWidth="1"/>
    <col min="5129" max="5129" width="11.28515625" style="74" customWidth="1"/>
    <col min="5130" max="5130" width="11.5703125" style="74" customWidth="1"/>
    <col min="5131" max="5131" width="11.28515625" style="74" customWidth="1"/>
    <col min="5132" max="5376" width="9.140625" style="74"/>
    <col min="5377" max="5377" width="18" style="74" customWidth="1"/>
    <col min="5378" max="5378" width="10.5703125" style="74" customWidth="1"/>
    <col min="5379" max="5379" width="11.5703125" style="74" customWidth="1"/>
    <col min="5380" max="5380" width="15.7109375" style="74" customWidth="1"/>
    <col min="5381" max="5381" width="11.7109375" style="74" customWidth="1"/>
    <col min="5382" max="5382" width="10.140625" style="74" customWidth="1"/>
    <col min="5383" max="5383" width="17.85546875" style="74" customWidth="1"/>
    <col min="5384" max="5384" width="14.5703125" style="74" customWidth="1"/>
    <col min="5385" max="5385" width="11.28515625" style="74" customWidth="1"/>
    <col min="5386" max="5386" width="11.5703125" style="74" customWidth="1"/>
    <col min="5387" max="5387" width="11.28515625" style="74" customWidth="1"/>
    <col min="5388" max="5632" width="9.140625" style="74"/>
    <col min="5633" max="5633" width="18" style="74" customWidth="1"/>
    <col min="5634" max="5634" width="10.5703125" style="74" customWidth="1"/>
    <col min="5635" max="5635" width="11.5703125" style="74" customWidth="1"/>
    <col min="5636" max="5636" width="15.7109375" style="74" customWidth="1"/>
    <col min="5637" max="5637" width="11.7109375" style="74" customWidth="1"/>
    <col min="5638" max="5638" width="10.140625" style="74" customWidth="1"/>
    <col min="5639" max="5639" width="17.85546875" style="74" customWidth="1"/>
    <col min="5640" max="5640" width="14.5703125" style="74" customWidth="1"/>
    <col min="5641" max="5641" width="11.28515625" style="74" customWidth="1"/>
    <col min="5642" max="5642" width="11.5703125" style="74" customWidth="1"/>
    <col min="5643" max="5643" width="11.28515625" style="74" customWidth="1"/>
    <col min="5644" max="5888" width="9.140625" style="74"/>
    <col min="5889" max="5889" width="18" style="74" customWidth="1"/>
    <col min="5890" max="5890" width="10.5703125" style="74" customWidth="1"/>
    <col min="5891" max="5891" width="11.5703125" style="74" customWidth="1"/>
    <col min="5892" max="5892" width="15.7109375" style="74" customWidth="1"/>
    <col min="5893" max="5893" width="11.7109375" style="74" customWidth="1"/>
    <col min="5894" max="5894" width="10.140625" style="74" customWidth="1"/>
    <col min="5895" max="5895" width="17.85546875" style="74" customWidth="1"/>
    <col min="5896" max="5896" width="14.5703125" style="74" customWidth="1"/>
    <col min="5897" max="5897" width="11.28515625" style="74" customWidth="1"/>
    <col min="5898" max="5898" width="11.5703125" style="74" customWidth="1"/>
    <col min="5899" max="5899" width="11.28515625" style="74" customWidth="1"/>
    <col min="5900" max="6144" width="9.140625" style="74"/>
    <col min="6145" max="6145" width="18" style="74" customWidth="1"/>
    <col min="6146" max="6146" width="10.5703125" style="74" customWidth="1"/>
    <col min="6147" max="6147" width="11.5703125" style="74" customWidth="1"/>
    <col min="6148" max="6148" width="15.7109375" style="74" customWidth="1"/>
    <col min="6149" max="6149" width="11.7109375" style="74" customWidth="1"/>
    <col min="6150" max="6150" width="10.140625" style="74" customWidth="1"/>
    <col min="6151" max="6151" width="17.85546875" style="74" customWidth="1"/>
    <col min="6152" max="6152" width="14.5703125" style="74" customWidth="1"/>
    <col min="6153" max="6153" width="11.28515625" style="74" customWidth="1"/>
    <col min="6154" max="6154" width="11.5703125" style="74" customWidth="1"/>
    <col min="6155" max="6155" width="11.28515625" style="74" customWidth="1"/>
    <col min="6156" max="6400" width="9.140625" style="74"/>
    <col min="6401" max="6401" width="18" style="74" customWidth="1"/>
    <col min="6402" max="6402" width="10.5703125" style="74" customWidth="1"/>
    <col min="6403" max="6403" width="11.5703125" style="74" customWidth="1"/>
    <col min="6404" max="6404" width="15.7109375" style="74" customWidth="1"/>
    <col min="6405" max="6405" width="11.7109375" style="74" customWidth="1"/>
    <col min="6406" max="6406" width="10.140625" style="74" customWidth="1"/>
    <col min="6407" max="6407" width="17.85546875" style="74" customWidth="1"/>
    <col min="6408" max="6408" width="14.5703125" style="74" customWidth="1"/>
    <col min="6409" max="6409" width="11.28515625" style="74" customWidth="1"/>
    <col min="6410" max="6410" width="11.5703125" style="74" customWidth="1"/>
    <col min="6411" max="6411" width="11.28515625" style="74" customWidth="1"/>
    <col min="6412" max="6656" width="9.140625" style="74"/>
    <col min="6657" max="6657" width="18" style="74" customWidth="1"/>
    <col min="6658" max="6658" width="10.5703125" style="74" customWidth="1"/>
    <col min="6659" max="6659" width="11.5703125" style="74" customWidth="1"/>
    <col min="6660" max="6660" width="15.7109375" style="74" customWidth="1"/>
    <col min="6661" max="6661" width="11.7109375" style="74" customWidth="1"/>
    <col min="6662" max="6662" width="10.140625" style="74" customWidth="1"/>
    <col min="6663" max="6663" width="17.85546875" style="74" customWidth="1"/>
    <col min="6664" max="6664" width="14.5703125" style="74" customWidth="1"/>
    <col min="6665" max="6665" width="11.28515625" style="74" customWidth="1"/>
    <col min="6666" max="6666" width="11.5703125" style="74" customWidth="1"/>
    <col min="6667" max="6667" width="11.28515625" style="74" customWidth="1"/>
    <col min="6668" max="6912" width="9.140625" style="74"/>
    <col min="6913" max="6913" width="18" style="74" customWidth="1"/>
    <col min="6914" max="6914" width="10.5703125" style="74" customWidth="1"/>
    <col min="6915" max="6915" width="11.5703125" style="74" customWidth="1"/>
    <col min="6916" max="6916" width="15.7109375" style="74" customWidth="1"/>
    <col min="6917" max="6917" width="11.7109375" style="74" customWidth="1"/>
    <col min="6918" max="6918" width="10.140625" style="74" customWidth="1"/>
    <col min="6919" max="6919" width="17.85546875" style="74" customWidth="1"/>
    <col min="6920" max="6920" width="14.5703125" style="74" customWidth="1"/>
    <col min="6921" max="6921" width="11.28515625" style="74" customWidth="1"/>
    <col min="6922" max="6922" width="11.5703125" style="74" customWidth="1"/>
    <col min="6923" max="6923" width="11.28515625" style="74" customWidth="1"/>
    <col min="6924" max="7168" width="9.140625" style="74"/>
    <col min="7169" max="7169" width="18" style="74" customWidth="1"/>
    <col min="7170" max="7170" width="10.5703125" style="74" customWidth="1"/>
    <col min="7171" max="7171" width="11.5703125" style="74" customWidth="1"/>
    <col min="7172" max="7172" width="15.7109375" style="74" customWidth="1"/>
    <col min="7173" max="7173" width="11.7109375" style="74" customWidth="1"/>
    <col min="7174" max="7174" width="10.140625" style="74" customWidth="1"/>
    <col min="7175" max="7175" width="17.85546875" style="74" customWidth="1"/>
    <col min="7176" max="7176" width="14.5703125" style="74" customWidth="1"/>
    <col min="7177" max="7177" width="11.28515625" style="74" customWidth="1"/>
    <col min="7178" max="7178" width="11.5703125" style="74" customWidth="1"/>
    <col min="7179" max="7179" width="11.28515625" style="74" customWidth="1"/>
    <col min="7180" max="7424" width="9.140625" style="74"/>
    <col min="7425" max="7425" width="18" style="74" customWidth="1"/>
    <col min="7426" max="7426" width="10.5703125" style="74" customWidth="1"/>
    <col min="7427" max="7427" width="11.5703125" style="74" customWidth="1"/>
    <col min="7428" max="7428" width="15.7109375" style="74" customWidth="1"/>
    <col min="7429" max="7429" width="11.7109375" style="74" customWidth="1"/>
    <col min="7430" max="7430" width="10.140625" style="74" customWidth="1"/>
    <col min="7431" max="7431" width="17.85546875" style="74" customWidth="1"/>
    <col min="7432" max="7432" width="14.5703125" style="74" customWidth="1"/>
    <col min="7433" max="7433" width="11.28515625" style="74" customWidth="1"/>
    <col min="7434" max="7434" width="11.5703125" style="74" customWidth="1"/>
    <col min="7435" max="7435" width="11.28515625" style="74" customWidth="1"/>
    <col min="7436" max="7680" width="9.140625" style="74"/>
    <col min="7681" max="7681" width="18" style="74" customWidth="1"/>
    <col min="7682" max="7682" width="10.5703125" style="74" customWidth="1"/>
    <col min="7683" max="7683" width="11.5703125" style="74" customWidth="1"/>
    <col min="7684" max="7684" width="15.7109375" style="74" customWidth="1"/>
    <col min="7685" max="7685" width="11.7109375" style="74" customWidth="1"/>
    <col min="7686" max="7686" width="10.140625" style="74" customWidth="1"/>
    <col min="7687" max="7687" width="17.85546875" style="74" customWidth="1"/>
    <col min="7688" max="7688" width="14.5703125" style="74" customWidth="1"/>
    <col min="7689" max="7689" width="11.28515625" style="74" customWidth="1"/>
    <col min="7690" max="7690" width="11.5703125" style="74" customWidth="1"/>
    <col min="7691" max="7691" width="11.28515625" style="74" customWidth="1"/>
    <col min="7692" max="7936" width="9.140625" style="74"/>
    <col min="7937" max="7937" width="18" style="74" customWidth="1"/>
    <col min="7938" max="7938" width="10.5703125" style="74" customWidth="1"/>
    <col min="7939" max="7939" width="11.5703125" style="74" customWidth="1"/>
    <col min="7940" max="7940" width="15.7109375" style="74" customWidth="1"/>
    <col min="7941" max="7941" width="11.7109375" style="74" customWidth="1"/>
    <col min="7942" max="7942" width="10.140625" style="74" customWidth="1"/>
    <col min="7943" max="7943" width="17.85546875" style="74" customWidth="1"/>
    <col min="7944" max="7944" width="14.5703125" style="74" customWidth="1"/>
    <col min="7945" max="7945" width="11.28515625" style="74" customWidth="1"/>
    <col min="7946" max="7946" width="11.5703125" style="74" customWidth="1"/>
    <col min="7947" max="7947" width="11.28515625" style="74" customWidth="1"/>
    <col min="7948" max="8192" width="9.140625" style="74"/>
    <col min="8193" max="8193" width="18" style="74" customWidth="1"/>
    <col min="8194" max="8194" width="10.5703125" style="74" customWidth="1"/>
    <col min="8195" max="8195" width="11.5703125" style="74" customWidth="1"/>
    <col min="8196" max="8196" width="15.7109375" style="74" customWidth="1"/>
    <col min="8197" max="8197" width="11.7109375" style="74" customWidth="1"/>
    <col min="8198" max="8198" width="10.140625" style="74" customWidth="1"/>
    <col min="8199" max="8199" width="17.85546875" style="74" customWidth="1"/>
    <col min="8200" max="8200" width="14.5703125" style="74" customWidth="1"/>
    <col min="8201" max="8201" width="11.28515625" style="74" customWidth="1"/>
    <col min="8202" max="8202" width="11.5703125" style="74" customWidth="1"/>
    <col min="8203" max="8203" width="11.28515625" style="74" customWidth="1"/>
    <col min="8204" max="8448" width="9.140625" style="74"/>
    <col min="8449" max="8449" width="18" style="74" customWidth="1"/>
    <col min="8450" max="8450" width="10.5703125" style="74" customWidth="1"/>
    <col min="8451" max="8451" width="11.5703125" style="74" customWidth="1"/>
    <col min="8452" max="8452" width="15.7109375" style="74" customWidth="1"/>
    <col min="8453" max="8453" width="11.7109375" style="74" customWidth="1"/>
    <col min="8454" max="8454" width="10.140625" style="74" customWidth="1"/>
    <col min="8455" max="8455" width="17.85546875" style="74" customWidth="1"/>
    <col min="8456" max="8456" width="14.5703125" style="74" customWidth="1"/>
    <col min="8457" max="8457" width="11.28515625" style="74" customWidth="1"/>
    <col min="8458" max="8458" width="11.5703125" style="74" customWidth="1"/>
    <col min="8459" max="8459" width="11.28515625" style="74" customWidth="1"/>
    <col min="8460" max="8704" width="9.140625" style="74"/>
    <col min="8705" max="8705" width="18" style="74" customWidth="1"/>
    <col min="8706" max="8706" width="10.5703125" style="74" customWidth="1"/>
    <col min="8707" max="8707" width="11.5703125" style="74" customWidth="1"/>
    <col min="8708" max="8708" width="15.7109375" style="74" customWidth="1"/>
    <col min="8709" max="8709" width="11.7109375" style="74" customWidth="1"/>
    <col min="8710" max="8710" width="10.140625" style="74" customWidth="1"/>
    <col min="8711" max="8711" width="17.85546875" style="74" customWidth="1"/>
    <col min="8712" max="8712" width="14.5703125" style="74" customWidth="1"/>
    <col min="8713" max="8713" width="11.28515625" style="74" customWidth="1"/>
    <col min="8714" max="8714" width="11.5703125" style="74" customWidth="1"/>
    <col min="8715" max="8715" width="11.28515625" style="74" customWidth="1"/>
    <col min="8716" max="8960" width="9.140625" style="74"/>
    <col min="8961" max="8961" width="18" style="74" customWidth="1"/>
    <col min="8962" max="8962" width="10.5703125" style="74" customWidth="1"/>
    <col min="8963" max="8963" width="11.5703125" style="74" customWidth="1"/>
    <col min="8964" max="8964" width="15.7109375" style="74" customWidth="1"/>
    <col min="8965" max="8965" width="11.7109375" style="74" customWidth="1"/>
    <col min="8966" max="8966" width="10.140625" style="74" customWidth="1"/>
    <col min="8967" max="8967" width="17.85546875" style="74" customWidth="1"/>
    <col min="8968" max="8968" width="14.5703125" style="74" customWidth="1"/>
    <col min="8969" max="8969" width="11.28515625" style="74" customWidth="1"/>
    <col min="8970" max="8970" width="11.5703125" style="74" customWidth="1"/>
    <col min="8971" max="8971" width="11.28515625" style="74" customWidth="1"/>
    <col min="8972" max="9216" width="9.140625" style="74"/>
    <col min="9217" max="9217" width="18" style="74" customWidth="1"/>
    <col min="9218" max="9218" width="10.5703125" style="74" customWidth="1"/>
    <col min="9219" max="9219" width="11.5703125" style="74" customWidth="1"/>
    <col min="9220" max="9220" width="15.7109375" style="74" customWidth="1"/>
    <col min="9221" max="9221" width="11.7109375" style="74" customWidth="1"/>
    <col min="9222" max="9222" width="10.140625" style="74" customWidth="1"/>
    <col min="9223" max="9223" width="17.85546875" style="74" customWidth="1"/>
    <col min="9224" max="9224" width="14.5703125" style="74" customWidth="1"/>
    <col min="9225" max="9225" width="11.28515625" style="74" customWidth="1"/>
    <col min="9226" max="9226" width="11.5703125" style="74" customWidth="1"/>
    <col min="9227" max="9227" width="11.28515625" style="74" customWidth="1"/>
    <col min="9228" max="9472" width="9.140625" style="74"/>
    <col min="9473" max="9473" width="18" style="74" customWidth="1"/>
    <col min="9474" max="9474" width="10.5703125" style="74" customWidth="1"/>
    <col min="9475" max="9475" width="11.5703125" style="74" customWidth="1"/>
    <col min="9476" max="9476" width="15.7109375" style="74" customWidth="1"/>
    <col min="9477" max="9477" width="11.7109375" style="74" customWidth="1"/>
    <col min="9478" max="9478" width="10.140625" style="74" customWidth="1"/>
    <col min="9479" max="9479" width="17.85546875" style="74" customWidth="1"/>
    <col min="9480" max="9480" width="14.5703125" style="74" customWidth="1"/>
    <col min="9481" max="9481" width="11.28515625" style="74" customWidth="1"/>
    <col min="9482" max="9482" width="11.5703125" style="74" customWidth="1"/>
    <col min="9483" max="9483" width="11.28515625" style="74" customWidth="1"/>
    <col min="9484" max="9728" width="9.140625" style="74"/>
    <col min="9729" max="9729" width="18" style="74" customWidth="1"/>
    <col min="9730" max="9730" width="10.5703125" style="74" customWidth="1"/>
    <col min="9731" max="9731" width="11.5703125" style="74" customWidth="1"/>
    <col min="9732" max="9732" width="15.7109375" style="74" customWidth="1"/>
    <col min="9733" max="9733" width="11.7109375" style="74" customWidth="1"/>
    <col min="9734" max="9734" width="10.140625" style="74" customWidth="1"/>
    <col min="9735" max="9735" width="17.85546875" style="74" customWidth="1"/>
    <col min="9736" max="9736" width="14.5703125" style="74" customWidth="1"/>
    <col min="9737" max="9737" width="11.28515625" style="74" customWidth="1"/>
    <col min="9738" max="9738" width="11.5703125" style="74" customWidth="1"/>
    <col min="9739" max="9739" width="11.28515625" style="74" customWidth="1"/>
    <col min="9740" max="9984" width="9.140625" style="74"/>
    <col min="9985" max="9985" width="18" style="74" customWidth="1"/>
    <col min="9986" max="9986" width="10.5703125" style="74" customWidth="1"/>
    <col min="9987" max="9987" width="11.5703125" style="74" customWidth="1"/>
    <col min="9988" max="9988" width="15.7109375" style="74" customWidth="1"/>
    <col min="9989" max="9989" width="11.7109375" style="74" customWidth="1"/>
    <col min="9990" max="9990" width="10.140625" style="74" customWidth="1"/>
    <col min="9991" max="9991" width="17.85546875" style="74" customWidth="1"/>
    <col min="9992" max="9992" width="14.5703125" style="74" customWidth="1"/>
    <col min="9993" max="9993" width="11.28515625" style="74" customWidth="1"/>
    <col min="9994" max="9994" width="11.5703125" style="74" customWidth="1"/>
    <col min="9995" max="9995" width="11.28515625" style="74" customWidth="1"/>
    <col min="9996" max="10240" width="9.140625" style="74"/>
    <col min="10241" max="10241" width="18" style="74" customWidth="1"/>
    <col min="10242" max="10242" width="10.5703125" style="74" customWidth="1"/>
    <col min="10243" max="10243" width="11.5703125" style="74" customWidth="1"/>
    <col min="10244" max="10244" width="15.7109375" style="74" customWidth="1"/>
    <col min="10245" max="10245" width="11.7109375" style="74" customWidth="1"/>
    <col min="10246" max="10246" width="10.140625" style="74" customWidth="1"/>
    <col min="10247" max="10247" width="17.85546875" style="74" customWidth="1"/>
    <col min="10248" max="10248" width="14.5703125" style="74" customWidth="1"/>
    <col min="10249" max="10249" width="11.28515625" style="74" customWidth="1"/>
    <col min="10250" max="10250" width="11.5703125" style="74" customWidth="1"/>
    <col min="10251" max="10251" width="11.28515625" style="74" customWidth="1"/>
    <col min="10252" max="10496" width="9.140625" style="74"/>
    <col min="10497" max="10497" width="18" style="74" customWidth="1"/>
    <col min="10498" max="10498" width="10.5703125" style="74" customWidth="1"/>
    <col min="10499" max="10499" width="11.5703125" style="74" customWidth="1"/>
    <col min="10500" max="10500" width="15.7109375" style="74" customWidth="1"/>
    <col min="10501" max="10501" width="11.7109375" style="74" customWidth="1"/>
    <col min="10502" max="10502" width="10.140625" style="74" customWidth="1"/>
    <col min="10503" max="10503" width="17.85546875" style="74" customWidth="1"/>
    <col min="10504" max="10504" width="14.5703125" style="74" customWidth="1"/>
    <col min="10505" max="10505" width="11.28515625" style="74" customWidth="1"/>
    <col min="10506" max="10506" width="11.5703125" style="74" customWidth="1"/>
    <col min="10507" max="10507" width="11.28515625" style="74" customWidth="1"/>
    <col min="10508" max="10752" width="9.140625" style="74"/>
    <col min="10753" max="10753" width="18" style="74" customWidth="1"/>
    <col min="10754" max="10754" width="10.5703125" style="74" customWidth="1"/>
    <col min="10755" max="10755" width="11.5703125" style="74" customWidth="1"/>
    <col min="10756" max="10756" width="15.7109375" style="74" customWidth="1"/>
    <col min="10757" max="10757" width="11.7109375" style="74" customWidth="1"/>
    <col min="10758" max="10758" width="10.140625" style="74" customWidth="1"/>
    <col min="10759" max="10759" width="17.85546875" style="74" customWidth="1"/>
    <col min="10760" max="10760" width="14.5703125" style="74" customWidth="1"/>
    <col min="10761" max="10761" width="11.28515625" style="74" customWidth="1"/>
    <col min="10762" max="10762" width="11.5703125" style="74" customWidth="1"/>
    <col min="10763" max="10763" width="11.28515625" style="74" customWidth="1"/>
    <col min="10764" max="11008" width="9.140625" style="74"/>
    <col min="11009" max="11009" width="18" style="74" customWidth="1"/>
    <col min="11010" max="11010" width="10.5703125" style="74" customWidth="1"/>
    <col min="11011" max="11011" width="11.5703125" style="74" customWidth="1"/>
    <col min="11012" max="11012" width="15.7109375" style="74" customWidth="1"/>
    <col min="11013" max="11013" width="11.7109375" style="74" customWidth="1"/>
    <col min="11014" max="11014" width="10.140625" style="74" customWidth="1"/>
    <col min="11015" max="11015" width="17.85546875" style="74" customWidth="1"/>
    <col min="11016" max="11016" width="14.5703125" style="74" customWidth="1"/>
    <col min="11017" max="11017" width="11.28515625" style="74" customWidth="1"/>
    <col min="11018" max="11018" width="11.5703125" style="74" customWidth="1"/>
    <col min="11019" max="11019" width="11.28515625" style="74" customWidth="1"/>
    <col min="11020" max="11264" width="9.140625" style="74"/>
    <col min="11265" max="11265" width="18" style="74" customWidth="1"/>
    <col min="11266" max="11266" width="10.5703125" style="74" customWidth="1"/>
    <col min="11267" max="11267" width="11.5703125" style="74" customWidth="1"/>
    <col min="11268" max="11268" width="15.7109375" style="74" customWidth="1"/>
    <col min="11269" max="11269" width="11.7109375" style="74" customWidth="1"/>
    <col min="11270" max="11270" width="10.140625" style="74" customWidth="1"/>
    <col min="11271" max="11271" width="17.85546875" style="74" customWidth="1"/>
    <col min="11272" max="11272" width="14.5703125" style="74" customWidth="1"/>
    <col min="11273" max="11273" width="11.28515625" style="74" customWidth="1"/>
    <col min="11274" max="11274" width="11.5703125" style="74" customWidth="1"/>
    <col min="11275" max="11275" width="11.28515625" style="74" customWidth="1"/>
    <col min="11276" max="11520" width="9.140625" style="74"/>
    <col min="11521" max="11521" width="18" style="74" customWidth="1"/>
    <col min="11522" max="11522" width="10.5703125" style="74" customWidth="1"/>
    <col min="11523" max="11523" width="11.5703125" style="74" customWidth="1"/>
    <col min="11524" max="11524" width="15.7109375" style="74" customWidth="1"/>
    <col min="11525" max="11525" width="11.7109375" style="74" customWidth="1"/>
    <col min="11526" max="11526" width="10.140625" style="74" customWidth="1"/>
    <col min="11527" max="11527" width="17.85546875" style="74" customWidth="1"/>
    <col min="11528" max="11528" width="14.5703125" style="74" customWidth="1"/>
    <col min="11529" max="11529" width="11.28515625" style="74" customWidth="1"/>
    <col min="11530" max="11530" width="11.5703125" style="74" customWidth="1"/>
    <col min="11531" max="11531" width="11.28515625" style="74" customWidth="1"/>
    <col min="11532" max="11776" width="9.140625" style="74"/>
    <col min="11777" max="11777" width="18" style="74" customWidth="1"/>
    <col min="11778" max="11778" width="10.5703125" style="74" customWidth="1"/>
    <col min="11779" max="11779" width="11.5703125" style="74" customWidth="1"/>
    <col min="11780" max="11780" width="15.7109375" style="74" customWidth="1"/>
    <col min="11781" max="11781" width="11.7109375" style="74" customWidth="1"/>
    <col min="11782" max="11782" width="10.140625" style="74" customWidth="1"/>
    <col min="11783" max="11783" width="17.85546875" style="74" customWidth="1"/>
    <col min="11784" max="11784" width="14.5703125" style="74" customWidth="1"/>
    <col min="11785" max="11785" width="11.28515625" style="74" customWidth="1"/>
    <col min="11786" max="11786" width="11.5703125" style="74" customWidth="1"/>
    <col min="11787" max="11787" width="11.28515625" style="74" customWidth="1"/>
    <col min="11788" max="12032" width="9.140625" style="74"/>
    <col min="12033" max="12033" width="18" style="74" customWidth="1"/>
    <col min="12034" max="12034" width="10.5703125" style="74" customWidth="1"/>
    <col min="12035" max="12035" width="11.5703125" style="74" customWidth="1"/>
    <col min="12036" max="12036" width="15.7109375" style="74" customWidth="1"/>
    <col min="12037" max="12037" width="11.7109375" style="74" customWidth="1"/>
    <col min="12038" max="12038" width="10.140625" style="74" customWidth="1"/>
    <col min="12039" max="12039" width="17.85546875" style="74" customWidth="1"/>
    <col min="12040" max="12040" width="14.5703125" style="74" customWidth="1"/>
    <col min="12041" max="12041" width="11.28515625" style="74" customWidth="1"/>
    <col min="12042" max="12042" width="11.5703125" style="74" customWidth="1"/>
    <col min="12043" max="12043" width="11.28515625" style="74" customWidth="1"/>
    <col min="12044" max="12288" width="9.140625" style="74"/>
    <col min="12289" max="12289" width="18" style="74" customWidth="1"/>
    <col min="12290" max="12290" width="10.5703125" style="74" customWidth="1"/>
    <col min="12291" max="12291" width="11.5703125" style="74" customWidth="1"/>
    <col min="12292" max="12292" width="15.7109375" style="74" customWidth="1"/>
    <col min="12293" max="12293" width="11.7109375" style="74" customWidth="1"/>
    <col min="12294" max="12294" width="10.140625" style="74" customWidth="1"/>
    <col min="12295" max="12295" width="17.85546875" style="74" customWidth="1"/>
    <col min="12296" max="12296" width="14.5703125" style="74" customWidth="1"/>
    <col min="12297" max="12297" width="11.28515625" style="74" customWidth="1"/>
    <col min="12298" max="12298" width="11.5703125" style="74" customWidth="1"/>
    <col min="12299" max="12299" width="11.28515625" style="74" customWidth="1"/>
    <col min="12300" max="12544" width="9.140625" style="74"/>
    <col min="12545" max="12545" width="18" style="74" customWidth="1"/>
    <col min="12546" max="12546" width="10.5703125" style="74" customWidth="1"/>
    <col min="12547" max="12547" width="11.5703125" style="74" customWidth="1"/>
    <col min="12548" max="12548" width="15.7109375" style="74" customWidth="1"/>
    <col min="12549" max="12549" width="11.7109375" style="74" customWidth="1"/>
    <col min="12550" max="12550" width="10.140625" style="74" customWidth="1"/>
    <col min="12551" max="12551" width="17.85546875" style="74" customWidth="1"/>
    <col min="12552" max="12552" width="14.5703125" style="74" customWidth="1"/>
    <col min="12553" max="12553" width="11.28515625" style="74" customWidth="1"/>
    <col min="12554" max="12554" width="11.5703125" style="74" customWidth="1"/>
    <col min="12555" max="12555" width="11.28515625" style="74" customWidth="1"/>
    <col min="12556" max="12800" width="9.140625" style="74"/>
    <col min="12801" max="12801" width="18" style="74" customWidth="1"/>
    <col min="12802" max="12802" width="10.5703125" style="74" customWidth="1"/>
    <col min="12803" max="12803" width="11.5703125" style="74" customWidth="1"/>
    <col min="12804" max="12804" width="15.7109375" style="74" customWidth="1"/>
    <col min="12805" max="12805" width="11.7109375" style="74" customWidth="1"/>
    <col min="12806" max="12806" width="10.140625" style="74" customWidth="1"/>
    <col min="12807" max="12807" width="17.85546875" style="74" customWidth="1"/>
    <col min="12808" max="12808" width="14.5703125" style="74" customWidth="1"/>
    <col min="12809" max="12809" width="11.28515625" style="74" customWidth="1"/>
    <col min="12810" max="12810" width="11.5703125" style="74" customWidth="1"/>
    <col min="12811" max="12811" width="11.28515625" style="74" customWidth="1"/>
    <col min="12812" max="13056" width="9.140625" style="74"/>
    <col min="13057" max="13057" width="18" style="74" customWidth="1"/>
    <col min="13058" max="13058" width="10.5703125" style="74" customWidth="1"/>
    <col min="13059" max="13059" width="11.5703125" style="74" customWidth="1"/>
    <col min="13060" max="13060" width="15.7109375" style="74" customWidth="1"/>
    <col min="13061" max="13061" width="11.7109375" style="74" customWidth="1"/>
    <col min="13062" max="13062" width="10.140625" style="74" customWidth="1"/>
    <col min="13063" max="13063" width="17.85546875" style="74" customWidth="1"/>
    <col min="13064" max="13064" width="14.5703125" style="74" customWidth="1"/>
    <col min="13065" max="13065" width="11.28515625" style="74" customWidth="1"/>
    <col min="13066" max="13066" width="11.5703125" style="74" customWidth="1"/>
    <col min="13067" max="13067" width="11.28515625" style="74" customWidth="1"/>
    <col min="13068" max="13312" width="9.140625" style="74"/>
    <col min="13313" max="13313" width="18" style="74" customWidth="1"/>
    <col min="13314" max="13314" width="10.5703125" style="74" customWidth="1"/>
    <col min="13315" max="13315" width="11.5703125" style="74" customWidth="1"/>
    <col min="13316" max="13316" width="15.7109375" style="74" customWidth="1"/>
    <col min="13317" max="13317" width="11.7109375" style="74" customWidth="1"/>
    <col min="13318" max="13318" width="10.140625" style="74" customWidth="1"/>
    <col min="13319" max="13319" width="17.85546875" style="74" customWidth="1"/>
    <col min="13320" max="13320" width="14.5703125" style="74" customWidth="1"/>
    <col min="13321" max="13321" width="11.28515625" style="74" customWidth="1"/>
    <col min="13322" max="13322" width="11.5703125" style="74" customWidth="1"/>
    <col min="13323" max="13323" width="11.28515625" style="74" customWidth="1"/>
    <col min="13324" max="13568" width="9.140625" style="74"/>
    <col min="13569" max="13569" width="18" style="74" customWidth="1"/>
    <col min="13570" max="13570" width="10.5703125" style="74" customWidth="1"/>
    <col min="13571" max="13571" width="11.5703125" style="74" customWidth="1"/>
    <col min="13572" max="13572" width="15.7109375" style="74" customWidth="1"/>
    <col min="13573" max="13573" width="11.7109375" style="74" customWidth="1"/>
    <col min="13574" max="13574" width="10.140625" style="74" customWidth="1"/>
    <col min="13575" max="13575" width="17.85546875" style="74" customWidth="1"/>
    <col min="13576" max="13576" width="14.5703125" style="74" customWidth="1"/>
    <col min="13577" max="13577" width="11.28515625" style="74" customWidth="1"/>
    <col min="13578" max="13578" width="11.5703125" style="74" customWidth="1"/>
    <col min="13579" max="13579" width="11.28515625" style="74" customWidth="1"/>
    <col min="13580" max="13824" width="9.140625" style="74"/>
    <col min="13825" max="13825" width="18" style="74" customWidth="1"/>
    <col min="13826" max="13826" width="10.5703125" style="74" customWidth="1"/>
    <col min="13827" max="13827" width="11.5703125" style="74" customWidth="1"/>
    <col min="13828" max="13828" width="15.7109375" style="74" customWidth="1"/>
    <col min="13829" max="13829" width="11.7109375" style="74" customWidth="1"/>
    <col min="13830" max="13830" width="10.140625" style="74" customWidth="1"/>
    <col min="13831" max="13831" width="17.85546875" style="74" customWidth="1"/>
    <col min="13832" max="13832" width="14.5703125" style="74" customWidth="1"/>
    <col min="13833" max="13833" width="11.28515625" style="74" customWidth="1"/>
    <col min="13834" max="13834" width="11.5703125" style="74" customWidth="1"/>
    <col min="13835" max="13835" width="11.28515625" style="74" customWidth="1"/>
    <col min="13836" max="14080" width="9.140625" style="74"/>
    <col min="14081" max="14081" width="18" style="74" customWidth="1"/>
    <col min="14082" max="14082" width="10.5703125" style="74" customWidth="1"/>
    <col min="14083" max="14083" width="11.5703125" style="74" customWidth="1"/>
    <col min="14084" max="14084" width="15.7109375" style="74" customWidth="1"/>
    <col min="14085" max="14085" width="11.7109375" style="74" customWidth="1"/>
    <col min="14086" max="14086" width="10.140625" style="74" customWidth="1"/>
    <col min="14087" max="14087" width="17.85546875" style="74" customWidth="1"/>
    <col min="14088" max="14088" width="14.5703125" style="74" customWidth="1"/>
    <col min="14089" max="14089" width="11.28515625" style="74" customWidth="1"/>
    <col min="14090" max="14090" width="11.5703125" style="74" customWidth="1"/>
    <col min="14091" max="14091" width="11.28515625" style="74" customWidth="1"/>
    <col min="14092" max="14336" width="9.140625" style="74"/>
    <col min="14337" max="14337" width="18" style="74" customWidth="1"/>
    <col min="14338" max="14338" width="10.5703125" style="74" customWidth="1"/>
    <col min="14339" max="14339" width="11.5703125" style="74" customWidth="1"/>
    <col min="14340" max="14340" width="15.7109375" style="74" customWidth="1"/>
    <col min="14341" max="14341" width="11.7109375" style="74" customWidth="1"/>
    <col min="14342" max="14342" width="10.140625" style="74" customWidth="1"/>
    <col min="14343" max="14343" width="17.85546875" style="74" customWidth="1"/>
    <col min="14344" max="14344" width="14.5703125" style="74" customWidth="1"/>
    <col min="14345" max="14345" width="11.28515625" style="74" customWidth="1"/>
    <col min="14346" max="14346" width="11.5703125" style="74" customWidth="1"/>
    <col min="14347" max="14347" width="11.28515625" style="74" customWidth="1"/>
    <col min="14348" max="14592" width="9.140625" style="74"/>
    <col min="14593" max="14593" width="18" style="74" customWidth="1"/>
    <col min="14594" max="14594" width="10.5703125" style="74" customWidth="1"/>
    <col min="14595" max="14595" width="11.5703125" style="74" customWidth="1"/>
    <col min="14596" max="14596" width="15.7109375" style="74" customWidth="1"/>
    <col min="14597" max="14597" width="11.7109375" style="74" customWidth="1"/>
    <col min="14598" max="14598" width="10.140625" style="74" customWidth="1"/>
    <col min="14599" max="14599" width="17.85546875" style="74" customWidth="1"/>
    <col min="14600" max="14600" width="14.5703125" style="74" customWidth="1"/>
    <col min="14601" max="14601" width="11.28515625" style="74" customWidth="1"/>
    <col min="14602" max="14602" width="11.5703125" style="74" customWidth="1"/>
    <col min="14603" max="14603" width="11.28515625" style="74" customWidth="1"/>
    <col min="14604" max="14848" width="9.140625" style="74"/>
    <col min="14849" max="14849" width="18" style="74" customWidth="1"/>
    <col min="14850" max="14850" width="10.5703125" style="74" customWidth="1"/>
    <col min="14851" max="14851" width="11.5703125" style="74" customWidth="1"/>
    <col min="14852" max="14852" width="15.7109375" style="74" customWidth="1"/>
    <col min="14853" max="14853" width="11.7109375" style="74" customWidth="1"/>
    <col min="14854" max="14854" width="10.140625" style="74" customWidth="1"/>
    <col min="14855" max="14855" width="17.85546875" style="74" customWidth="1"/>
    <col min="14856" max="14856" width="14.5703125" style="74" customWidth="1"/>
    <col min="14857" max="14857" width="11.28515625" style="74" customWidth="1"/>
    <col min="14858" max="14858" width="11.5703125" style="74" customWidth="1"/>
    <col min="14859" max="14859" width="11.28515625" style="74" customWidth="1"/>
    <col min="14860" max="15104" width="9.140625" style="74"/>
    <col min="15105" max="15105" width="18" style="74" customWidth="1"/>
    <col min="15106" max="15106" width="10.5703125" style="74" customWidth="1"/>
    <col min="15107" max="15107" width="11.5703125" style="74" customWidth="1"/>
    <col min="15108" max="15108" width="15.7109375" style="74" customWidth="1"/>
    <col min="15109" max="15109" width="11.7109375" style="74" customWidth="1"/>
    <col min="15110" max="15110" width="10.140625" style="74" customWidth="1"/>
    <col min="15111" max="15111" width="17.85546875" style="74" customWidth="1"/>
    <col min="15112" max="15112" width="14.5703125" style="74" customWidth="1"/>
    <col min="15113" max="15113" width="11.28515625" style="74" customWidth="1"/>
    <col min="15114" max="15114" width="11.5703125" style="74" customWidth="1"/>
    <col min="15115" max="15115" width="11.28515625" style="74" customWidth="1"/>
    <col min="15116" max="15360" width="9.140625" style="74"/>
    <col min="15361" max="15361" width="18" style="74" customWidth="1"/>
    <col min="15362" max="15362" width="10.5703125" style="74" customWidth="1"/>
    <col min="15363" max="15363" width="11.5703125" style="74" customWidth="1"/>
    <col min="15364" max="15364" width="15.7109375" style="74" customWidth="1"/>
    <col min="15365" max="15365" width="11.7109375" style="74" customWidth="1"/>
    <col min="15366" max="15366" width="10.140625" style="74" customWidth="1"/>
    <col min="15367" max="15367" width="17.85546875" style="74" customWidth="1"/>
    <col min="15368" max="15368" width="14.5703125" style="74" customWidth="1"/>
    <col min="15369" max="15369" width="11.28515625" style="74" customWidth="1"/>
    <col min="15370" max="15370" width="11.5703125" style="74" customWidth="1"/>
    <col min="15371" max="15371" width="11.28515625" style="74" customWidth="1"/>
    <col min="15372" max="15616" width="9.140625" style="74"/>
    <col min="15617" max="15617" width="18" style="74" customWidth="1"/>
    <col min="15618" max="15618" width="10.5703125" style="74" customWidth="1"/>
    <col min="15619" max="15619" width="11.5703125" style="74" customWidth="1"/>
    <col min="15620" max="15620" width="15.7109375" style="74" customWidth="1"/>
    <col min="15621" max="15621" width="11.7109375" style="74" customWidth="1"/>
    <col min="15622" max="15622" width="10.140625" style="74" customWidth="1"/>
    <col min="15623" max="15623" width="17.85546875" style="74" customWidth="1"/>
    <col min="15624" max="15624" width="14.5703125" style="74" customWidth="1"/>
    <col min="15625" max="15625" width="11.28515625" style="74" customWidth="1"/>
    <col min="15626" max="15626" width="11.5703125" style="74" customWidth="1"/>
    <col min="15627" max="15627" width="11.28515625" style="74" customWidth="1"/>
    <col min="15628" max="15872" width="9.140625" style="74"/>
    <col min="15873" max="15873" width="18" style="74" customWidth="1"/>
    <col min="15874" max="15874" width="10.5703125" style="74" customWidth="1"/>
    <col min="15875" max="15875" width="11.5703125" style="74" customWidth="1"/>
    <col min="15876" max="15876" width="15.7109375" style="74" customWidth="1"/>
    <col min="15877" max="15877" width="11.7109375" style="74" customWidth="1"/>
    <col min="15878" max="15878" width="10.140625" style="74" customWidth="1"/>
    <col min="15879" max="15879" width="17.85546875" style="74" customWidth="1"/>
    <col min="15880" max="15880" width="14.5703125" style="74" customWidth="1"/>
    <col min="15881" max="15881" width="11.28515625" style="74" customWidth="1"/>
    <col min="15882" max="15882" width="11.5703125" style="74" customWidth="1"/>
    <col min="15883" max="15883" width="11.28515625" style="74" customWidth="1"/>
    <col min="15884" max="16128" width="9.140625" style="74"/>
    <col min="16129" max="16129" width="18" style="74" customWidth="1"/>
    <col min="16130" max="16130" width="10.5703125" style="74" customWidth="1"/>
    <col min="16131" max="16131" width="11.5703125" style="74" customWidth="1"/>
    <col min="16132" max="16132" width="15.7109375" style="74" customWidth="1"/>
    <col min="16133" max="16133" width="11.7109375" style="74" customWidth="1"/>
    <col min="16134" max="16134" width="10.140625" style="74" customWidth="1"/>
    <col min="16135" max="16135" width="17.85546875" style="74" customWidth="1"/>
    <col min="16136" max="16136" width="14.5703125" style="74" customWidth="1"/>
    <col min="16137" max="16137" width="11.28515625" style="74" customWidth="1"/>
    <col min="16138" max="16138" width="11.5703125" style="74" customWidth="1"/>
    <col min="16139" max="16139" width="11.28515625" style="74" customWidth="1"/>
    <col min="16140" max="16384" width="9.140625" style="74"/>
  </cols>
  <sheetData>
    <row r="1" spans="1:11" s="65" customFormat="1" ht="48.75" customHeight="1">
      <c r="A1" s="424" t="s">
        <v>174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s="65" customFormat="1" ht="13.9" customHeight="1" thickBot="1">
      <c r="C2" s="425"/>
      <c r="D2" s="425"/>
      <c r="E2" s="425"/>
      <c r="G2" s="425"/>
      <c r="H2" s="425"/>
      <c r="I2" s="425"/>
      <c r="J2" s="426"/>
      <c r="K2" s="298" t="s">
        <v>171</v>
      </c>
    </row>
    <row r="3" spans="1:11" s="77" customFormat="1" ht="13.9" customHeight="1">
      <c r="A3" s="375"/>
      <c r="B3" s="428" t="s">
        <v>17</v>
      </c>
      <c r="C3" s="428" t="s">
        <v>30</v>
      </c>
      <c r="D3" s="428" t="s">
        <v>160</v>
      </c>
      <c r="E3" s="428" t="s">
        <v>172</v>
      </c>
      <c r="F3" s="428" t="s">
        <v>175</v>
      </c>
      <c r="G3" s="428" t="s">
        <v>31</v>
      </c>
      <c r="H3" s="428" t="s">
        <v>176</v>
      </c>
      <c r="I3" s="428" t="s">
        <v>25</v>
      </c>
      <c r="J3" s="429" t="s">
        <v>173</v>
      </c>
      <c r="K3" s="430" t="s">
        <v>26</v>
      </c>
    </row>
    <row r="4" spans="1:11" s="78" customFormat="1" ht="13.9" customHeight="1">
      <c r="A4" s="379"/>
      <c r="B4" s="432"/>
      <c r="C4" s="432"/>
      <c r="D4" s="432"/>
      <c r="E4" s="432"/>
      <c r="F4" s="432"/>
      <c r="G4" s="432"/>
      <c r="H4" s="432"/>
      <c r="I4" s="432"/>
      <c r="J4" s="433"/>
      <c r="K4" s="434"/>
    </row>
    <row r="5" spans="1:11" s="78" customFormat="1" ht="69" customHeight="1">
      <c r="A5" s="379"/>
      <c r="B5" s="432"/>
      <c r="C5" s="432"/>
      <c r="D5" s="432"/>
      <c r="E5" s="432"/>
      <c r="F5" s="432"/>
      <c r="G5" s="432"/>
      <c r="H5" s="432"/>
      <c r="I5" s="432"/>
      <c r="J5" s="433"/>
      <c r="K5" s="434"/>
    </row>
    <row r="6" spans="1:11" s="438" customFormat="1" ht="13.9" customHeight="1" thickBot="1">
      <c r="A6" s="435" t="s">
        <v>9</v>
      </c>
      <c r="B6" s="436">
        <v>1</v>
      </c>
      <c r="C6" s="436">
        <v>2</v>
      </c>
      <c r="D6" s="436">
        <v>3</v>
      </c>
      <c r="E6" s="436">
        <v>4</v>
      </c>
      <c r="F6" s="436">
        <v>5</v>
      </c>
      <c r="G6" s="436">
        <v>6</v>
      </c>
      <c r="H6" s="436">
        <v>7</v>
      </c>
      <c r="I6" s="436">
        <v>8</v>
      </c>
      <c r="J6" s="436">
        <v>9</v>
      </c>
      <c r="K6" s="437">
        <v>10</v>
      </c>
    </row>
    <row r="7" spans="1:11" s="71" customFormat="1" ht="16.899999999999999" customHeight="1" thickBot="1">
      <c r="A7" s="341" t="s">
        <v>117</v>
      </c>
      <c r="B7" s="439">
        <v>39283</v>
      </c>
      <c r="C7" s="439">
        <v>18747</v>
      </c>
      <c r="D7" s="439">
        <v>10124</v>
      </c>
      <c r="E7" s="439">
        <v>7781</v>
      </c>
      <c r="F7" s="439">
        <v>2142</v>
      </c>
      <c r="G7" s="439">
        <v>2678</v>
      </c>
      <c r="H7" s="439">
        <v>17105</v>
      </c>
      <c r="I7" s="439">
        <v>4772</v>
      </c>
      <c r="J7" s="439">
        <v>3410</v>
      </c>
      <c r="K7" s="440">
        <v>2937</v>
      </c>
    </row>
    <row r="8" spans="1:11" ht="16.899999999999999" customHeight="1">
      <c r="A8" s="441" t="s">
        <v>52</v>
      </c>
      <c r="B8" s="442">
        <v>384</v>
      </c>
      <c r="C8" s="443">
        <v>240</v>
      </c>
      <c r="D8" s="444">
        <v>133</v>
      </c>
      <c r="E8" s="445">
        <v>82</v>
      </c>
      <c r="F8" s="444">
        <v>8</v>
      </c>
      <c r="G8" s="444">
        <v>24</v>
      </c>
      <c r="H8" s="445">
        <v>222</v>
      </c>
      <c r="I8" s="445">
        <v>48</v>
      </c>
      <c r="J8" s="445">
        <v>36</v>
      </c>
      <c r="K8" s="446">
        <v>31</v>
      </c>
    </row>
    <row r="9" spans="1:11" ht="16.899999999999999" customHeight="1">
      <c r="A9" s="447" t="s">
        <v>118</v>
      </c>
      <c r="B9" s="448">
        <v>2350</v>
      </c>
      <c r="C9" s="449">
        <v>1306</v>
      </c>
      <c r="D9" s="450">
        <v>665</v>
      </c>
      <c r="E9" s="451">
        <v>509</v>
      </c>
      <c r="F9" s="450">
        <v>100</v>
      </c>
      <c r="G9" s="450">
        <v>592</v>
      </c>
      <c r="H9" s="451">
        <v>1231</v>
      </c>
      <c r="I9" s="451">
        <v>303</v>
      </c>
      <c r="J9" s="451">
        <v>226</v>
      </c>
      <c r="K9" s="452">
        <v>212</v>
      </c>
    </row>
    <row r="10" spans="1:11" ht="16.899999999999999" customHeight="1">
      <c r="A10" s="447" t="s">
        <v>54</v>
      </c>
      <c r="B10" s="448">
        <v>1404</v>
      </c>
      <c r="C10" s="449">
        <v>344</v>
      </c>
      <c r="D10" s="450">
        <v>202</v>
      </c>
      <c r="E10" s="451">
        <v>167</v>
      </c>
      <c r="F10" s="450">
        <v>26</v>
      </c>
      <c r="G10" s="450">
        <v>11</v>
      </c>
      <c r="H10" s="451">
        <v>211</v>
      </c>
      <c r="I10" s="451">
        <v>52</v>
      </c>
      <c r="J10" s="451">
        <v>42</v>
      </c>
      <c r="K10" s="452">
        <v>33</v>
      </c>
    </row>
    <row r="11" spans="1:11" ht="16.899999999999999" customHeight="1">
      <c r="A11" s="447" t="s">
        <v>119</v>
      </c>
      <c r="B11" s="448">
        <v>1805</v>
      </c>
      <c r="C11" s="449">
        <v>427</v>
      </c>
      <c r="D11" s="450">
        <v>367</v>
      </c>
      <c r="E11" s="451">
        <v>203</v>
      </c>
      <c r="F11" s="450">
        <v>38</v>
      </c>
      <c r="G11" s="450">
        <v>34</v>
      </c>
      <c r="H11" s="451">
        <v>398</v>
      </c>
      <c r="I11" s="451">
        <v>185</v>
      </c>
      <c r="J11" s="451">
        <v>70</v>
      </c>
      <c r="K11" s="452">
        <v>57</v>
      </c>
    </row>
    <row r="12" spans="1:11" ht="16.899999999999999" customHeight="1">
      <c r="A12" s="447" t="s">
        <v>56</v>
      </c>
      <c r="B12" s="448">
        <v>1782</v>
      </c>
      <c r="C12" s="449">
        <v>647</v>
      </c>
      <c r="D12" s="450">
        <v>488</v>
      </c>
      <c r="E12" s="451">
        <v>348</v>
      </c>
      <c r="F12" s="450">
        <v>133</v>
      </c>
      <c r="G12" s="450">
        <v>176</v>
      </c>
      <c r="H12" s="451">
        <v>615</v>
      </c>
      <c r="I12" s="451">
        <v>82</v>
      </c>
      <c r="J12" s="451">
        <v>68</v>
      </c>
      <c r="K12" s="452">
        <v>47</v>
      </c>
    </row>
    <row r="13" spans="1:11" ht="16.899999999999999" customHeight="1">
      <c r="A13" s="447" t="s">
        <v>57</v>
      </c>
      <c r="B13" s="448">
        <v>1181</v>
      </c>
      <c r="C13" s="449">
        <v>1033</v>
      </c>
      <c r="D13" s="450">
        <v>617</v>
      </c>
      <c r="E13" s="451">
        <v>495</v>
      </c>
      <c r="F13" s="450">
        <v>100</v>
      </c>
      <c r="G13" s="450">
        <v>556</v>
      </c>
      <c r="H13" s="451">
        <v>1003</v>
      </c>
      <c r="I13" s="451">
        <v>180</v>
      </c>
      <c r="J13" s="451">
        <v>180</v>
      </c>
      <c r="K13" s="452">
        <v>150</v>
      </c>
    </row>
    <row r="14" spans="1:11" ht="16.899999999999999" customHeight="1">
      <c r="A14" s="447" t="s">
        <v>58</v>
      </c>
      <c r="B14" s="448">
        <v>2184</v>
      </c>
      <c r="C14" s="449">
        <v>1033</v>
      </c>
      <c r="D14" s="450">
        <v>532</v>
      </c>
      <c r="E14" s="451">
        <v>376</v>
      </c>
      <c r="F14" s="450">
        <v>118</v>
      </c>
      <c r="G14" s="450">
        <v>186</v>
      </c>
      <c r="H14" s="451">
        <v>983</v>
      </c>
      <c r="I14" s="451">
        <v>302</v>
      </c>
      <c r="J14" s="451">
        <v>232</v>
      </c>
      <c r="K14" s="452">
        <v>210</v>
      </c>
    </row>
    <row r="15" spans="1:11" ht="16.899999999999999" customHeight="1">
      <c r="A15" s="447" t="s">
        <v>59</v>
      </c>
      <c r="B15" s="448">
        <v>4009</v>
      </c>
      <c r="C15" s="449">
        <v>2205</v>
      </c>
      <c r="D15" s="450">
        <v>1095</v>
      </c>
      <c r="E15" s="451">
        <v>806</v>
      </c>
      <c r="F15" s="450">
        <v>214</v>
      </c>
      <c r="G15" s="450">
        <v>202</v>
      </c>
      <c r="H15" s="451">
        <v>2043</v>
      </c>
      <c r="I15" s="451">
        <v>444</v>
      </c>
      <c r="J15" s="451">
        <v>334</v>
      </c>
      <c r="K15" s="452">
        <v>296</v>
      </c>
    </row>
    <row r="16" spans="1:11" ht="16.899999999999999" customHeight="1">
      <c r="A16" s="447" t="s">
        <v>120</v>
      </c>
      <c r="B16" s="448">
        <v>1146</v>
      </c>
      <c r="C16" s="449">
        <v>625</v>
      </c>
      <c r="D16" s="450">
        <v>451</v>
      </c>
      <c r="E16" s="451">
        <v>308</v>
      </c>
      <c r="F16" s="450">
        <v>43</v>
      </c>
      <c r="G16" s="450">
        <v>90</v>
      </c>
      <c r="H16" s="451">
        <v>574</v>
      </c>
      <c r="I16" s="451">
        <v>127</v>
      </c>
      <c r="J16" s="451">
        <v>101</v>
      </c>
      <c r="K16" s="452">
        <v>83</v>
      </c>
    </row>
    <row r="17" spans="1:11" ht="16.899999999999999" customHeight="1">
      <c r="A17" s="447" t="s">
        <v>121</v>
      </c>
      <c r="B17" s="448">
        <v>1032</v>
      </c>
      <c r="C17" s="449">
        <v>469</v>
      </c>
      <c r="D17" s="450">
        <v>351</v>
      </c>
      <c r="E17" s="451">
        <v>241</v>
      </c>
      <c r="F17" s="450">
        <v>49</v>
      </c>
      <c r="G17" s="450">
        <v>132</v>
      </c>
      <c r="H17" s="451">
        <v>438</v>
      </c>
      <c r="I17" s="451">
        <v>110</v>
      </c>
      <c r="J17" s="451">
        <v>81</v>
      </c>
      <c r="K17" s="452">
        <v>72</v>
      </c>
    </row>
    <row r="18" spans="1:11" ht="16.899999999999999" customHeight="1">
      <c r="A18" s="447" t="s">
        <v>62</v>
      </c>
      <c r="B18" s="448">
        <v>9426</v>
      </c>
      <c r="C18" s="449">
        <v>4386</v>
      </c>
      <c r="D18" s="450">
        <v>1742</v>
      </c>
      <c r="E18" s="451">
        <v>1440</v>
      </c>
      <c r="F18" s="450">
        <v>253</v>
      </c>
      <c r="G18" s="450">
        <v>56</v>
      </c>
      <c r="H18" s="451">
        <v>3862</v>
      </c>
      <c r="I18" s="451">
        <v>1616</v>
      </c>
      <c r="J18" s="451">
        <v>950</v>
      </c>
      <c r="K18" s="452">
        <v>815</v>
      </c>
    </row>
    <row r="19" spans="1:11" ht="16.899999999999999" customHeight="1">
      <c r="A19" s="447" t="s">
        <v>63</v>
      </c>
      <c r="B19" s="448">
        <v>242</v>
      </c>
      <c r="C19" s="449">
        <v>116</v>
      </c>
      <c r="D19" s="450">
        <v>93</v>
      </c>
      <c r="E19" s="451">
        <v>58</v>
      </c>
      <c r="F19" s="450">
        <v>19</v>
      </c>
      <c r="G19" s="450">
        <v>39</v>
      </c>
      <c r="H19" s="451">
        <v>113</v>
      </c>
      <c r="I19" s="451">
        <v>25</v>
      </c>
      <c r="J19" s="451">
        <v>19</v>
      </c>
      <c r="K19" s="452">
        <v>10</v>
      </c>
    </row>
    <row r="20" spans="1:11" ht="16.899999999999999" customHeight="1">
      <c r="A20" s="447" t="s">
        <v>64</v>
      </c>
      <c r="B20" s="448">
        <v>817</v>
      </c>
      <c r="C20" s="449">
        <v>347</v>
      </c>
      <c r="D20" s="450">
        <v>246</v>
      </c>
      <c r="E20" s="451">
        <v>166</v>
      </c>
      <c r="F20" s="450">
        <v>27</v>
      </c>
      <c r="G20" s="450">
        <v>21</v>
      </c>
      <c r="H20" s="451">
        <v>335</v>
      </c>
      <c r="I20" s="451">
        <v>99</v>
      </c>
      <c r="J20" s="451">
        <v>70</v>
      </c>
      <c r="K20" s="452">
        <v>51</v>
      </c>
    </row>
    <row r="21" spans="1:11" ht="16.899999999999999" customHeight="1">
      <c r="A21" s="447" t="s">
        <v>65</v>
      </c>
      <c r="B21" s="448">
        <v>4579</v>
      </c>
      <c r="C21" s="449">
        <v>1606</v>
      </c>
      <c r="D21" s="450">
        <v>833</v>
      </c>
      <c r="E21" s="451">
        <v>602</v>
      </c>
      <c r="F21" s="450">
        <v>177</v>
      </c>
      <c r="G21" s="450">
        <v>139</v>
      </c>
      <c r="H21" s="451">
        <v>1473</v>
      </c>
      <c r="I21" s="451">
        <v>326</v>
      </c>
      <c r="J21" s="451">
        <v>290</v>
      </c>
      <c r="K21" s="452">
        <v>238</v>
      </c>
    </row>
    <row r="22" spans="1:11" ht="16.899999999999999" customHeight="1">
      <c r="A22" s="447" t="s">
        <v>66</v>
      </c>
      <c r="B22" s="448">
        <v>333</v>
      </c>
      <c r="C22" s="449">
        <v>289</v>
      </c>
      <c r="D22" s="450">
        <v>186</v>
      </c>
      <c r="E22" s="451">
        <v>158</v>
      </c>
      <c r="F22" s="450">
        <v>35</v>
      </c>
      <c r="G22" s="450">
        <v>13</v>
      </c>
      <c r="H22" s="451">
        <v>278</v>
      </c>
      <c r="I22" s="451">
        <v>47</v>
      </c>
      <c r="J22" s="451">
        <v>43</v>
      </c>
      <c r="K22" s="452">
        <v>30</v>
      </c>
    </row>
    <row r="23" spans="1:11" ht="16.899999999999999" customHeight="1">
      <c r="A23" s="447" t="s">
        <v>67</v>
      </c>
      <c r="B23" s="448">
        <v>732</v>
      </c>
      <c r="C23" s="449">
        <v>439</v>
      </c>
      <c r="D23" s="450">
        <v>279</v>
      </c>
      <c r="E23" s="451">
        <v>231</v>
      </c>
      <c r="F23" s="450">
        <v>67</v>
      </c>
      <c r="G23" s="450">
        <v>46</v>
      </c>
      <c r="H23" s="451">
        <v>408</v>
      </c>
      <c r="I23" s="451">
        <v>37</v>
      </c>
      <c r="J23" s="451">
        <v>34</v>
      </c>
      <c r="K23" s="452">
        <v>28</v>
      </c>
    </row>
    <row r="24" spans="1:11" ht="16.899999999999999" customHeight="1">
      <c r="A24" s="447" t="s">
        <v>68</v>
      </c>
      <c r="B24" s="448">
        <v>1258</v>
      </c>
      <c r="C24" s="449">
        <v>1145</v>
      </c>
      <c r="D24" s="450">
        <v>597</v>
      </c>
      <c r="E24" s="451">
        <v>557</v>
      </c>
      <c r="F24" s="450">
        <v>332</v>
      </c>
      <c r="G24" s="450">
        <v>200</v>
      </c>
      <c r="H24" s="451">
        <v>968</v>
      </c>
      <c r="I24" s="451">
        <v>305</v>
      </c>
      <c r="J24" s="451">
        <v>298</v>
      </c>
      <c r="K24" s="452">
        <v>269</v>
      </c>
    </row>
    <row r="25" spans="1:11" ht="16.899999999999999" customHeight="1">
      <c r="A25" s="447" t="s">
        <v>69</v>
      </c>
      <c r="B25" s="448">
        <v>2518</v>
      </c>
      <c r="C25" s="449">
        <v>917</v>
      </c>
      <c r="D25" s="450">
        <v>471</v>
      </c>
      <c r="E25" s="451">
        <v>390</v>
      </c>
      <c r="F25" s="450">
        <v>145</v>
      </c>
      <c r="G25" s="450">
        <v>92</v>
      </c>
      <c r="H25" s="451">
        <v>833</v>
      </c>
      <c r="I25" s="451">
        <v>264</v>
      </c>
      <c r="J25" s="451">
        <v>191</v>
      </c>
      <c r="K25" s="452">
        <v>174</v>
      </c>
    </row>
    <row r="26" spans="1:11" ht="16.899999999999999" customHeight="1">
      <c r="A26" s="447" t="s">
        <v>122</v>
      </c>
      <c r="B26" s="448">
        <v>814</v>
      </c>
      <c r="C26" s="449">
        <v>301</v>
      </c>
      <c r="D26" s="450">
        <v>196</v>
      </c>
      <c r="E26" s="451">
        <v>157</v>
      </c>
      <c r="F26" s="450">
        <v>51</v>
      </c>
      <c r="G26" s="450">
        <v>24</v>
      </c>
      <c r="H26" s="451">
        <v>283</v>
      </c>
      <c r="I26" s="451">
        <v>65</v>
      </c>
      <c r="J26" s="451">
        <v>42</v>
      </c>
      <c r="K26" s="452">
        <v>37</v>
      </c>
    </row>
    <row r="27" spans="1:11" ht="16.899999999999999" customHeight="1">
      <c r="A27" s="447" t="s">
        <v>71</v>
      </c>
      <c r="B27" s="448">
        <v>684</v>
      </c>
      <c r="C27" s="449">
        <v>516</v>
      </c>
      <c r="D27" s="450">
        <v>344</v>
      </c>
      <c r="E27" s="451">
        <v>288</v>
      </c>
      <c r="F27" s="450">
        <v>112</v>
      </c>
      <c r="G27" s="450">
        <v>7</v>
      </c>
      <c r="H27" s="451">
        <v>494</v>
      </c>
      <c r="I27" s="451">
        <v>60</v>
      </c>
      <c r="J27" s="451">
        <v>46</v>
      </c>
      <c r="K27" s="452">
        <v>39</v>
      </c>
    </row>
    <row r="28" spans="1:11" ht="16.899999999999999" customHeight="1" thickBot="1">
      <c r="A28" s="453" t="s">
        <v>72</v>
      </c>
      <c r="B28" s="454">
        <v>603</v>
      </c>
      <c r="C28" s="455">
        <v>356</v>
      </c>
      <c r="D28" s="456">
        <v>236</v>
      </c>
      <c r="E28" s="457">
        <v>199</v>
      </c>
      <c r="F28" s="456">
        <v>95</v>
      </c>
      <c r="G28" s="456">
        <v>38</v>
      </c>
      <c r="H28" s="457">
        <v>340</v>
      </c>
      <c r="I28" s="457">
        <v>95</v>
      </c>
      <c r="J28" s="457">
        <v>57</v>
      </c>
      <c r="K28" s="458">
        <v>55</v>
      </c>
    </row>
    <row r="29" spans="1:11" ht="13.9" customHeight="1">
      <c r="H29" s="79"/>
      <c r="I29" s="79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Normal="100" zoomScaleSheetLayoutView="80" workbookViewId="0">
      <selection sqref="A1:XFD1048576"/>
    </sheetView>
  </sheetViews>
  <sheetFormatPr defaultColWidth="8" defaultRowHeight="12.75"/>
  <cols>
    <col min="1" max="1" width="57.42578125" style="124" customWidth="1"/>
    <col min="2" max="3" width="13.7109375" style="26" customWidth="1"/>
    <col min="4" max="4" width="8.7109375" style="124" customWidth="1"/>
    <col min="5" max="5" width="9.7109375" style="124" customWidth="1"/>
    <col min="6" max="7" width="13.7109375" style="124" customWidth="1"/>
    <col min="8" max="8" width="8.85546875" style="124" customWidth="1"/>
    <col min="9" max="10" width="10.85546875" style="124" customWidth="1"/>
    <col min="11" max="11" width="11.28515625" style="124" customWidth="1"/>
    <col min="12" max="16384" width="8" style="124"/>
  </cols>
  <sheetData>
    <row r="1" spans="1:16" ht="27" customHeight="1">
      <c r="A1" s="209" t="s">
        <v>44</v>
      </c>
      <c r="B1" s="209"/>
      <c r="C1" s="209"/>
      <c r="D1" s="209"/>
      <c r="E1" s="209"/>
      <c r="F1" s="209"/>
      <c r="G1" s="209"/>
      <c r="H1" s="209"/>
      <c r="I1" s="209"/>
      <c r="J1" s="147"/>
    </row>
    <row r="2" spans="1:16" ht="23.25" customHeight="1">
      <c r="A2" s="235" t="s">
        <v>37</v>
      </c>
      <c r="B2" s="209"/>
      <c r="C2" s="209"/>
      <c r="D2" s="209"/>
      <c r="E2" s="209"/>
      <c r="F2" s="209"/>
      <c r="G2" s="209"/>
      <c r="H2" s="209"/>
      <c r="I2" s="209"/>
      <c r="J2" s="147"/>
    </row>
    <row r="3" spans="1:16" ht="13.5" customHeight="1">
      <c r="A3" s="236"/>
      <c r="B3" s="236"/>
      <c r="C3" s="236"/>
      <c r="D3" s="236"/>
      <c r="E3" s="236"/>
    </row>
    <row r="4" spans="1:16" s="108" customFormat="1" ht="30.75" customHeight="1">
      <c r="A4" s="227" t="s">
        <v>0</v>
      </c>
      <c r="B4" s="238" t="s">
        <v>38</v>
      </c>
      <c r="C4" s="239"/>
      <c r="D4" s="239"/>
      <c r="E4" s="240"/>
      <c r="F4" s="238" t="s">
        <v>39</v>
      </c>
      <c r="G4" s="239"/>
      <c r="H4" s="239"/>
      <c r="I4" s="240"/>
      <c r="J4" s="133"/>
    </row>
    <row r="5" spans="1:16" s="108" customFormat="1" ht="23.25" customHeight="1">
      <c r="A5" s="237"/>
      <c r="B5" s="181" t="s">
        <v>113</v>
      </c>
      <c r="C5" s="181" t="s">
        <v>111</v>
      </c>
      <c r="D5" s="229" t="s">
        <v>2</v>
      </c>
      <c r="E5" s="230"/>
      <c r="F5" s="181" t="s">
        <v>112</v>
      </c>
      <c r="G5" s="181" t="s">
        <v>111</v>
      </c>
      <c r="H5" s="229" t="s">
        <v>2</v>
      </c>
      <c r="I5" s="230"/>
      <c r="J5" s="148"/>
    </row>
    <row r="6" spans="1:16" s="108" customFormat="1" ht="36.75" customHeight="1">
      <c r="A6" s="228"/>
      <c r="B6" s="182"/>
      <c r="C6" s="182"/>
      <c r="D6" s="149" t="s">
        <v>3</v>
      </c>
      <c r="E6" s="150" t="s">
        <v>4</v>
      </c>
      <c r="F6" s="182"/>
      <c r="G6" s="182"/>
      <c r="H6" s="149" t="s">
        <v>3</v>
      </c>
      <c r="I6" s="150" t="s">
        <v>4</v>
      </c>
      <c r="J6" s="151"/>
    </row>
    <row r="7" spans="1:16" s="125" customFormat="1" ht="15.75" customHeight="1">
      <c r="A7" s="8" t="s">
        <v>9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4"/>
    </row>
    <row r="8" spans="1:16" s="125" customFormat="1" ht="37.9" customHeight="1">
      <c r="A8" s="126" t="s">
        <v>10</v>
      </c>
      <c r="B8" s="261">
        <v>73394</v>
      </c>
      <c r="C8" s="261">
        <v>71334</v>
      </c>
      <c r="D8" s="135">
        <f>C8/B8*100</f>
        <v>97.193231054309621</v>
      </c>
      <c r="E8" s="264">
        <f>C8-B8</f>
        <v>-2060</v>
      </c>
      <c r="F8" s="261">
        <v>14059</v>
      </c>
      <c r="G8" s="261">
        <v>17701</v>
      </c>
      <c r="H8" s="135">
        <f>G8/F8*100</f>
        <v>125.90511416174692</v>
      </c>
      <c r="I8" s="264">
        <f>G8-F8</f>
        <v>3642</v>
      </c>
      <c r="J8" s="136"/>
      <c r="K8" s="32"/>
      <c r="O8" s="137"/>
      <c r="P8" s="137"/>
    </row>
    <row r="9" spans="1:16" s="108" customFormat="1" ht="37.9" customHeight="1">
      <c r="A9" s="126" t="s">
        <v>11</v>
      </c>
      <c r="B9" s="261">
        <v>38664</v>
      </c>
      <c r="C9" s="261">
        <v>37472</v>
      </c>
      <c r="D9" s="135">
        <f t="shared" ref="D9:D13" si="0">C9/B9*100</f>
        <v>96.917028760604182</v>
      </c>
      <c r="E9" s="264">
        <f t="shared" ref="E9:E13" si="1">C9-B9</f>
        <v>-1192</v>
      </c>
      <c r="F9" s="261">
        <v>7979</v>
      </c>
      <c r="G9" s="261">
        <v>9967</v>
      </c>
      <c r="H9" s="135">
        <f t="shared" ref="H9:H13" si="2">G9/F9*100</f>
        <v>124.91540293269834</v>
      </c>
      <c r="I9" s="264">
        <f t="shared" ref="I9:I13" si="3">G9-F9</f>
        <v>1988</v>
      </c>
      <c r="J9" s="136"/>
      <c r="K9" s="32"/>
      <c r="O9" s="137"/>
      <c r="P9" s="137"/>
    </row>
    <row r="10" spans="1:16" s="108" customFormat="1" ht="45" customHeight="1">
      <c r="A10" s="127" t="s">
        <v>5</v>
      </c>
      <c r="B10" s="261">
        <v>18423</v>
      </c>
      <c r="C10" s="261">
        <v>18571</v>
      </c>
      <c r="D10" s="135">
        <f t="shared" si="0"/>
        <v>100.80334364652879</v>
      </c>
      <c r="E10" s="264">
        <f t="shared" si="1"/>
        <v>148</v>
      </c>
      <c r="F10" s="261">
        <v>4178</v>
      </c>
      <c r="G10" s="261">
        <v>5226</v>
      </c>
      <c r="H10" s="135">
        <f t="shared" si="2"/>
        <v>125.0837721397798</v>
      </c>
      <c r="I10" s="264">
        <f t="shared" si="3"/>
        <v>1048</v>
      </c>
      <c r="J10" s="136"/>
      <c r="K10" s="32"/>
      <c r="O10" s="137"/>
      <c r="P10" s="137"/>
    </row>
    <row r="11" spans="1:16" s="108" customFormat="1" ht="37.9" customHeight="1">
      <c r="A11" s="126" t="s">
        <v>12</v>
      </c>
      <c r="B11" s="261">
        <v>5116</v>
      </c>
      <c r="C11" s="261">
        <v>4950</v>
      </c>
      <c r="D11" s="135">
        <f t="shared" si="0"/>
        <v>96.755277560594209</v>
      </c>
      <c r="E11" s="264">
        <f t="shared" si="1"/>
        <v>-166</v>
      </c>
      <c r="F11" s="261">
        <v>1503</v>
      </c>
      <c r="G11" s="261">
        <v>1680</v>
      </c>
      <c r="H11" s="135">
        <f t="shared" si="2"/>
        <v>111.77644710578842</v>
      </c>
      <c r="I11" s="264">
        <f t="shared" si="3"/>
        <v>177</v>
      </c>
      <c r="J11" s="136"/>
      <c r="K11" s="32"/>
      <c r="O11" s="137"/>
      <c r="P11" s="137"/>
    </row>
    <row r="12" spans="1:16" s="108" customFormat="1" ht="45.75" customHeight="1">
      <c r="A12" s="126" t="s">
        <v>40</v>
      </c>
      <c r="B12" s="261">
        <v>6464</v>
      </c>
      <c r="C12" s="261">
        <v>5539</v>
      </c>
      <c r="D12" s="135">
        <f t="shared" si="0"/>
        <v>85.689975247524757</v>
      </c>
      <c r="E12" s="264">
        <f t="shared" si="1"/>
        <v>-925</v>
      </c>
      <c r="F12" s="261">
        <v>2013</v>
      </c>
      <c r="G12" s="261">
        <v>1795</v>
      </c>
      <c r="H12" s="135">
        <f t="shared" si="2"/>
        <v>89.170392449080964</v>
      </c>
      <c r="I12" s="264">
        <f t="shared" si="3"/>
        <v>-218</v>
      </c>
      <c r="J12" s="136"/>
      <c r="K12" s="32"/>
      <c r="O12" s="137"/>
      <c r="P12" s="137"/>
    </row>
    <row r="13" spans="1:16" s="108" customFormat="1" ht="49.5" customHeight="1">
      <c r="A13" s="126" t="s">
        <v>14</v>
      </c>
      <c r="B13" s="261">
        <v>35950</v>
      </c>
      <c r="C13" s="261">
        <v>34160</v>
      </c>
      <c r="D13" s="135">
        <f t="shared" si="0"/>
        <v>95.020862308762162</v>
      </c>
      <c r="E13" s="264">
        <f t="shared" si="1"/>
        <v>-1790</v>
      </c>
      <c r="F13" s="261">
        <v>7490</v>
      </c>
      <c r="G13" s="261">
        <v>9135</v>
      </c>
      <c r="H13" s="135">
        <f t="shared" si="2"/>
        <v>121.96261682242991</v>
      </c>
      <c r="I13" s="264">
        <f t="shared" si="3"/>
        <v>1645</v>
      </c>
      <c r="J13" s="136"/>
      <c r="K13" s="32"/>
      <c r="O13" s="137"/>
      <c r="P13" s="137"/>
    </row>
    <row r="14" spans="1:16" s="108" customFormat="1" ht="12.75" customHeight="1">
      <c r="A14" s="231" t="s">
        <v>15</v>
      </c>
      <c r="B14" s="232"/>
      <c r="C14" s="232"/>
      <c r="D14" s="232"/>
      <c r="E14" s="232"/>
      <c r="F14" s="232"/>
      <c r="G14" s="232"/>
      <c r="H14" s="232"/>
      <c r="I14" s="232"/>
      <c r="J14" s="152"/>
      <c r="K14" s="32"/>
    </row>
    <row r="15" spans="1:16" s="108" customFormat="1" ht="18" customHeight="1">
      <c r="A15" s="233"/>
      <c r="B15" s="234"/>
      <c r="C15" s="234"/>
      <c r="D15" s="234"/>
      <c r="E15" s="234"/>
      <c r="F15" s="234"/>
      <c r="G15" s="234"/>
      <c r="H15" s="234"/>
      <c r="I15" s="234"/>
      <c r="J15" s="152"/>
      <c r="K15" s="32"/>
    </row>
    <row r="16" spans="1:16" s="108" customFormat="1" ht="20.25" customHeight="1">
      <c r="A16" s="227" t="s">
        <v>0</v>
      </c>
      <c r="B16" s="227" t="s">
        <v>82</v>
      </c>
      <c r="C16" s="227" t="s">
        <v>83</v>
      </c>
      <c r="D16" s="229" t="s">
        <v>2</v>
      </c>
      <c r="E16" s="230"/>
      <c r="F16" s="227" t="s">
        <v>82</v>
      </c>
      <c r="G16" s="227" t="s">
        <v>83</v>
      </c>
      <c r="H16" s="229" t="s">
        <v>2</v>
      </c>
      <c r="I16" s="230"/>
      <c r="J16" s="148"/>
      <c r="K16" s="32"/>
    </row>
    <row r="17" spans="1:11" ht="27" customHeight="1">
      <c r="A17" s="228"/>
      <c r="B17" s="228"/>
      <c r="C17" s="228"/>
      <c r="D17" s="153" t="s">
        <v>3</v>
      </c>
      <c r="E17" s="150" t="s">
        <v>7</v>
      </c>
      <c r="F17" s="228"/>
      <c r="G17" s="228"/>
      <c r="H17" s="153" t="s">
        <v>3</v>
      </c>
      <c r="I17" s="150" t="s">
        <v>7</v>
      </c>
      <c r="J17" s="151"/>
      <c r="K17" s="138"/>
    </row>
    <row r="18" spans="1:11" ht="28.9" customHeight="1">
      <c r="A18" s="126" t="s">
        <v>10</v>
      </c>
      <c r="B18" s="29" t="s">
        <v>77</v>
      </c>
      <c r="C18" s="261">
        <v>9486</v>
      </c>
      <c r="D18" s="262" t="s">
        <v>51</v>
      </c>
      <c r="E18" s="263" t="s">
        <v>51</v>
      </c>
      <c r="F18" s="25" t="s">
        <v>77</v>
      </c>
      <c r="G18" s="261">
        <v>2412</v>
      </c>
      <c r="H18" s="262" t="s">
        <v>51</v>
      </c>
      <c r="I18" s="263" t="s">
        <v>51</v>
      </c>
      <c r="J18" s="139"/>
      <c r="K18" s="138"/>
    </row>
    <row r="19" spans="1:11" ht="31.5" customHeight="1">
      <c r="A19" s="154" t="s">
        <v>11</v>
      </c>
      <c r="B19" s="261">
        <v>12126</v>
      </c>
      <c r="C19" s="261">
        <v>7162</v>
      </c>
      <c r="D19" s="128">
        <f>C19/B19*100</f>
        <v>59.063170047831107</v>
      </c>
      <c r="E19" s="264">
        <f>C19-B19</f>
        <v>-4964</v>
      </c>
      <c r="F19" s="261">
        <v>2568</v>
      </c>
      <c r="G19" s="261">
        <v>2064</v>
      </c>
      <c r="H19" s="128">
        <f>G19/F19*100</f>
        <v>80.373831775700936</v>
      </c>
      <c r="I19" s="264">
        <f>G19-F19</f>
        <v>-504</v>
      </c>
      <c r="J19" s="139"/>
      <c r="K19" s="138"/>
    </row>
    <row r="20" spans="1:11" ht="38.25" customHeight="1">
      <c r="A20" s="154" t="s">
        <v>6</v>
      </c>
      <c r="B20" s="261">
        <v>10153</v>
      </c>
      <c r="C20" s="261">
        <v>5961</v>
      </c>
      <c r="D20" s="128">
        <f>C20/B20*100</f>
        <v>58.711710824386877</v>
      </c>
      <c r="E20" s="264">
        <f>C20-B20</f>
        <v>-4192</v>
      </c>
      <c r="F20" s="261">
        <v>2128</v>
      </c>
      <c r="G20" s="261">
        <v>1741</v>
      </c>
      <c r="H20" s="128">
        <f>G20/F20*100</f>
        <v>81.813909774436084</v>
      </c>
      <c r="I20" s="264">
        <f>G20-F20</f>
        <v>-387</v>
      </c>
      <c r="J20" s="140"/>
      <c r="K20" s="138"/>
    </row>
    <row r="21" spans="1:11" ht="20.25">
      <c r="C21" s="27"/>
      <c r="K21" s="138"/>
    </row>
    <row r="22" spans="1:11">
      <c r="K22" s="26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Normal="100" zoomScaleSheetLayoutView="90" workbookViewId="0">
      <selection sqref="A1:XFD1048576"/>
    </sheetView>
  </sheetViews>
  <sheetFormatPr defaultColWidth="9.140625" defaultRowHeight="15.75"/>
  <cols>
    <col min="1" max="1" width="22.42578125" style="106" bestFit="1" customWidth="1"/>
    <col min="2" max="3" width="10.85546875" style="104" customWidth="1"/>
    <col min="4" max="4" width="6.85546875" style="104" customWidth="1"/>
    <col min="5" max="6" width="9.28515625" style="104" customWidth="1"/>
    <col min="7" max="7" width="7.42578125" style="104" customWidth="1"/>
    <col min="8" max="9" width="9.28515625" style="104" customWidth="1"/>
    <col min="10" max="10" width="7" style="104" customWidth="1"/>
    <col min="11" max="12" width="9.28515625" style="104" customWidth="1"/>
    <col min="13" max="13" width="7.42578125" style="104" customWidth="1"/>
    <col min="14" max="15" width="9.28515625" style="104" customWidth="1"/>
    <col min="16" max="16" width="7.85546875" style="104" customWidth="1"/>
    <col min="17" max="18" width="9.28515625" style="104" customWidth="1"/>
    <col min="19" max="19" width="7.85546875" style="104" customWidth="1"/>
    <col min="20" max="20" width="17.28515625" style="104" customWidth="1"/>
    <col min="21" max="22" width="9.28515625" style="104" customWidth="1"/>
    <col min="23" max="23" width="7.85546875" style="104" customWidth="1"/>
    <col min="24" max="25" width="9.28515625" style="105" customWidth="1"/>
    <col min="26" max="26" width="7.85546875" style="105" customWidth="1"/>
    <col min="27" max="16384" width="9.140625" style="105"/>
  </cols>
  <sheetData>
    <row r="1" spans="1:30" s="83" customFormat="1" ht="20.45" customHeight="1">
      <c r="A1" s="80"/>
      <c r="B1" s="247" t="s">
        <v>46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81"/>
      <c r="O1" s="81"/>
      <c r="P1" s="81"/>
      <c r="Q1" s="81"/>
      <c r="R1" s="81"/>
      <c r="S1" s="81"/>
      <c r="T1" s="81"/>
      <c r="U1" s="82"/>
      <c r="V1" s="82"/>
      <c r="W1" s="81"/>
      <c r="Z1" s="109" t="s">
        <v>32</v>
      </c>
    </row>
    <row r="2" spans="1:30" s="83" customFormat="1" ht="20.45" customHeight="1">
      <c r="B2" s="247" t="s">
        <v>114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84"/>
      <c r="O2" s="84"/>
      <c r="P2" s="84"/>
      <c r="Q2" s="84"/>
      <c r="R2" s="84"/>
      <c r="S2" s="84"/>
      <c r="T2" s="84"/>
      <c r="U2" s="85"/>
      <c r="V2" s="85"/>
      <c r="W2" s="84"/>
    </row>
    <row r="3" spans="1:30" s="83" customFormat="1" ht="1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66" t="s">
        <v>16</v>
      </c>
      <c r="N3" s="86"/>
      <c r="O3" s="86"/>
      <c r="P3" s="86"/>
      <c r="Q3" s="86"/>
      <c r="R3" s="86"/>
      <c r="S3" s="87"/>
      <c r="T3" s="86"/>
      <c r="U3" s="88"/>
      <c r="V3" s="89"/>
      <c r="W3" s="87"/>
      <c r="Z3" s="66" t="s">
        <v>16</v>
      </c>
    </row>
    <row r="4" spans="1:30" s="92" customFormat="1" ht="21.6" customHeight="1">
      <c r="A4" s="110"/>
      <c r="B4" s="248" t="s">
        <v>17</v>
      </c>
      <c r="C4" s="249"/>
      <c r="D4" s="250"/>
      <c r="E4" s="248" t="s">
        <v>33</v>
      </c>
      <c r="F4" s="249"/>
      <c r="G4" s="250"/>
      <c r="H4" s="254" t="s">
        <v>34</v>
      </c>
      <c r="I4" s="254"/>
      <c r="J4" s="254"/>
      <c r="K4" s="248" t="s">
        <v>24</v>
      </c>
      <c r="L4" s="249"/>
      <c r="M4" s="250"/>
      <c r="N4" s="248" t="s">
        <v>31</v>
      </c>
      <c r="O4" s="249"/>
      <c r="P4" s="249"/>
      <c r="Q4" s="248" t="s">
        <v>20</v>
      </c>
      <c r="R4" s="249"/>
      <c r="S4" s="250"/>
      <c r="T4" s="248" t="s">
        <v>110</v>
      </c>
      <c r="U4" s="248" t="s">
        <v>27</v>
      </c>
      <c r="V4" s="249"/>
      <c r="W4" s="249"/>
      <c r="X4" s="241" t="s">
        <v>26</v>
      </c>
      <c r="Y4" s="242"/>
      <c r="Z4" s="243"/>
      <c r="AA4" s="90"/>
      <c r="AB4" s="91"/>
      <c r="AC4" s="91"/>
      <c r="AD4" s="91"/>
    </row>
    <row r="5" spans="1:30" s="93" customFormat="1" ht="36.75" customHeight="1">
      <c r="A5" s="111"/>
      <c r="B5" s="251"/>
      <c r="C5" s="252"/>
      <c r="D5" s="253"/>
      <c r="E5" s="251"/>
      <c r="F5" s="252"/>
      <c r="G5" s="253"/>
      <c r="H5" s="254"/>
      <c r="I5" s="254"/>
      <c r="J5" s="254"/>
      <c r="K5" s="251"/>
      <c r="L5" s="252"/>
      <c r="M5" s="253"/>
      <c r="N5" s="251"/>
      <c r="O5" s="252"/>
      <c r="P5" s="252"/>
      <c r="Q5" s="251"/>
      <c r="R5" s="252"/>
      <c r="S5" s="253"/>
      <c r="T5" s="251"/>
      <c r="U5" s="251"/>
      <c r="V5" s="252"/>
      <c r="W5" s="252"/>
      <c r="X5" s="244"/>
      <c r="Y5" s="245"/>
      <c r="Z5" s="246"/>
      <c r="AA5" s="90"/>
      <c r="AB5" s="91"/>
      <c r="AC5" s="91"/>
      <c r="AD5" s="91"/>
    </row>
    <row r="6" spans="1:30" s="94" customFormat="1" ht="25.15" customHeight="1">
      <c r="A6" s="112"/>
      <c r="B6" s="113" t="s">
        <v>1</v>
      </c>
      <c r="C6" s="113" t="s">
        <v>49</v>
      </c>
      <c r="D6" s="114" t="s">
        <v>3</v>
      </c>
      <c r="E6" s="113" t="s">
        <v>1</v>
      </c>
      <c r="F6" s="113" t="s">
        <v>49</v>
      </c>
      <c r="G6" s="114" t="s">
        <v>3</v>
      </c>
      <c r="H6" s="113" t="s">
        <v>1</v>
      </c>
      <c r="I6" s="113" t="s">
        <v>49</v>
      </c>
      <c r="J6" s="114" t="s">
        <v>3</v>
      </c>
      <c r="K6" s="113" t="s">
        <v>1</v>
      </c>
      <c r="L6" s="113" t="s">
        <v>49</v>
      </c>
      <c r="M6" s="114" t="s">
        <v>3</v>
      </c>
      <c r="N6" s="113" t="s">
        <v>1</v>
      </c>
      <c r="O6" s="113" t="s">
        <v>49</v>
      </c>
      <c r="P6" s="114" t="s">
        <v>3</v>
      </c>
      <c r="Q6" s="113" t="s">
        <v>1</v>
      </c>
      <c r="R6" s="113" t="s">
        <v>49</v>
      </c>
      <c r="S6" s="114" t="s">
        <v>3</v>
      </c>
      <c r="T6" s="113" t="s">
        <v>49</v>
      </c>
      <c r="U6" s="113" t="s">
        <v>1</v>
      </c>
      <c r="V6" s="113" t="s">
        <v>49</v>
      </c>
      <c r="W6" s="114" t="s">
        <v>3</v>
      </c>
      <c r="X6" s="113" t="s">
        <v>1</v>
      </c>
      <c r="Y6" s="113" t="s">
        <v>49</v>
      </c>
      <c r="Z6" s="114" t="s">
        <v>3</v>
      </c>
      <c r="AA6" s="115"/>
      <c r="AB6" s="116"/>
      <c r="AC6" s="116"/>
      <c r="AD6" s="116"/>
    </row>
    <row r="7" spans="1:30" s="92" customFormat="1" ht="12.75" customHeight="1">
      <c r="A7" s="95" t="s">
        <v>9</v>
      </c>
      <c r="B7" s="96">
        <v>1</v>
      </c>
      <c r="C7" s="96">
        <v>2</v>
      </c>
      <c r="D7" s="96">
        <v>3</v>
      </c>
      <c r="E7" s="96">
        <v>4</v>
      </c>
      <c r="F7" s="96">
        <v>5</v>
      </c>
      <c r="G7" s="96">
        <v>6</v>
      </c>
      <c r="H7" s="96">
        <v>7</v>
      </c>
      <c r="I7" s="96">
        <v>8</v>
      </c>
      <c r="J7" s="96">
        <v>9</v>
      </c>
      <c r="K7" s="96">
        <v>13</v>
      </c>
      <c r="L7" s="96">
        <v>14</v>
      </c>
      <c r="M7" s="96">
        <v>15</v>
      </c>
      <c r="N7" s="96">
        <v>16</v>
      </c>
      <c r="O7" s="96">
        <v>17</v>
      </c>
      <c r="P7" s="96">
        <v>18</v>
      </c>
      <c r="Q7" s="96">
        <v>19</v>
      </c>
      <c r="R7" s="96">
        <v>20</v>
      </c>
      <c r="S7" s="96">
        <v>21</v>
      </c>
      <c r="T7" s="96">
        <v>22</v>
      </c>
      <c r="U7" s="96">
        <v>23</v>
      </c>
      <c r="V7" s="96">
        <v>24</v>
      </c>
      <c r="W7" s="96">
        <v>25</v>
      </c>
      <c r="X7" s="96">
        <v>26</v>
      </c>
      <c r="Y7" s="96">
        <v>27</v>
      </c>
      <c r="Z7" s="96">
        <v>28</v>
      </c>
      <c r="AA7" s="97"/>
      <c r="AB7" s="98"/>
      <c r="AC7" s="98"/>
      <c r="AD7" s="98"/>
    </row>
    <row r="8" spans="1:30" s="119" customFormat="1" ht="22.5" customHeight="1">
      <c r="A8" s="99" t="s">
        <v>8</v>
      </c>
      <c r="B8" s="100">
        <f>SUM(B9:B29)</f>
        <v>73394</v>
      </c>
      <c r="C8" s="100">
        <f>SUM(C9:C29)</f>
        <v>71334</v>
      </c>
      <c r="D8" s="260">
        <f>C8/B8*100</f>
        <v>97.193231054309621</v>
      </c>
      <c r="E8" s="100">
        <f>SUM(E9:E29)</f>
        <v>38664</v>
      </c>
      <c r="F8" s="100">
        <f>SUM(F9:F29)</f>
        <v>37472</v>
      </c>
      <c r="G8" s="260">
        <f>F8/E8*100</f>
        <v>96.917028760604182</v>
      </c>
      <c r="H8" s="100">
        <f>SUM(H9:H29)</f>
        <v>18423</v>
      </c>
      <c r="I8" s="100">
        <f>SUM(I9:I29)</f>
        <v>18571</v>
      </c>
      <c r="J8" s="260">
        <f>I8/H8*100</f>
        <v>100.80334364652879</v>
      </c>
      <c r="K8" s="100">
        <f>SUM(K9:K29)</f>
        <v>5116</v>
      </c>
      <c r="L8" s="100">
        <f>SUM(L9:L29)</f>
        <v>4950</v>
      </c>
      <c r="M8" s="260">
        <f>L8/K8*100</f>
        <v>96.755277560594209</v>
      </c>
      <c r="N8" s="100">
        <f>SUM(N9:N29)</f>
        <v>6464</v>
      </c>
      <c r="O8" s="100">
        <f>SUM(O9:O29)</f>
        <v>5539</v>
      </c>
      <c r="P8" s="144">
        <f>O8/N8*100</f>
        <v>85.689975247524757</v>
      </c>
      <c r="Q8" s="100">
        <f>SUM(Q9:Q29)</f>
        <v>35950</v>
      </c>
      <c r="R8" s="100">
        <f>SUM(R9:R29)</f>
        <v>34160</v>
      </c>
      <c r="S8" s="144">
        <f>R8/Q8*100</f>
        <v>95.020862308762162</v>
      </c>
      <c r="T8" s="100">
        <f>SUM(T9:T29)</f>
        <v>9486</v>
      </c>
      <c r="U8" s="101">
        <f>SUM(U9:U29)</f>
        <v>12126</v>
      </c>
      <c r="V8" s="101">
        <f>SUM(V9:V29)</f>
        <v>7162</v>
      </c>
      <c r="W8" s="144">
        <f>V8/U8*100</f>
        <v>59.063170047831107</v>
      </c>
      <c r="X8" s="100">
        <f>SUM(X9:X29)</f>
        <v>10153</v>
      </c>
      <c r="Y8" s="100">
        <f>SUM(Y9:Y29)</f>
        <v>5961</v>
      </c>
      <c r="Z8" s="144">
        <f>Y8/X8*100</f>
        <v>58.711710824386877</v>
      </c>
      <c r="AA8" s="117"/>
      <c r="AB8" s="118"/>
      <c r="AC8" s="118"/>
      <c r="AD8" s="118"/>
    </row>
    <row r="9" spans="1:30" s="104" customFormat="1" ht="16.149999999999999" customHeight="1">
      <c r="A9" s="49" t="s">
        <v>52</v>
      </c>
      <c r="B9" s="145">
        <v>710</v>
      </c>
      <c r="C9" s="145">
        <v>694</v>
      </c>
      <c r="D9" s="259">
        <f t="shared" ref="D9:D29" si="0">C9/B9*100</f>
        <v>97.74647887323944</v>
      </c>
      <c r="E9" s="145">
        <v>484</v>
      </c>
      <c r="F9" s="145">
        <v>460</v>
      </c>
      <c r="G9" s="259">
        <f t="shared" ref="G9:G29" si="1">F9/E9*100</f>
        <v>95.041322314049594</v>
      </c>
      <c r="H9" s="145">
        <v>257</v>
      </c>
      <c r="I9" s="145">
        <v>222</v>
      </c>
      <c r="J9" s="259">
        <f t="shared" ref="J9:J29" si="2">I9/H9*100</f>
        <v>86.381322957198449</v>
      </c>
      <c r="K9" s="145">
        <v>15</v>
      </c>
      <c r="L9" s="145">
        <v>27</v>
      </c>
      <c r="M9" s="259">
        <f t="shared" ref="M9:M29" si="3">L9/K9*100</f>
        <v>180</v>
      </c>
      <c r="N9" s="145">
        <v>53</v>
      </c>
      <c r="O9" s="145">
        <v>59</v>
      </c>
      <c r="P9" s="259">
        <f t="shared" ref="P9:P29" si="4">O9/N9*100</f>
        <v>111.32075471698113</v>
      </c>
      <c r="Q9" s="145">
        <v>431</v>
      </c>
      <c r="R9" s="145">
        <v>421</v>
      </c>
      <c r="S9" s="259">
        <f t="shared" ref="S9:S29" si="5">R9/Q9*100</f>
        <v>97.679814385150806</v>
      </c>
      <c r="T9" s="145">
        <v>111</v>
      </c>
      <c r="U9" s="145">
        <v>162</v>
      </c>
      <c r="V9" s="145">
        <v>92</v>
      </c>
      <c r="W9" s="259">
        <f t="shared" ref="W9:W29" si="6">V9/U9*100</f>
        <v>56.79012345679012</v>
      </c>
      <c r="X9" s="145">
        <v>128</v>
      </c>
      <c r="Y9" s="145">
        <v>72</v>
      </c>
      <c r="Z9" s="259">
        <f t="shared" ref="Z9:Z29" si="7">Y9/X9*100</f>
        <v>56.25</v>
      </c>
      <c r="AA9" s="102"/>
      <c r="AB9" s="103"/>
      <c r="AC9" s="103"/>
      <c r="AD9" s="103"/>
    </row>
    <row r="10" spans="1:30" s="104" customFormat="1" ht="16.149999999999999" customHeight="1">
      <c r="A10" s="49" t="s">
        <v>53</v>
      </c>
      <c r="B10" s="145">
        <v>4867</v>
      </c>
      <c r="C10" s="145">
        <v>4493</v>
      </c>
      <c r="D10" s="259">
        <f t="shared" si="0"/>
        <v>92.315594822272445</v>
      </c>
      <c r="E10" s="145">
        <v>3094</v>
      </c>
      <c r="F10" s="145">
        <v>2704</v>
      </c>
      <c r="G10" s="259">
        <f t="shared" si="1"/>
        <v>87.394957983193279</v>
      </c>
      <c r="H10" s="145">
        <v>1681</v>
      </c>
      <c r="I10" s="145">
        <v>1338</v>
      </c>
      <c r="J10" s="259">
        <f t="shared" si="2"/>
        <v>79.595478881618092</v>
      </c>
      <c r="K10" s="145">
        <v>445</v>
      </c>
      <c r="L10" s="145">
        <v>296</v>
      </c>
      <c r="M10" s="259">
        <f t="shared" si="3"/>
        <v>66.516853932584269</v>
      </c>
      <c r="N10" s="145">
        <v>724</v>
      </c>
      <c r="O10" s="145">
        <v>1110</v>
      </c>
      <c r="P10" s="259">
        <f t="shared" si="4"/>
        <v>153.31491712707182</v>
      </c>
      <c r="Q10" s="145">
        <v>2746</v>
      </c>
      <c r="R10" s="145">
        <v>2532</v>
      </c>
      <c r="S10" s="259">
        <f t="shared" si="5"/>
        <v>92.206846321922797</v>
      </c>
      <c r="T10" s="145">
        <v>558</v>
      </c>
      <c r="U10" s="145">
        <v>850</v>
      </c>
      <c r="V10" s="145">
        <v>444</v>
      </c>
      <c r="W10" s="259">
        <f t="shared" si="6"/>
        <v>52.235294117647058</v>
      </c>
      <c r="X10" s="145">
        <v>706</v>
      </c>
      <c r="Y10" s="145">
        <v>398</v>
      </c>
      <c r="Z10" s="259">
        <f t="shared" si="7"/>
        <v>56.373937677053817</v>
      </c>
      <c r="AA10" s="102"/>
      <c r="AB10" s="103"/>
      <c r="AC10" s="103"/>
      <c r="AD10" s="103"/>
    </row>
    <row r="11" spans="1:30" s="104" customFormat="1" ht="16.149999999999999" customHeight="1">
      <c r="A11" s="49" t="s">
        <v>54</v>
      </c>
      <c r="B11" s="145">
        <v>2962</v>
      </c>
      <c r="C11" s="145">
        <v>3004</v>
      </c>
      <c r="D11" s="259">
        <f t="shared" si="0"/>
        <v>101.4179608372721</v>
      </c>
      <c r="E11" s="145">
        <v>870</v>
      </c>
      <c r="F11" s="145">
        <v>961</v>
      </c>
      <c r="G11" s="259">
        <f t="shared" si="1"/>
        <v>110.45977011494253</v>
      </c>
      <c r="H11" s="145">
        <v>650</v>
      </c>
      <c r="I11" s="145">
        <v>669</v>
      </c>
      <c r="J11" s="259">
        <f t="shared" si="2"/>
        <v>102.92307692307692</v>
      </c>
      <c r="K11" s="145">
        <v>187</v>
      </c>
      <c r="L11" s="145">
        <v>191</v>
      </c>
      <c r="M11" s="259">
        <f t="shared" si="3"/>
        <v>102.1390374331551</v>
      </c>
      <c r="N11" s="145">
        <v>140</v>
      </c>
      <c r="O11" s="145">
        <v>98</v>
      </c>
      <c r="P11" s="259">
        <f t="shared" si="4"/>
        <v>70</v>
      </c>
      <c r="Q11" s="145">
        <v>746</v>
      </c>
      <c r="R11" s="145">
        <v>696</v>
      </c>
      <c r="S11" s="259">
        <f t="shared" si="5"/>
        <v>93.297587131367294</v>
      </c>
      <c r="T11" s="145">
        <v>171</v>
      </c>
      <c r="U11" s="145">
        <v>180</v>
      </c>
      <c r="V11" s="145">
        <v>127</v>
      </c>
      <c r="W11" s="259">
        <f t="shared" si="6"/>
        <v>70.555555555555557</v>
      </c>
      <c r="X11" s="145">
        <v>142</v>
      </c>
      <c r="Y11" s="145">
        <v>103</v>
      </c>
      <c r="Z11" s="259">
        <f t="shared" si="7"/>
        <v>72.535211267605632</v>
      </c>
      <c r="AA11" s="102"/>
      <c r="AB11" s="103"/>
      <c r="AC11" s="103"/>
      <c r="AD11" s="103"/>
    </row>
    <row r="12" spans="1:30" s="104" customFormat="1" ht="16.149999999999999" customHeight="1">
      <c r="A12" s="49" t="s">
        <v>55</v>
      </c>
      <c r="B12" s="145">
        <v>3627</v>
      </c>
      <c r="C12" s="145">
        <v>3442</v>
      </c>
      <c r="D12" s="259">
        <f t="shared" si="0"/>
        <v>94.899365867107804</v>
      </c>
      <c r="E12" s="145">
        <v>1224</v>
      </c>
      <c r="F12" s="145">
        <v>1144</v>
      </c>
      <c r="G12" s="259">
        <f t="shared" si="1"/>
        <v>93.464052287581694</v>
      </c>
      <c r="H12" s="145">
        <v>862</v>
      </c>
      <c r="I12" s="145">
        <v>765</v>
      </c>
      <c r="J12" s="259">
        <f t="shared" si="2"/>
        <v>88.747099767981439</v>
      </c>
      <c r="K12" s="145">
        <v>191</v>
      </c>
      <c r="L12" s="145">
        <v>149</v>
      </c>
      <c r="M12" s="259">
        <f t="shared" si="3"/>
        <v>78.010471204188477</v>
      </c>
      <c r="N12" s="145">
        <v>228</v>
      </c>
      <c r="O12" s="145">
        <v>48</v>
      </c>
      <c r="P12" s="259">
        <f t="shared" si="4"/>
        <v>21.052631578947366</v>
      </c>
      <c r="Q12" s="145">
        <v>1172</v>
      </c>
      <c r="R12" s="145">
        <v>1089</v>
      </c>
      <c r="S12" s="259">
        <f t="shared" si="5"/>
        <v>92.918088737201359</v>
      </c>
      <c r="T12" s="145">
        <v>431</v>
      </c>
      <c r="U12" s="145">
        <v>373</v>
      </c>
      <c r="V12" s="145">
        <v>213</v>
      </c>
      <c r="W12" s="259">
        <f t="shared" si="6"/>
        <v>57.104557640750677</v>
      </c>
      <c r="X12" s="145">
        <v>299</v>
      </c>
      <c r="Y12" s="145">
        <v>175</v>
      </c>
      <c r="Z12" s="259">
        <f t="shared" si="7"/>
        <v>58.528428093645488</v>
      </c>
      <c r="AA12" s="102"/>
      <c r="AB12" s="103"/>
      <c r="AC12" s="103"/>
      <c r="AD12" s="103"/>
    </row>
    <row r="13" spans="1:30" s="104" customFormat="1" ht="16.149999999999999" customHeight="1">
      <c r="A13" s="49" t="s">
        <v>56</v>
      </c>
      <c r="B13" s="145">
        <v>2912</v>
      </c>
      <c r="C13" s="145">
        <v>2943</v>
      </c>
      <c r="D13" s="259">
        <f t="shared" si="0"/>
        <v>101.06456043956045</v>
      </c>
      <c r="E13" s="145">
        <v>1148</v>
      </c>
      <c r="F13" s="145">
        <v>1183</v>
      </c>
      <c r="G13" s="259">
        <f t="shared" si="1"/>
        <v>103.04878048780488</v>
      </c>
      <c r="H13" s="145">
        <v>610</v>
      </c>
      <c r="I13" s="145">
        <v>703</v>
      </c>
      <c r="J13" s="259">
        <f t="shared" si="2"/>
        <v>115.24590163934427</v>
      </c>
      <c r="K13" s="145">
        <v>135</v>
      </c>
      <c r="L13" s="145">
        <v>136</v>
      </c>
      <c r="M13" s="259">
        <f t="shared" si="3"/>
        <v>100.74074074074073</v>
      </c>
      <c r="N13" s="145">
        <v>115</v>
      </c>
      <c r="O13" s="145">
        <v>146</v>
      </c>
      <c r="P13" s="259">
        <f t="shared" si="4"/>
        <v>126.95652173913044</v>
      </c>
      <c r="Q13" s="145">
        <v>1097</v>
      </c>
      <c r="R13" s="145">
        <v>1117</v>
      </c>
      <c r="S13" s="259">
        <f t="shared" si="5"/>
        <v>101.82315405651778</v>
      </c>
      <c r="T13" s="145">
        <v>221</v>
      </c>
      <c r="U13" s="145">
        <v>323</v>
      </c>
      <c r="V13" s="145">
        <v>196</v>
      </c>
      <c r="W13" s="259">
        <f t="shared" si="6"/>
        <v>60.681114551083596</v>
      </c>
      <c r="X13" s="145">
        <v>266</v>
      </c>
      <c r="Y13" s="145">
        <v>149</v>
      </c>
      <c r="Z13" s="259">
        <f t="shared" si="7"/>
        <v>56.015037593984964</v>
      </c>
      <c r="AA13" s="102"/>
      <c r="AB13" s="103"/>
      <c r="AC13" s="103"/>
      <c r="AD13" s="103"/>
    </row>
    <row r="14" spans="1:30" s="104" customFormat="1" ht="16.149999999999999" customHeight="1">
      <c r="A14" s="49" t="s">
        <v>57</v>
      </c>
      <c r="B14" s="145">
        <v>3300</v>
      </c>
      <c r="C14" s="145">
        <v>2922</v>
      </c>
      <c r="D14" s="259">
        <f t="shared" si="0"/>
        <v>88.545454545454547</v>
      </c>
      <c r="E14" s="145">
        <v>2930</v>
      </c>
      <c r="F14" s="145">
        <v>2546</v>
      </c>
      <c r="G14" s="259">
        <f t="shared" si="1"/>
        <v>86.894197952218434</v>
      </c>
      <c r="H14" s="145">
        <v>1338</v>
      </c>
      <c r="I14" s="145">
        <v>1511</v>
      </c>
      <c r="J14" s="259">
        <f t="shared" si="2"/>
        <v>112.92974588938714</v>
      </c>
      <c r="K14" s="145">
        <v>379</v>
      </c>
      <c r="L14" s="145">
        <v>400</v>
      </c>
      <c r="M14" s="259">
        <f t="shared" si="3"/>
        <v>105.54089709762533</v>
      </c>
      <c r="N14" s="145">
        <v>1836</v>
      </c>
      <c r="O14" s="145">
        <v>1872</v>
      </c>
      <c r="P14" s="259">
        <f t="shared" si="4"/>
        <v>101.96078431372548</v>
      </c>
      <c r="Q14" s="145">
        <v>2818</v>
      </c>
      <c r="R14" s="145">
        <v>2459</v>
      </c>
      <c r="S14" s="259">
        <f t="shared" si="5"/>
        <v>87.260468417317256</v>
      </c>
      <c r="T14" s="145">
        <v>472</v>
      </c>
      <c r="U14" s="145">
        <v>749</v>
      </c>
      <c r="V14" s="145">
        <v>469</v>
      </c>
      <c r="W14" s="259">
        <f t="shared" si="6"/>
        <v>62.616822429906534</v>
      </c>
      <c r="X14" s="145">
        <v>564</v>
      </c>
      <c r="Y14" s="145">
        <v>373</v>
      </c>
      <c r="Z14" s="259">
        <f t="shared" si="7"/>
        <v>66.134751773049643</v>
      </c>
      <c r="AA14" s="102"/>
      <c r="AB14" s="103"/>
      <c r="AC14" s="103"/>
      <c r="AD14" s="103"/>
    </row>
    <row r="15" spans="1:30" s="104" customFormat="1" ht="16.149999999999999" customHeight="1">
      <c r="A15" s="49" t="s">
        <v>58</v>
      </c>
      <c r="B15" s="145">
        <v>4217</v>
      </c>
      <c r="C15" s="145">
        <v>4171</v>
      </c>
      <c r="D15" s="259">
        <f t="shared" si="0"/>
        <v>98.909177140147023</v>
      </c>
      <c r="E15" s="145">
        <v>2197</v>
      </c>
      <c r="F15" s="145">
        <v>2042</v>
      </c>
      <c r="G15" s="259">
        <f t="shared" si="1"/>
        <v>92.944924897587626</v>
      </c>
      <c r="H15" s="145">
        <v>1281</v>
      </c>
      <c r="I15" s="145">
        <v>1116</v>
      </c>
      <c r="J15" s="259">
        <f t="shared" si="2"/>
        <v>87.119437939110071</v>
      </c>
      <c r="K15" s="145">
        <v>382</v>
      </c>
      <c r="L15" s="145">
        <v>344</v>
      </c>
      <c r="M15" s="259">
        <f t="shared" si="3"/>
        <v>90.052356020942398</v>
      </c>
      <c r="N15" s="145">
        <v>678</v>
      </c>
      <c r="O15" s="145">
        <v>443</v>
      </c>
      <c r="P15" s="259">
        <f t="shared" si="4"/>
        <v>65.339233038348084</v>
      </c>
      <c r="Q15" s="145">
        <v>2018</v>
      </c>
      <c r="R15" s="145">
        <v>1918</v>
      </c>
      <c r="S15" s="259">
        <f t="shared" si="5"/>
        <v>95.044598612487604</v>
      </c>
      <c r="T15" s="145">
        <v>581</v>
      </c>
      <c r="U15" s="145">
        <v>634</v>
      </c>
      <c r="V15" s="145">
        <v>449</v>
      </c>
      <c r="W15" s="259">
        <f t="shared" si="6"/>
        <v>70.820189274447955</v>
      </c>
      <c r="X15" s="145">
        <v>488</v>
      </c>
      <c r="Y15" s="145">
        <v>381</v>
      </c>
      <c r="Z15" s="259">
        <f t="shared" si="7"/>
        <v>78.073770491803273</v>
      </c>
      <c r="AA15" s="102"/>
      <c r="AB15" s="103"/>
      <c r="AC15" s="103"/>
      <c r="AD15" s="103"/>
    </row>
    <row r="16" spans="1:30" s="104" customFormat="1" ht="16.149999999999999" customHeight="1">
      <c r="A16" s="49" t="s">
        <v>59</v>
      </c>
      <c r="B16" s="145">
        <v>8649</v>
      </c>
      <c r="C16" s="145">
        <v>9211</v>
      </c>
      <c r="D16" s="259">
        <f t="shared" si="0"/>
        <v>106.49786102439589</v>
      </c>
      <c r="E16" s="145">
        <v>5517</v>
      </c>
      <c r="F16" s="145">
        <v>5603</v>
      </c>
      <c r="G16" s="259">
        <f t="shared" si="1"/>
        <v>101.55881819829618</v>
      </c>
      <c r="H16" s="145">
        <v>2058</v>
      </c>
      <c r="I16" s="145">
        <v>2712</v>
      </c>
      <c r="J16" s="259">
        <f t="shared" si="2"/>
        <v>131.77842565597669</v>
      </c>
      <c r="K16" s="145">
        <v>652</v>
      </c>
      <c r="L16" s="145">
        <v>708</v>
      </c>
      <c r="M16" s="259">
        <f t="shared" si="3"/>
        <v>108.58895705521472</v>
      </c>
      <c r="N16" s="145">
        <v>420</v>
      </c>
      <c r="O16" s="145">
        <v>473</v>
      </c>
      <c r="P16" s="259">
        <f t="shared" si="4"/>
        <v>112.61904761904762</v>
      </c>
      <c r="Q16" s="145">
        <v>5100</v>
      </c>
      <c r="R16" s="145">
        <v>5205</v>
      </c>
      <c r="S16" s="259">
        <f t="shared" si="5"/>
        <v>102.05882352941175</v>
      </c>
      <c r="T16" s="145">
        <v>1131</v>
      </c>
      <c r="U16" s="145">
        <v>1896</v>
      </c>
      <c r="V16" s="145">
        <v>888</v>
      </c>
      <c r="W16" s="259">
        <f t="shared" si="6"/>
        <v>46.835443037974684</v>
      </c>
      <c r="X16" s="145">
        <v>1760</v>
      </c>
      <c r="Y16" s="145">
        <v>794</v>
      </c>
      <c r="Z16" s="259">
        <f t="shared" si="7"/>
        <v>45.11363636363636</v>
      </c>
      <c r="AA16" s="102"/>
      <c r="AB16" s="103"/>
      <c r="AC16" s="103"/>
      <c r="AD16" s="103"/>
    </row>
    <row r="17" spans="1:30" s="104" customFormat="1" ht="16.149999999999999" customHeight="1">
      <c r="A17" s="49" t="s">
        <v>60</v>
      </c>
      <c r="B17" s="145">
        <v>2495</v>
      </c>
      <c r="C17" s="145">
        <v>2430</v>
      </c>
      <c r="D17" s="259">
        <f t="shared" si="0"/>
        <v>97.394789579158314</v>
      </c>
      <c r="E17" s="145">
        <v>1421</v>
      </c>
      <c r="F17" s="145">
        <v>1433</v>
      </c>
      <c r="G17" s="259">
        <f t="shared" si="1"/>
        <v>100.84447572132301</v>
      </c>
      <c r="H17" s="145">
        <v>842</v>
      </c>
      <c r="I17" s="145">
        <v>961</v>
      </c>
      <c r="J17" s="259">
        <f t="shared" si="2"/>
        <v>114.13301662707838</v>
      </c>
      <c r="K17" s="145">
        <v>194</v>
      </c>
      <c r="L17" s="145">
        <v>183</v>
      </c>
      <c r="M17" s="259">
        <f t="shared" si="3"/>
        <v>94.329896907216494</v>
      </c>
      <c r="N17" s="145">
        <v>164</v>
      </c>
      <c r="O17" s="145">
        <v>108</v>
      </c>
      <c r="P17" s="259">
        <f t="shared" si="4"/>
        <v>65.853658536585371</v>
      </c>
      <c r="Q17" s="145">
        <v>1340</v>
      </c>
      <c r="R17" s="145">
        <v>1342</v>
      </c>
      <c r="S17" s="259">
        <f t="shared" si="5"/>
        <v>100.14925373134329</v>
      </c>
      <c r="T17" s="145">
        <v>270</v>
      </c>
      <c r="U17" s="145">
        <v>398</v>
      </c>
      <c r="V17" s="145">
        <v>224</v>
      </c>
      <c r="W17" s="259">
        <f t="shared" si="6"/>
        <v>56.281407035175882</v>
      </c>
      <c r="X17" s="145">
        <v>324</v>
      </c>
      <c r="Y17" s="145">
        <v>186</v>
      </c>
      <c r="Z17" s="259">
        <f t="shared" si="7"/>
        <v>57.407407407407405</v>
      </c>
      <c r="AA17" s="102"/>
      <c r="AB17" s="103"/>
      <c r="AC17" s="103"/>
      <c r="AD17" s="103"/>
    </row>
    <row r="18" spans="1:30" s="104" customFormat="1" ht="16.149999999999999" customHeight="1">
      <c r="A18" s="49" t="s">
        <v>61</v>
      </c>
      <c r="B18" s="145">
        <v>1334</v>
      </c>
      <c r="C18" s="145">
        <v>1365</v>
      </c>
      <c r="D18" s="259">
        <f t="shared" si="0"/>
        <v>102.32383808095953</v>
      </c>
      <c r="E18" s="145">
        <v>648</v>
      </c>
      <c r="F18" s="145">
        <v>632</v>
      </c>
      <c r="G18" s="259">
        <f t="shared" si="1"/>
        <v>97.53086419753086</v>
      </c>
      <c r="H18" s="145">
        <v>416</v>
      </c>
      <c r="I18" s="145">
        <v>397</v>
      </c>
      <c r="J18" s="259">
        <f t="shared" si="2"/>
        <v>95.432692307692307</v>
      </c>
      <c r="K18" s="145">
        <v>102</v>
      </c>
      <c r="L18" s="145">
        <v>95</v>
      </c>
      <c r="M18" s="259">
        <f t="shared" si="3"/>
        <v>93.137254901960787</v>
      </c>
      <c r="N18" s="145">
        <v>159</v>
      </c>
      <c r="O18" s="145">
        <v>88</v>
      </c>
      <c r="P18" s="259">
        <f t="shared" si="4"/>
        <v>55.345911949685537</v>
      </c>
      <c r="Q18" s="145">
        <v>605</v>
      </c>
      <c r="R18" s="145">
        <v>588</v>
      </c>
      <c r="S18" s="259">
        <f t="shared" si="5"/>
        <v>97.190082644628092</v>
      </c>
      <c r="T18" s="145">
        <v>149</v>
      </c>
      <c r="U18" s="145">
        <v>186</v>
      </c>
      <c r="V18" s="145">
        <v>103</v>
      </c>
      <c r="W18" s="259">
        <f t="shared" si="6"/>
        <v>55.376344086021504</v>
      </c>
      <c r="X18" s="145">
        <v>139</v>
      </c>
      <c r="Y18" s="145">
        <v>83</v>
      </c>
      <c r="Z18" s="259">
        <f t="shared" si="7"/>
        <v>59.712230215827333</v>
      </c>
      <c r="AA18" s="102"/>
      <c r="AB18" s="103"/>
      <c r="AC18" s="103"/>
      <c r="AD18" s="103"/>
    </row>
    <row r="19" spans="1:30" s="104" customFormat="1" ht="16.149999999999999" customHeight="1">
      <c r="A19" s="49" t="s">
        <v>62</v>
      </c>
      <c r="B19" s="145">
        <v>18753</v>
      </c>
      <c r="C19" s="145">
        <v>19174</v>
      </c>
      <c r="D19" s="259">
        <f t="shared" si="0"/>
        <v>102.24497413747133</v>
      </c>
      <c r="E19" s="145">
        <v>10266</v>
      </c>
      <c r="F19" s="145">
        <v>10268</v>
      </c>
      <c r="G19" s="259">
        <f t="shared" si="1"/>
        <v>100.01948178453146</v>
      </c>
      <c r="H19" s="145">
        <v>3580</v>
      </c>
      <c r="I19" s="145">
        <v>3727</v>
      </c>
      <c r="J19" s="259">
        <f t="shared" si="2"/>
        <v>104.10614525139665</v>
      </c>
      <c r="K19" s="145">
        <v>1070</v>
      </c>
      <c r="L19" s="145">
        <v>1140</v>
      </c>
      <c r="M19" s="259">
        <f t="shared" si="3"/>
        <v>106.54205607476635</v>
      </c>
      <c r="N19" s="145">
        <v>663</v>
      </c>
      <c r="O19" s="145">
        <v>182</v>
      </c>
      <c r="P19" s="259">
        <f t="shared" si="4"/>
        <v>27.450980392156865</v>
      </c>
      <c r="Q19" s="145">
        <v>9642</v>
      </c>
      <c r="R19" s="145">
        <v>8952</v>
      </c>
      <c r="S19" s="259">
        <f t="shared" si="5"/>
        <v>92.843808338518983</v>
      </c>
      <c r="T19" s="145">
        <v>3414</v>
      </c>
      <c r="U19" s="145">
        <v>3755</v>
      </c>
      <c r="V19" s="145">
        <v>2329</v>
      </c>
      <c r="W19" s="259">
        <f t="shared" si="6"/>
        <v>62.023968042609859</v>
      </c>
      <c r="X19" s="145">
        <v>3235</v>
      </c>
      <c r="Y19" s="145">
        <v>2002</v>
      </c>
      <c r="Z19" s="259">
        <f t="shared" si="7"/>
        <v>61.885625965996901</v>
      </c>
      <c r="AA19" s="102"/>
      <c r="AB19" s="103"/>
      <c r="AC19" s="103"/>
      <c r="AD19" s="103"/>
    </row>
    <row r="20" spans="1:30" s="104" customFormat="1" ht="16.149999999999999" customHeight="1">
      <c r="A20" s="49" t="s">
        <v>63</v>
      </c>
      <c r="B20" s="145">
        <v>723</v>
      </c>
      <c r="C20" s="145">
        <v>645</v>
      </c>
      <c r="D20" s="259">
        <f t="shared" si="0"/>
        <v>89.211618257261421</v>
      </c>
      <c r="E20" s="145">
        <v>341</v>
      </c>
      <c r="F20" s="145">
        <v>337</v>
      </c>
      <c r="G20" s="259">
        <f t="shared" si="1"/>
        <v>98.826979472140764</v>
      </c>
      <c r="H20" s="145">
        <v>204</v>
      </c>
      <c r="I20" s="145">
        <v>205</v>
      </c>
      <c r="J20" s="259">
        <f t="shared" si="2"/>
        <v>100.49019607843137</v>
      </c>
      <c r="K20" s="145">
        <v>53</v>
      </c>
      <c r="L20" s="145">
        <v>72</v>
      </c>
      <c r="M20" s="259">
        <f t="shared" si="3"/>
        <v>135.84905660377359</v>
      </c>
      <c r="N20" s="145">
        <v>109</v>
      </c>
      <c r="O20" s="145">
        <v>118</v>
      </c>
      <c r="P20" s="259">
        <f t="shared" si="4"/>
        <v>108.25688073394495</v>
      </c>
      <c r="Q20" s="145">
        <v>324</v>
      </c>
      <c r="R20" s="145">
        <v>324</v>
      </c>
      <c r="S20" s="259">
        <f t="shared" si="5"/>
        <v>100</v>
      </c>
      <c r="T20" s="145">
        <v>81</v>
      </c>
      <c r="U20" s="145">
        <v>84</v>
      </c>
      <c r="V20" s="145">
        <v>67</v>
      </c>
      <c r="W20" s="259">
        <f t="shared" si="6"/>
        <v>79.761904761904773</v>
      </c>
      <c r="X20" s="145">
        <v>68</v>
      </c>
      <c r="Y20" s="145">
        <v>49</v>
      </c>
      <c r="Z20" s="259">
        <f t="shared" si="7"/>
        <v>72.058823529411768</v>
      </c>
      <c r="AA20" s="102"/>
      <c r="AB20" s="103"/>
      <c r="AC20" s="103"/>
      <c r="AD20" s="103"/>
    </row>
    <row r="21" spans="1:30" s="104" customFormat="1" ht="16.149999999999999" customHeight="1">
      <c r="A21" s="49" t="s">
        <v>64</v>
      </c>
      <c r="B21" s="145">
        <v>2183</v>
      </c>
      <c r="C21" s="145">
        <v>1801</v>
      </c>
      <c r="D21" s="259">
        <f t="shared" si="0"/>
        <v>82.501145213009622</v>
      </c>
      <c r="E21" s="145">
        <v>1084</v>
      </c>
      <c r="F21" s="145">
        <v>1008</v>
      </c>
      <c r="G21" s="259">
        <f t="shared" si="1"/>
        <v>92.988929889298888</v>
      </c>
      <c r="H21" s="145">
        <v>734</v>
      </c>
      <c r="I21" s="145">
        <v>633</v>
      </c>
      <c r="J21" s="259">
        <f t="shared" si="2"/>
        <v>86.239782016348769</v>
      </c>
      <c r="K21" s="145">
        <v>214</v>
      </c>
      <c r="L21" s="145">
        <v>181</v>
      </c>
      <c r="M21" s="259">
        <f t="shared" si="3"/>
        <v>84.579439252336456</v>
      </c>
      <c r="N21" s="145">
        <v>250</v>
      </c>
      <c r="O21" s="145">
        <v>199</v>
      </c>
      <c r="P21" s="259">
        <f t="shared" si="4"/>
        <v>79.600000000000009</v>
      </c>
      <c r="Q21" s="145">
        <v>1044</v>
      </c>
      <c r="R21" s="145">
        <v>959</v>
      </c>
      <c r="S21" s="259">
        <f t="shared" si="5"/>
        <v>91.858237547892713</v>
      </c>
      <c r="T21" s="145">
        <v>247</v>
      </c>
      <c r="U21" s="145">
        <v>325</v>
      </c>
      <c r="V21" s="145">
        <v>187</v>
      </c>
      <c r="W21" s="259">
        <f t="shared" si="6"/>
        <v>57.53846153846154</v>
      </c>
      <c r="X21" s="145">
        <v>241</v>
      </c>
      <c r="Y21" s="145">
        <v>125</v>
      </c>
      <c r="Z21" s="259">
        <f t="shared" si="7"/>
        <v>51.867219917012456</v>
      </c>
      <c r="AA21" s="121"/>
      <c r="AB21" s="121"/>
      <c r="AC21" s="121"/>
      <c r="AD21" s="121"/>
    </row>
    <row r="22" spans="1:30" s="104" customFormat="1" ht="16.149999999999999" customHeight="1">
      <c r="A22" s="49" t="s">
        <v>65</v>
      </c>
      <c r="B22" s="145">
        <v>9077</v>
      </c>
      <c r="C22" s="145">
        <v>9093</v>
      </c>
      <c r="D22" s="259">
        <f t="shared" si="0"/>
        <v>100.17626969262972</v>
      </c>
      <c r="E22" s="145">
        <v>3613</v>
      </c>
      <c r="F22" s="145">
        <v>3835</v>
      </c>
      <c r="G22" s="259">
        <f t="shared" si="1"/>
        <v>106.14447827290341</v>
      </c>
      <c r="H22" s="145">
        <v>1783</v>
      </c>
      <c r="I22" s="145">
        <v>1783</v>
      </c>
      <c r="J22" s="259">
        <f t="shared" si="2"/>
        <v>100</v>
      </c>
      <c r="K22" s="145">
        <v>454</v>
      </c>
      <c r="L22" s="145">
        <v>454</v>
      </c>
      <c r="M22" s="259">
        <f t="shared" si="3"/>
        <v>100</v>
      </c>
      <c r="N22" s="145">
        <v>394</v>
      </c>
      <c r="O22" s="145">
        <v>364</v>
      </c>
      <c r="P22" s="259">
        <f t="shared" si="4"/>
        <v>92.385786802030452</v>
      </c>
      <c r="Q22" s="145">
        <v>3292</v>
      </c>
      <c r="R22" s="145">
        <v>3506</v>
      </c>
      <c r="S22" s="259">
        <f t="shared" si="5"/>
        <v>106.50060753341435</v>
      </c>
      <c r="T22" s="145">
        <v>817</v>
      </c>
      <c r="U22" s="145">
        <v>1051</v>
      </c>
      <c r="V22" s="145">
        <v>751</v>
      </c>
      <c r="W22" s="259">
        <f t="shared" si="6"/>
        <v>71.455756422454812</v>
      </c>
      <c r="X22" s="145">
        <v>838</v>
      </c>
      <c r="Y22" s="145">
        <v>573</v>
      </c>
      <c r="Z22" s="259">
        <f t="shared" si="7"/>
        <v>68.377088305489266</v>
      </c>
      <c r="AA22" s="102"/>
      <c r="AB22" s="103"/>
      <c r="AC22" s="103"/>
      <c r="AD22" s="103"/>
    </row>
    <row r="23" spans="1:30" s="104" customFormat="1" ht="16.149999999999999" customHeight="1">
      <c r="A23" s="49" t="s">
        <v>66</v>
      </c>
      <c r="B23" s="145">
        <v>619</v>
      </c>
      <c r="C23" s="145">
        <v>615</v>
      </c>
      <c r="D23" s="259">
        <f t="shared" si="0"/>
        <v>99.353796445880448</v>
      </c>
      <c r="E23" s="145">
        <v>552</v>
      </c>
      <c r="F23" s="145">
        <v>556</v>
      </c>
      <c r="G23" s="259">
        <f t="shared" si="1"/>
        <v>100.72463768115942</v>
      </c>
      <c r="H23" s="145">
        <v>241</v>
      </c>
      <c r="I23" s="145">
        <v>271</v>
      </c>
      <c r="J23" s="259">
        <f t="shared" si="2"/>
        <v>112.44813278008299</v>
      </c>
      <c r="K23" s="145">
        <v>98</v>
      </c>
      <c r="L23" s="145">
        <v>82</v>
      </c>
      <c r="M23" s="259">
        <f t="shared" si="3"/>
        <v>83.673469387755105</v>
      </c>
      <c r="N23" s="145">
        <v>87</v>
      </c>
      <c r="O23" s="145">
        <v>82</v>
      </c>
      <c r="P23" s="259">
        <f t="shared" si="4"/>
        <v>94.252873563218387</v>
      </c>
      <c r="Q23" s="145">
        <v>489</v>
      </c>
      <c r="R23" s="145">
        <v>525</v>
      </c>
      <c r="S23" s="259">
        <f t="shared" si="5"/>
        <v>107.36196319018406</v>
      </c>
      <c r="T23" s="145">
        <v>117</v>
      </c>
      <c r="U23" s="145">
        <v>158</v>
      </c>
      <c r="V23" s="145">
        <v>107</v>
      </c>
      <c r="W23" s="259">
        <f t="shared" si="6"/>
        <v>67.721518987341767</v>
      </c>
      <c r="X23" s="145">
        <v>117</v>
      </c>
      <c r="Y23" s="145">
        <v>71</v>
      </c>
      <c r="Z23" s="259">
        <f t="shared" si="7"/>
        <v>60.683760683760681</v>
      </c>
      <c r="AA23" s="102"/>
      <c r="AB23" s="103"/>
      <c r="AC23" s="103"/>
      <c r="AD23" s="103"/>
    </row>
    <row r="24" spans="1:30" s="104" customFormat="1" ht="16.149999999999999" customHeight="1">
      <c r="A24" s="49" t="s">
        <v>67</v>
      </c>
      <c r="B24" s="145">
        <v>430</v>
      </c>
      <c r="C24" s="145">
        <v>149</v>
      </c>
      <c r="D24" s="259">
        <f t="shared" si="0"/>
        <v>34.651162790697676</v>
      </c>
      <c r="E24" s="145">
        <v>225</v>
      </c>
      <c r="F24" s="145">
        <v>62</v>
      </c>
      <c r="G24" s="259">
        <f t="shared" si="1"/>
        <v>27.555555555555557</v>
      </c>
      <c r="H24" s="145">
        <v>114</v>
      </c>
      <c r="I24" s="145">
        <v>24</v>
      </c>
      <c r="J24" s="259">
        <f t="shared" si="2"/>
        <v>21.052631578947366</v>
      </c>
      <c r="K24" s="145">
        <v>25</v>
      </c>
      <c r="L24" s="145">
        <v>4</v>
      </c>
      <c r="M24" s="259">
        <f t="shared" si="3"/>
        <v>16</v>
      </c>
      <c r="N24" s="145">
        <v>48</v>
      </c>
      <c r="O24" s="145">
        <v>6</v>
      </c>
      <c r="P24" s="259">
        <f t="shared" si="4"/>
        <v>12.5</v>
      </c>
      <c r="Q24" s="145">
        <v>207</v>
      </c>
      <c r="R24" s="145">
        <v>58</v>
      </c>
      <c r="S24" s="259">
        <f t="shared" si="5"/>
        <v>28.019323671497588</v>
      </c>
      <c r="T24" s="145">
        <v>19</v>
      </c>
      <c r="U24" s="145">
        <v>69</v>
      </c>
      <c r="V24" s="145">
        <v>8</v>
      </c>
      <c r="W24" s="259">
        <f t="shared" si="6"/>
        <v>11.594202898550725</v>
      </c>
      <c r="X24" s="145">
        <v>60</v>
      </c>
      <c r="Y24" s="145">
        <v>6</v>
      </c>
      <c r="Z24" s="259">
        <f t="shared" si="7"/>
        <v>10</v>
      </c>
      <c r="AA24" s="102"/>
      <c r="AB24" s="103"/>
      <c r="AC24" s="103"/>
      <c r="AD24" s="103"/>
    </row>
    <row r="25" spans="1:30" s="104" customFormat="1" ht="16.149999999999999" customHeight="1">
      <c r="A25" s="49" t="s">
        <v>68</v>
      </c>
      <c r="B25" s="145">
        <v>509</v>
      </c>
      <c r="C25" s="145">
        <v>570</v>
      </c>
      <c r="D25" s="259">
        <f t="shared" si="0"/>
        <v>111.98428290766209</v>
      </c>
      <c r="E25" s="145">
        <v>445</v>
      </c>
      <c r="F25" s="145">
        <v>460</v>
      </c>
      <c r="G25" s="259">
        <f t="shared" si="1"/>
        <v>103.37078651685394</v>
      </c>
      <c r="H25" s="145">
        <v>186</v>
      </c>
      <c r="I25" s="145">
        <v>202</v>
      </c>
      <c r="J25" s="259">
        <f t="shared" si="2"/>
        <v>108.6021505376344</v>
      </c>
      <c r="K25" s="145">
        <v>50</v>
      </c>
      <c r="L25" s="145">
        <v>52</v>
      </c>
      <c r="M25" s="259">
        <f t="shared" si="3"/>
        <v>104</v>
      </c>
      <c r="N25" s="145">
        <v>51</v>
      </c>
      <c r="O25" s="145">
        <v>37</v>
      </c>
      <c r="P25" s="259">
        <f t="shared" si="4"/>
        <v>72.549019607843135</v>
      </c>
      <c r="Q25" s="145">
        <v>420</v>
      </c>
      <c r="R25" s="145">
        <v>381</v>
      </c>
      <c r="S25" s="259">
        <f t="shared" si="5"/>
        <v>90.714285714285708</v>
      </c>
      <c r="T25" s="145">
        <v>157</v>
      </c>
      <c r="U25" s="145">
        <v>179</v>
      </c>
      <c r="V25" s="145">
        <v>152</v>
      </c>
      <c r="W25" s="259">
        <f t="shared" si="6"/>
        <v>84.916201117318437</v>
      </c>
      <c r="X25" s="145">
        <v>141</v>
      </c>
      <c r="Y25" s="145">
        <v>128</v>
      </c>
      <c r="Z25" s="259">
        <f t="shared" si="7"/>
        <v>90.780141843971634</v>
      </c>
      <c r="AA25" s="102"/>
      <c r="AB25" s="103"/>
      <c r="AC25" s="103"/>
      <c r="AD25" s="103"/>
    </row>
    <row r="26" spans="1:30" s="104" customFormat="1" ht="16.149999999999999" customHeight="1">
      <c r="A26" s="49" t="s">
        <v>69</v>
      </c>
      <c r="B26" s="145">
        <v>3282</v>
      </c>
      <c r="C26" s="145">
        <v>2311</v>
      </c>
      <c r="D26" s="259">
        <f t="shared" si="0"/>
        <v>70.414381474710538</v>
      </c>
      <c r="E26" s="145">
        <v>1064</v>
      </c>
      <c r="F26" s="145">
        <v>744</v>
      </c>
      <c r="G26" s="259">
        <f t="shared" si="1"/>
        <v>69.924812030075188</v>
      </c>
      <c r="H26" s="145">
        <v>581</v>
      </c>
      <c r="I26" s="145">
        <v>410</v>
      </c>
      <c r="J26" s="259">
        <f t="shared" si="2"/>
        <v>70.567986230636834</v>
      </c>
      <c r="K26" s="145">
        <v>148</v>
      </c>
      <c r="L26" s="145">
        <v>96</v>
      </c>
      <c r="M26" s="259">
        <f t="shared" si="3"/>
        <v>64.86486486486487</v>
      </c>
      <c r="N26" s="145">
        <v>118</v>
      </c>
      <c r="O26" s="145">
        <v>37</v>
      </c>
      <c r="P26" s="259">
        <f t="shared" si="4"/>
        <v>31.35593220338983</v>
      </c>
      <c r="Q26" s="145">
        <v>992</v>
      </c>
      <c r="R26" s="145">
        <v>674</v>
      </c>
      <c r="S26" s="259">
        <f t="shared" si="5"/>
        <v>67.943548387096769</v>
      </c>
      <c r="T26" s="145">
        <v>243</v>
      </c>
      <c r="U26" s="145">
        <v>343</v>
      </c>
      <c r="V26" s="145">
        <v>149</v>
      </c>
      <c r="W26" s="259">
        <f t="shared" si="6"/>
        <v>43.440233236151606</v>
      </c>
      <c r="X26" s="145">
        <v>291</v>
      </c>
      <c r="Y26" s="145">
        <v>131</v>
      </c>
      <c r="Z26" s="259">
        <f t="shared" si="7"/>
        <v>45.017182130584196</v>
      </c>
      <c r="AA26" s="102"/>
      <c r="AB26" s="103"/>
      <c r="AC26" s="103"/>
      <c r="AD26" s="103"/>
    </row>
    <row r="27" spans="1:30" s="104" customFormat="1" ht="16.149999999999999" customHeight="1">
      <c r="A27" s="49" t="s">
        <v>70</v>
      </c>
      <c r="B27" s="145">
        <v>810</v>
      </c>
      <c r="C27" s="145">
        <v>215</v>
      </c>
      <c r="D27" s="259">
        <f t="shared" si="0"/>
        <v>26.543209876543212</v>
      </c>
      <c r="E27" s="145">
        <v>273</v>
      </c>
      <c r="F27" s="145">
        <v>69</v>
      </c>
      <c r="G27" s="259">
        <f t="shared" si="1"/>
        <v>25.274725274725274</v>
      </c>
      <c r="H27" s="145">
        <v>193</v>
      </c>
      <c r="I27" s="145">
        <v>55</v>
      </c>
      <c r="J27" s="259">
        <f t="shared" si="2"/>
        <v>28.497409326424872</v>
      </c>
      <c r="K27" s="145">
        <v>52</v>
      </c>
      <c r="L27" s="145">
        <v>19</v>
      </c>
      <c r="M27" s="259">
        <f t="shared" si="3"/>
        <v>36.538461538461533</v>
      </c>
      <c r="N27" s="145">
        <v>22</v>
      </c>
      <c r="O27" s="145">
        <v>9</v>
      </c>
      <c r="P27" s="259">
        <f t="shared" si="4"/>
        <v>40.909090909090914</v>
      </c>
      <c r="Q27" s="145">
        <v>263</v>
      </c>
      <c r="R27" s="145">
        <v>65</v>
      </c>
      <c r="S27" s="259">
        <f t="shared" si="5"/>
        <v>24.714828897338403</v>
      </c>
      <c r="T27" s="145">
        <v>40</v>
      </c>
      <c r="U27" s="145">
        <v>66</v>
      </c>
      <c r="V27" s="145">
        <v>15</v>
      </c>
      <c r="W27" s="259">
        <f t="shared" si="6"/>
        <v>22.727272727272727</v>
      </c>
      <c r="X27" s="145">
        <v>48</v>
      </c>
      <c r="Y27" s="145">
        <v>8</v>
      </c>
      <c r="Z27" s="259">
        <f t="shared" si="7"/>
        <v>16.666666666666664</v>
      </c>
      <c r="AA27" s="102"/>
      <c r="AB27" s="103"/>
      <c r="AC27" s="103"/>
      <c r="AD27" s="103"/>
    </row>
    <row r="28" spans="1:30" s="104" customFormat="1" ht="16.149999999999999" customHeight="1">
      <c r="A28" s="49" t="s">
        <v>71</v>
      </c>
      <c r="B28" s="145">
        <v>962</v>
      </c>
      <c r="C28" s="145">
        <v>1172</v>
      </c>
      <c r="D28" s="259">
        <f t="shared" si="0"/>
        <v>121.82952182952182</v>
      </c>
      <c r="E28" s="145">
        <v>762</v>
      </c>
      <c r="F28" s="145">
        <v>909</v>
      </c>
      <c r="G28" s="259">
        <f t="shared" si="1"/>
        <v>119.29133858267717</v>
      </c>
      <c r="H28" s="145">
        <v>354</v>
      </c>
      <c r="I28" s="145">
        <v>497</v>
      </c>
      <c r="J28" s="259">
        <f t="shared" si="2"/>
        <v>140.39548022598871</v>
      </c>
      <c r="K28" s="145">
        <v>121</v>
      </c>
      <c r="L28" s="145">
        <v>166</v>
      </c>
      <c r="M28" s="259">
        <f t="shared" si="3"/>
        <v>137.19008264462812</v>
      </c>
      <c r="N28" s="145">
        <v>78</v>
      </c>
      <c r="O28" s="145">
        <v>8</v>
      </c>
      <c r="P28" s="259">
        <f t="shared" si="4"/>
        <v>10.256410256410255</v>
      </c>
      <c r="Q28" s="145">
        <v>724</v>
      </c>
      <c r="R28" s="145">
        <v>859</v>
      </c>
      <c r="S28" s="259">
        <f t="shared" si="5"/>
        <v>118.64640883977901</v>
      </c>
      <c r="T28" s="145">
        <v>140</v>
      </c>
      <c r="U28" s="145">
        <v>192</v>
      </c>
      <c r="V28" s="145">
        <v>123</v>
      </c>
      <c r="W28" s="259">
        <f t="shared" si="6"/>
        <v>64.0625</v>
      </c>
      <c r="X28" s="145">
        <v>168</v>
      </c>
      <c r="Y28" s="145">
        <v>91</v>
      </c>
      <c r="Z28" s="259">
        <f t="shared" si="7"/>
        <v>54.166666666666664</v>
      </c>
      <c r="AA28" s="102"/>
      <c r="AB28" s="103"/>
      <c r="AC28" s="103"/>
      <c r="AD28" s="103"/>
    </row>
    <row r="29" spans="1:30" s="104" customFormat="1" ht="16.149999999999999" customHeight="1">
      <c r="A29" s="49" t="s">
        <v>72</v>
      </c>
      <c r="B29" s="145">
        <v>973</v>
      </c>
      <c r="C29" s="145">
        <v>914</v>
      </c>
      <c r="D29" s="259">
        <f t="shared" si="0"/>
        <v>93.936279547790335</v>
      </c>
      <c r="E29" s="145">
        <v>506</v>
      </c>
      <c r="F29" s="145">
        <v>516</v>
      </c>
      <c r="G29" s="259">
        <f t="shared" si="1"/>
        <v>101.97628458498025</v>
      </c>
      <c r="H29" s="145">
        <v>458</v>
      </c>
      <c r="I29" s="145">
        <v>370</v>
      </c>
      <c r="J29" s="259">
        <f t="shared" si="2"/>
        <v>80.786026200873366</v>
      </c>
      <c r="K29" s="145">
        <v>149</v>
      </c>
      <c r="L29" s="145">
        <v>155</v>
      </c>
      <c r="M29" s="259">
        <f t="shared" si="3"/>
        <v>104.02684563758389</v>
      </c>
      <c r="N29" s="145">
        <v>127</v>
      </c>
      <c r="O29" s="145">
        <v>52</v>
      </c>
      <c r="P29" s="259">
        <f t="shared" si="4"/>
        <v>40.944881889763778</v>
      </c>
      <c r="Q29" s="145">
        <v>480</v>
      </c>
      <c r="R29" s="145">
        <v>490</v>
      </c>
      <c r="S29" s="259">
        <f t="shared" si="5"/>
        <v>102.08333333333333</v>
      </c>
      <c r="T29" s="145">
        <v>116</v>
      </c>
      <c r="U29" s="145">
        <v>153</v>
      </c>
      <c r="V29" s="145">
        <v>69</v>
      </c>
      <c r="W29" s="259">
        <f t="shared" si="6"/>
        <v>45.098039215686278</v>
      </c>
      <c r="X29" s="145">
        <v>130</v>
      </c>
      <c r="Y29" s="145">
        <v>63</v>
      </c>
      <c r="Z29" s="259">
        <f t="shared" si="7"/>
        <v>48.46153846153846</v>
      </c>
      <c r="AA29" s="102"/>
      <c r="AB29" s="103"/>
      <c r="AC29" s="103"/>
      <c r="AD29" s="103"/>
    </row>
    <row r="30" spans="1:30" ht="78.75" customHeight="1">
      <c r="B30" s="107"/>
      <c r="E30" s="107"/>
      <c r="N30" s="208" t="s">
        <v>79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</sheetData>
  <mergeCells count="12">
    <mergeCell ref="X4:Z5"/>
    <mergeCell ref="B1:M1"/>
    <mergeCell ref="B2:M2"/>
    <mergeCell ref="B4:D5"/>
    <mergeCell ref="E4:G5"/>
    <mergeCell ref="H4:J5"/>
    <mergeCell ref="K4:M5"/>
    <mergeCell ref="N4:P5"/>
    <mergeCell ref="Q4:S5"/>
    <mergeCell ref="T4:T5"/>
    <mergeCell ref="U4:W5"/>
    <mergeCell ref="N30:Z30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Normal="100" zoomScaleSheetLayoutView="90" workbookViewId="0">
      <selection sqref="A1:XFD1048576"/>
    </sheetView>
  </sheetViews>
  <sheetFormatPr defaultColWidth="9.140625" defaultRowHeight="15.75"/>
  <cols>
    <col min="1" max="1" width="22" style="106" customWidth="1"/>
    <col min="2" max="3" width="10.85546875" style="104" customWidth="1"/>
    <col min="4" max="4" width="8.140625" style="104" customWidth="1"/>
    <col min="5" max="6" width="10.140625" style="104" customWidth="1"/>
    <col min="7" max="7" width="8.85546875" style="104" customWidth="1"/>
    <col min="8" max="9" width="10.42578125" style="104" customWidth="1"/>
    <col min="10" max="10" width="7.85546875" style="104" customWidth="1"/>
    <col min="11" max="12" width="10.140625" style="104" customWidth="1"/>
    <col min="13" max="13" width="8.28515625" style="104" customWidth="1"/>
    <col min="14" max="15" width="9.28515625" style="104" customWidth="1"/>
    <col min="16" max="16" width="7.85546875" style="104" customWidth="1"/>
    <col min="17" max="18" width="9.28515625" style="104" customWidth="1"/>
    <col min="19" max="19" width="7.85546875" style="104" customWidth="1"/>
    <col min="20" max="20" width="15.5703125" style="104" customWidth="1"/>
    <col min="21" max="22" width="9.28515625" style="104" customWidth="1"/>
    <col min="23" max="23" width="7.85546875" style="104" customWidth="1"/>
    <col min="24" max="25" width="9.28515625" style="104" customWidth="1"/>
    <col min="26" max="26" width="7.85546875" style="104" customWidth="1"/>
    <col min="27" max="27" width="9.85546875" style="105" bestFit="1" customWidth="1"/>
    <col min="28" max="16384" width="9.140625" style="105"/>
  </cols>
  <sheetData>
    <row r="1" spans="1:28" s="83" customFormat="1" ht="20.45" customHeight="1">
      <c r="A1" s="80"/>
      <c r="B1" s="255" t="s">
        <v>109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82"/>
      <c r="O1" s="82"/>
      <c r="P1" s="82"/>
      <c r="Q1" s="82"/>
      <c r="R1" s="82"/>
      <c r="S1" s="82"/>
      <c r="T1" s="82"/>
      <c r="U1" s="82"/>
      <c r="V1" s="82"/>
      <c r="W1" s="82"/>
      <c r="X1" s="177"/>
      <c r="Y1" s="177"/>
      <c r="Z1" s="178" t="s">
        <v>32</v>
      </c>
    </row>
    <row r="2" spans="1:28" s="83" customFormat="1" ht="20.45" customHeight="1">
      <c r="B2" s="255" t="s">
        <v>99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85"/>
      <c r="O2" s="85"/>
      <c r="P2" s="85"/>
      <c r="Q2" s="85"/>
      <c r="R2" s="85"/>
      <c r="S2" s="85"/>
      <c r="T2" s="85"/>
      <c r="U2" s="85"/>
      <c r="V2" s="85"/>
      <c r="W2" s="85"/>
      <c r="X2" s="177"/>
      <c r="Y2" s="177"/>
      <c r="Z2" s="177"/>
    </row>
    <row r="3" spans="1:28" s="83" customFormat="1" ht="1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66" t="s">
        <v>16</v>
      </c>
      <c r="N3" s="88"/>
      <c r="O3" s="88"/>
      <c r="P3" s="88"/>
      <c r="Q3" s="88"/>
      <c r="R3" s="88"/>
      <c r="S3" s="87"/>
      <c r="T3" s="87"/>
      <c r="U3" s="88"/>
      <c r="V3" s="89"/>
      <c r="W3" s="87"/>
      <c r="X3" s="177"/>
      <c r="Y3" s="177"/>
      <c r="Z3" s="66" t="s">
        <v>16</v>
      </c>
    </row>
    <row r="4" spans="1:28" s="92" customFormat="1" ht="21.6" customHeight="1">
      <c r="A4" s="110"/>
      <c r="B4" s="241" t="s">
        <v>17</v>
      </c>
      <c r="C4" s="242"/>
      <c r="D4" s="243"/>
      <c r="E4" s="241" t="s">
        <v>33</v>
      </c>
      <c r="F4" s="242"/>
      <c r="G4" s="243"/>
      <c r="H4" s="256" t="s">
        <v>34</v>
      </c>
      <c r="I4" s="256"/>
      <c r="J4" s="256"/>
      <c r="K4" s="241" t="s">
        <v>24</v>
      </c>
      <c r="L4" s="242"/>
      <c r="M4" s="243"/>
      <c r="N4" s="241" t="s">
        <v>31</v>
      </c>
      <c r="O4" s="242"/>
      <c r="P4" s="242"/>
      <c r="Q4" s="241" t="s">
        <v>20</v>
      </c>
      <c r="R4" s="242"/>
      <c r="S4" s="243"/>
      <c r="T4" s="257" t="s">
        <v>78</v>
      </c>
      <c r="U4" s="241" t="s">
        <v>27</v>
      </c>
      <c r="V4" s="242"/>
      <c r="W4" s="242"/>
      <c r="X4" s="241" t="s">
        <v>26</v>
      </c>
      <c r="Y4" s="242"/>
      <c r="Z4" s="243"/>
      <c r="AA4" s="90"/>
      <c r="AB4" s="91"/>
    </row>
    <row r="5" spans="1:28" s="93" customFormat="1" ht="36.75" customHeight="1">
      <c r="A5" s="111"/>
      <c r="B5" s="244"/>
      <c r="C5" s="245"/>
      <c r="D5" s="246"/>
      <c r="E5" s="244"/>
      <c r="F5" s="245"/>
      <c r="G5" s="246"/>
      <c r="H5" s="256"/>
      <c r="I5" s="256"/>
      <c r="J5" s="256"/>
      <c r="K5" s="244"/>
      <c r="L5" s="245"/>
      <c r="M5" s="246"/>
      <c r="N5" s="244"/>
      <c r="O5" s="245"/>
      <c r="P5" s="245"/>
      <c r="Q5" s="244"/>
      <c r="R5" s="245"/>
      <c r="S5" s="246"/>
      <c r="T5" s="258"/>
      <c r="U5" s="244"/>
      <c r="V5" s="245"/>
      <c r="W5" s="245"/>
      <c r="X5" s="244"/>
      <c r="Y5" s="245"/>
      <c r="Z5" s="246"/>
      <c r="AA5" s="90"/>
      <c r="AB5" s="91"/>
    </row>
    <row r="6" spans="1:28" s="94" customFormat="1" ht="25.15" customHeight="1">
      <c r="A6" s="112"/>
      <c r="B6" s="179" t="s">
        <v>1</v>
      </c>
      <c r="C6" s="179" t="s">
        <v>49</v>
      </c>
      <c r="D6" s="155" t="s">
        <v>3</v>
      </c>
      <c r="E6" s="179" t="s">
        <v>1</v>
      </c>
      <c r="F6" s="179" t="s">
        <v>49</v>
      </c>
      <c r="G6" s="155" t="s">
        <v>3</v>
      </c>
      <c r="H6" s="179" t="s">
        <v>1</v>
      </c>
      <c r="I6" s="179" t="s">
        <v>49</v>
      </c>
      <c r="J6" s="155" t="s">
        <v>3</v>
      </c>
      <c r="K6" s="179" t="s">
        <v>1</v>
      </c>
      <c r="L6" s="179" t="s">
        <v>49</v>
      </c>
      <c r="M6" s="155" t="s">
        <v>3</v>
      </c>
      <c r="N6" s="179" t="s">
        <v>1</v>
      </c>
      <c r="O6" s="179" t="s">
        <v>49</v>
      </c>
      <c r="P6" s="155" t="s">
        <v>3</v>
      </c>
      <c r="Q6" s="179" t="s">
        <v>1</v>
      </c>
      <c r="R6" s="179" t="s">
        <v>49</v>
      </c>
      <c r="S6" s="155" t="s">
        <v>3</v>
      </c>
      <c r="T6" s="132" t="s">
        <v>49</v>
      </c>
      <c r="U6" s="179" t="s">
        <v>1</v>
      </c>
      <c r="V6" s="179" t="s">
        <v>49</v>
      </c>
      <c r="W6" s="155" t="s">
        <v>3</v>
      </c>
      <c r="X6" s="179" t="s">
        <v>1</v>
      </c>
      <c r="Y6" s="179" t="s">
        <v>49</v>
      </c>
      <c r="Z6" s="155" t="s">
        <v>3</v>
      </c>
      <c r="AA6" s="115"/>
      <c r="AB6" s="116"/>
    </row>
    <row r="7" spans="1:28" s="92" customFormat="1" ht="12.75" customHeight="1">
      <c r="A7" s="95" t="s">
        <v>9</v>
      </c>
      <c r="B7" s="95">
        <v>1</v>
      </c>
      <c r="C7" s="95">
        <v>2</v>
      </c>
      <c r="D7" s="95">
        <v>3</v>
      </c>
      <c r="E7" s="95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  <c r="W7" s="95">
        <v>22</v>
      </c>
      <c r="X7" s="95">
        <v>23</v>
      </c>
      <c r="Y7" s="95">
        <v>24</v>
      </c>
      <c r="Z7" s="95">
        <v>25</v>
      </c>
      <c r="AA7" s="97"/>
      <c r="AB7" s="98"/>
    </row>
    <row r="8" spans="1:28" s="119" customFormat="1" ht="17.25" customHeight="1">
      <c r="A8" s="70" t="s">
        <v>8</v>
      </c>
      <c r="B8" s="101">
        <v>14059</v>
      </c>
      <c r="C8" s="101">
        <v>17701</v>
      </c>
      <c r="D8" s="156">
        <f>C8/B8*100</f>
        <v>125.90511416174692</v>
      </c>
      <c r="E8" s="101">
        <v>7979</v>
      </c>
      <c r="F8" s="101">
        <v>9967</v>
      </c>
      <c r="G8" s="156">
        <f>F8/E8*100</f>
        <v>124.91540293269834</v>
      </c>
      <c r="H8" s="101">
        <v>4178</v>
      </c>
      <c r="I8" s="101">
        <v>5226</v>
      </c>
      <c r="J8" s="156">
        <f>I8/H8*100</f>
        <v>125.0837721397798</v>
      </c>
      <c r="K8" s="101">
        <v>1503</v>
      </c>
      <c r="L8" s="101">
        <v>1680</v>
      </c>
      <c r="M8" s="156">
        <f>L8/K8*100</f>
        <v>111.77644710578842</v>
      </c>
      <c r="N8" s="101">
        <v>2013</v>
      </c>
      <c r="O8" s="101">
        <v>1795</v>
      </c>
      <c r="P8" s="156">
        <f>O8/N8*100</f>
        <v>89.170392449080964</v>
      </c>
      <c r="Q8" s="101">
        <v>7490</v>
      </c>
      <c r="R8" s="101">
        <v>9135</v>
      </c>
      <c r="S8" s="156">
        <f>R8/Q8*100</f>
        <v>121.96261682242991</v>
      </c>
      <c r="T8" s="101">
        <v>2412</v>
      </c>
      <c r="U8" s="101">
        <v>2568</v>
      </c>
      <c r="V8" s="101">
        <v>2064</v>
      </c>
      <c r="W8" s="156">
        <f>V8/U8*100</f>
        <v>80.373831775700936</v>
      </c>
      <c r="X8" s="101">
        <v>2128</v>
      </c>
      <c r="Y8" s="101">
        <v>1741</v>
      </c>
      <c r="Z8" s="156">
        <f>Y8/X8*100</f>
        <v>81.813909774436084</v>
      </c>
      <c r="AA8" s="117"/>
      <c r="AB8" s="118"/>
    </row>
    <row r="9" spans="1:28" s="104" customFormat="1" ht="16.149999999999999" customHeight="1">
      <c r="A9" s="49" t="s">
        <v>52</v>
      </c>
      <c r="B9" s="146">
        <v>192</v>
      </c>
      <c r="C9" s="146">
        <v>224</v>
      </c>
      <c r="D9" s="143">
        <f t="shared" ref="D9:D29" si="0">C9/B9*100</f>
        <v>116.66666666666667</v>
      </c>
      <c r="E9" s="146">
        <v>133</v>
      </c>
      <c r="F9" s="146">
        <v>149</v>
      </c>
      <c r="G9" s="143">
        <f t="shared" ref="G9:G29" si="1">F9/E9*100</f>
        <v>112.03007518796993</v>
      </c>
      <c r="H9" s="120">
        <v>67</v>
      </c>
      <c r="I9" s="120">
        <v>51</v>
      </c>
      <c r="J9" s="143">
        <f t="shared" ref="J9:J29" si="2">I9/H9*100</f>
        <v>76.119402985074629</v>
      </c>
      <c r="K9" s="146">
        <v>4</v>
      </c>
      <c r="L9" s="146">
        <v>7</v>
      </c>
      <c r="M9" s="143">
        <f t="shared" ref="M9:M29" si="3">L9/K9*100</f>
        <v>175</v>
      </c>
      <c r="N9" s="120">
        <v>14</v>
      </c>
      <c r="O9" s="120">
        <v>22</v>
      </c>
      <c r="P9" s="143">
        <f t="shared" ref="P9:P29" si="4">O9/N9*100</f>
        <v>157.14285714285714</v>
      </c>
      <c r="Q9" s="120">
        <v>125</v>
      </c>
      <c r="R9" s="120">
        <v>141</v>
      </c>
      <c r="S9" s="143">
        <f t="shared" ref="S9:S29" si="5">R9/Q9*100</f>
        <v>112.79999999999998</v>
      </c>
      <c r="T9" s="120">
        <v>42</v>
      </c>
      <c r="U9" s="146">
        <v>49</v>
      </c>
      <c r="V9" s="146">
        <v>38</v>
      </c>
      <c r="W9" s="143">
        <f t="shared" ref="W9:W29" si="6">V9/U9*100</f>
        <v>77.551020408163268</v>
      </c>
      <c r="X9" s="120">
        <v>36</v>
      </c>
      <c r="Y9" s="120">
        <v>33</v>
      </c>
      <c r="Z9" s="143">
        <f t="shared" ref="Z9:Z29" si="7">Y9/X9*100</f>
        <v>91.666666666666657</v>
      </c>
      <c r="AA9" s="117"/>
      <c r="AB9" s="103"/>
    </row>
    <row r="10" spans="1:28" s="104" customFormat="1" ht="16.149999999999999" customHeight="1">
      <c r="A10" s="49" t="s">
        <v>53</v>
      </c>
      <c r="B10" s="146">
        <v>976</v>
      </c>
      <c r="C10" s="146">
        <v>1201</v>
      </c>
      <c r="D10" s="143">
        <f t="shared" si="0"/>
        <v>123.05327868852459</v>
      </c>
      <c r="E10" s="146">
        <v>586</v>
      </c>
      <c r="F10" s="146">
        <v>756</v>
      </c>
      <c r="G10" s="143">
        <f t="shared" si="1"/>
        <v>129.01023890784984</v>
      </c>
      <c r="H10" s="120">
        <v>367</v>
      </c>
      <c r="I10" s="120">
        <v>390</v>
      </c>
      <c r="J10" s="143">
        <f t="shared" si="2"/>
        <v>106.26702997275204</v>
      </c>
      <c r="K10" s="146">
        <v>104</v>
      </c>
      <c r="L10" s="146">
        <v>97</v>
      </c>
      <c r="M10" s="143">
        <f t="shared" si="3"/>
        <v>93.269230769230774</v>
      </c>
      <c r="N10" s="120">
        <v>135</v>
      </c>
      <c r="O10" s="120">
        <v>382</v>
      </c>
      <c r="P10" s="143">
        <f t="shared" si="4"/>
        <v>282.96296296296293</v>
      </c>
      <c r="Q10" s="120">
        <v>539</v>
      </c>
      <c r="R10" s="120">
        <v>727</v>
      </c>
      <c r="S10" s="143">
        <f t="shared" si="5"/>
        <v>134.87940630797775</v>
      </c>
      <c r="T10" s="120">
        <v>192</v>
      </c>
      <c r="U10" s="146">
        <v>150</v>
      </c>
      <c r="V10" s="146">
        <v>157</v>
      </c>
      <c r="W10" s="143">
        <f t="shared" si="6"/>
        <v>104.66666666666666</v>
      </c>
      <c r="X10" s="120">
        <v>124</v>
      </c>
      <c r="Y10" s="120">
        <v>139</v>
      </c>
      <c r="Z10" s="143">
        <f t="shared" si="7"/>
        <v>112.09677419354837</v>
      </c>
      <c r="AA10" s="117"/>
      <c r="AB10" s="103"/>
    </row>
    <row r="11" spans="1:28" s="104" customFormat="1" ht="16.149999999999999" customHeight="1">
      <c r="A11" s="49" t="s">
        <v>54</v>
      </c>
      <c r="B11" s="146">
        <v>52</v>
      </c>
      <c r="C11" s="146">
        <v>101</v>
      </c>
      <c r="D11" s="143">
        <f t="shared" si="0"/>
        <v>194.23076923076923</v>
      </c>
      <c r="E11" s="146">
        <v>12</v>
      </c>
      <c r="F11" s="146">
        <v>30</v>
      </c>
      <c r="G11" s="143">
        <f t="shared" si="1"/>
        <v>250</v>
      </c>
      <c r="H11" s="120">
        <v>8</v>
      </c>
      <c r="I11" s="120">
        <v>21</v>
      </c>
      <c r="J11" s="143">
        <f t="shared" si="2"/>
        <v>262.5</v>
      </c>
      <c r="K11" s="146">
        <v>1</v>
      </c>
      <c r="L11" s="146">
        <v>7</v>
      </c>
      <c r="M11" s="143">
        <f t="shared" si="3"/>
        <v>700</v>
      </c>
      <c r="N11" s="120">
        <v>2</v>
      </c>
      <c r="O11" s="120">
        <v>0</v>
      </c>
      <c r="P11" s="143">
        <f t="shared" si="4"/>
        <v>0</v>
      </c>
      <c r="Q11" s="120">
        <v>10</v>
      </c>
      <c r="R11" s="120">
        <v>14</v>
      </c>
      <c r="S11" s="143">
        <f t="shared" si="5"/>
        <v>140</v>
      </c>
      <c r="T11" s="120">
        <v>5</v>
      </c>
      <c r="U11" s="146">
        <v>3</v>
      </c>
      <c r="V11" s="146">
        <v>2</v>
      </c>
      <c r="W11" s="143">
        <f t="shared" si="6"/>
        <v>66.666666666666657</v>
      </c>
      <c r="X11" s="120">
        <v>2</v>
      </c>
      <c r="Y11" s="120">
        <v>1</v>
      </c>
      <c r="Z11" s="143">
        <f t="shared" si="7"/>
        <v>50</v>
      </c>
      <c r="AA11" s="117"/>
      <c r="AB11" s="103"/>
    </row>
    <row r="12" spans="1:28" s="104" customFormat="1" ht="16.149999999999999" customHeight="1">
      <c r="A12" s="49" t="s">
        <v>55</v>
      </c>
      <c r="B12" s="146">
        <v>144</v>
      </c>
      <c r="C12" s="146">
        <v>393</v>
      </c>
      <c r="D12" s="143">
        <f t="shared" si="0"/>
        <v>272.91666666666663</v>
      </c>
      <c r="E12" s="146">
        <v>36</v>
      </c>
      <c r="F12" s="146">
        <v>117</v>
      </c>
      <c r="G12" s="143">
        <f t="shared" si="1"/>
        <v>325</v>
      </c>
      <c r="H12" s="120">
        <v>25</v>
      </c>
      <c r="I12" s="120">
        <v>110</v>
      </c>
      <c r="J12" s="143">
        <f t="shared" si="2"/>
        <v>440.00000000000006</v>
      </c>
      <c r="K12" s="146">
        <v>10</v>
      </c>
      <c r="L12" s="146">
        <v>16</v>
      </c>
      <c r="M12" s="143">
        <f t="shared" si="3"/>
        <v>160</v>
      </c>
      <c r="N12" s="120">
        <v>1</v>
      </c>
      <c r="O12" s="120">
        <v>9</v>
      </c>
      <c r="P12" s="143">
        <f t="shared" si="4"/>
        <v>900</v>
      </c>
      <c r="Q12" s="120">
        <v>34</v>
      </c>
      <c r="R12" s="120">
        <v>111</v>
      </c>
      <c r="S12" s="143">
        <f t="shared" si="5"/>
        <v>326.47058823529409</v>
      </c>
      <c r="T12" s="120">
        <v>36</v>
      </c>
      <c r="U12" s="146">
        <v>13</v>
      </c>
      <c r="V12" s="146">
        <v>18</v>
      </c>
      <c r="W12" s="143">
        <f t="shared" si="6"/>
        <v>138.46153846153845</v>
      </c>
      <c r="X12" s="120">
        <v>13</v>
      </c>
      <c r="Y12" s="120">
        <v>12</v>
      </c>
      <c r="Z12" s="143">
        <f t="shared" si="7"/>
        <v>92.307692307692307</v>
      </c>
      <c r="AA12" s="117"/>
      <c r="AB12" s="103"/>
    </row>
    <row r="13" spans="1:28" s="104" customFormat="1" ht="16.149999999999999" customHeight="1">
      <c r="A13" s="49" t="s">
        <v>56</v>
      </c>
      <c r="B13" s="146">
        <v>804</v>
      </c>
      <c r="C13" s="146">
        <v>862</v>
      </c>
      <c r="D13" s="143">
        <f t="shared" si="0"/>
        <v>107.2139303482587</v>
      </c>
      <c r="E13" s="146">
        <v>382</v>
      </c>
      <c r="F13" s="146">
        <v>423</v>
      </c>
      <c r="G13" s="143">
        <f t="shared" si="1"/>
        <v>110.73298429319371</v>
      </c>
      <c r="H13" s="120">
        <v>235</v>
      </c>
      <c r="I13" s="120">
        <v>259</v>
      </c>
      <c r="J13" s="143">
        <f t="shared" si="2"/>
        <v>110.21276595744681</v>
      </c>
      <c r="K13" s="146">
        <v>126</v>
      </c>
      <c r="L13" s="146">
        <v>119</v>
      </c>
      <c r="M13" s="143">
        <f t="shared" si="3"/>
        <v>94.444444444444443</v>
      </c>
      <c r="N13" s="120">
        <v>145</v>
      </c>
      <c r="O13" s="120">
        <v>224</v>
      </c>
      <c r="P13" s="143">
        <f t="shared" si="4"/>
        <v>154.48275862068965</v>
      </c>
      <c r="Q13" s="120">
        <v>375</v>
      </c>
      <c r="R13" s="120">
        <v>404</v>
      </c>
      <c r="S13" s="143">
        <f t="shared" si="5"/>
        <v>107.73333333333332</v>
      </c>
      <c r="T13" s="120">
        <v>88</v>
      </c>
      <c r="U13" s="146">
        <v>111</v>
      </c>
      <c r="V13" s="146">
        <v>80</v>
      </c>
      <c r="W13" s="143">
        <f t="shared" si="6"/>
        <v>72.072072072072075</v>
      </c>
      <c r="X13" s="120">
        <v>86</v>
      </c>
      <c r="Y13" s="120">
        <v>65</v>
      </c>
      <c r="Z13" s="143">
        <f t="shared" si="7"/>
        <v>75.581395348837205</v>
      </c>
      <c r="AA13" s="117"/>
      <c r="AB13" s="103"/>
    </row>
    <row r="14" spans="1:28" s="104" customFormat="1" ht="16.149999999999999" customHeight="1">
      <c r="A14" s="49" t="s">
        <v>57</v>
      </c>
      <c r="B14" s="146">
        <v>140</v>
      </c>
      <c r="C14" s="146">
        <v>149</v>
      </c>
      <c r="D14" s="143">
        <f t="shared" si="0"/>
        <v>106.42857142857143</v>
      </c>
      <c r="E14" s="146">
        <v>122</v>
      </c>
      <c r="F14" s="146">
        <v>135</v>
      </c>
      <c r="G14" s="143">
        <f t="shared" si="1"/>
        <v>110.65573770491804</v>
      </c>
      <c r="H14" s="120">
        <v>75</v>
      </c>
      <c r="I14" s="120">
        <v>77</v>
      </c>
      <c r="J14" s="143">
        <f t="shared" si="2"/>
        <v>102.66666666666666</v>
      </c>
      <c r="K14" s="146">
        <v>29</v>
      </c>
      <c r="L14" s="146">
        <v>26</v>
      </c>
      <c r="M14" s="143">
        <f t="shared" si="3"/>
        <v>89.65517241379311</v>
      </c>
      <c r="N14" s="120">
        <v>60</v>
      </c>
      <c r="O14" s="120">
        <v>71</v>
      </c>
      <c r="P14" s="143">
        <f t="shared" si="4"/>
        <v>118.33333333333333</v>
      </c>
      <c r="Q14" s="120">
        <v>122</v>
      </c>
      <c r="R14" s="120">
        <v>133</v>
      </c>
      <c r="S14" s="143">
        <f t="shared" si="5"/>
        <v>109.01639344262296</v>
      </c>
      <c r="T14" s="120">
        <v>31</v>
      </c>
      <c r="U14" s="146">
        <v>29</v>
      </c>
      <c r="V14" s="146">
        <v>31</v>
      </c>
      <c r="W14" s="143">
        <f t="shared" si="6"/>
        <v>106.89655172413792</v>
      </c>
      <c r="X14" s="120">
        <v>25</v>
      </c>
      <c r="Y14" s="120">
        <v>25</v>
      </c>
      <c r="Z14" s="143">
        <f t="shared" si="7"/>
        <v>100</v>
      </c>
      <c r="AA14" s="117"/>
      <c r="AB14" s="103"/>
    </row>
    <row r="15" spans="1:28" s="104" customFormat="1" ht="16.149999999999999" customHeight="1">
      <c r="A15" s="49" t="s">
        <v>58</v>
      </c>
      <c r="B15" s="146">
        <v>765</v>
      </c>
      <c r="C15" s="146">
        <v>835</v>
      </c>
      <c r="D15" s="143">
        <f t="shared" si="0"/>
        <v>109.15032679738562</v>
      </c>
      <c r="E15" s="146">
        <v>383</v>
      </c>
      <c r="F15" s="146">
        <v>401</v>
      </c>
      <c r="G15" s="143">
        <f t="shared" si="1"/>
        <v>104.69973890339426</v>
      </c>
      <c r="H15" s="120">
        <v>232</v>
      </c>
      <c r="I15" s="120">
        <v>222</v>
      </c>
      <c r="J15" s="143">
        <f t="shared" si="2"/>
        <v>95.689655172413794</v>
      </c>
      <c r="K15" s="146">
        <v>87</v>
      </c>
      <c r="L15" s="146">
        <v>74</v>
      </c>
      <c r="M15" s="143">
        <f t="shared" si="3"/>
        <v>85.057471264367805</v>
      </c>
      <c r="N15" s="120">
        <v>171</v>
      </c>
      <c r="O15" s="120">
        <v>121</v>
      </c>
      <c r="P15" s="143">
        <f t="shared" si="4"/>
        <v>70.760233918128662</v>
      </c>
      <c r="Q15" s="120">
        <v>351</v>
      </c>
      <c r="R15" s="120">
        <v>380</v>
      </c>
      <c r="S15" s="143">
        <f t="shared" si="5"/>
        <v>108.26210826210827</v>
      </c>
      <c r="T15" s="120">
        <v>129</v>
      </c>
      <c r="U15" s="146">
        <v>108</v>
      </c>
      <c r="V15" s="146">
        <v>101</v>
      </c>
      <c r="W15" s="143">
        <f t="shared" si="6"/>
        <v>93.518518518518519</v>
      </c>
      <c r="X15" s="120">
        <v>89</v>
      </c>
      <c r="Y15" s="120">
        <v>85</v>
      </c>
      <c r="Z15" s="143">
        <f t="shared" si="7"/>
        <v>95.50561797752809</v>
      </c>
      <c r="AA15" s="117"/>
      <c r="AB15" s="103"/>
    </row>
    <row r="16" spans="1:28" s="104" customFormat="1" ht="16.149999999999999" customHeight="1">
      <c r="A16" s="49" t="s">
        <v>59</v>
      </c>
      <c r="B16" s="146">
        <v>375</v>
      </c>
      <c r="C16" s="146">
        <v>443</v>
      </c>
      <c r="D16" s="143">
        <f t="shared" si="0"/>
        <v>118.13333333333334</v>
      </c>
      <c r="E16" s="146">
        <v>215</v>
      </c>
      <c r="F16" s="146">
        <v>230</v>
      </c>
      <c r="G16" s="143">
        <f t="shared" si="1"/>
        <v>106.9767441860465</v>
      </c>
      <c r="H16" s="120">
        <v>116</v>
      </c>
      <c r="I16" s="120">
        <v>132</v>
      </c>
      <c r="J16" s="143">
        <f t="shared" si="2"/>
        <v>113.79310344827587</v>
      </c>
      <c r="K16" s="146">
        <v>37</v>
      </c>
      <c r="L16" s="146">
        <v>39</v>
      </c>
      <c r="M16" s="143">
        <f t="shared" si="3"/>
        <v>105.40540540540539</v>
      </c>
      <c r="N16" s="120">
        <v>13</v>
      </c>
      <c r="O16" s="120">
        <v>14</v>
      </c>
      <c r="P16" s="143">
        <f t="shared" si="4"/>
        <v>107.69230769230769</v>
      </c>
      <c r="Q16" s="120">
        <v>195</v>
      </c>
      <c r="R16" s="120">
        <v>209</v>
      </c>
      <c r="S16" s="143">
        <f t="shared" si="5"/>
        <v>107.17948717948718</v>
      </c>
      <c r="T16" s="120">
        <v>39</v>
      </c>
      <c r="U16" s="146">
        <v>70</v>
      </c>
      <c r="V16" s="146">
        <v>24</v>
      </c>
      <c r="W16" s="143">
        <f t="shared" si="6"/>
        <v>34.285714285714285</v>
      </c>
      <c r="X16" s="120">
        <v>62</v>
      </c>
      <c r="Y16" s="120">
        <v>20</v>
      </c>
      <c r="Z16" s="143">
        <f t="shared" si="7"/>
        <v>32.258064516129032</v>
      </c>
      <c r="AA16" s="117"/>
      <c r="AB16" s="103"/>
    </row>
    <row r="17" spans="1:28" s="104" customFormat="1" ht="16.149999999999999" customHeight="1">
      <c r="A17" s="49" t="s">
        <v>60</v>
      </c>
      <c r="B17" s="146">
        <v>441</v>
      </c>
      <c r="C17" s="146">
        <v>739</v>
      </c>
      <c r="D17" s="143">
        <f t="shared" si="0"/>
        <v>167.57369614512473</v>
      </c>
      <c r="E17" s="146">
        <v>235</v>
      </c>
      <c r="F17" s="146">
        <v>445</v>
      </c>
      <c r="G17" s="143">
        <f t="shared" si="1"/>
        <v>189.36170212765958</v>
      </c>
      <c r="H17" s="120">
        <v>167</v>
      </c>
      <c r="I17" s="120">
        <v>340</v>
      </c>
      <c r="J17" s="143">
        <f t="shared" si="2"/>
        <v>203.5928143712575</v>
      </c>
      <c r="K17" s="146">
        <v>30</v>
      </c>
      <c r="L17" s="146">
        <v>64</v>
      </c>
      <c r="M17" s="143">
        <f t="shared" si="3"/>
        <v>213.33333333333334</v>
      </c>
      <c r="N17" s="120">
        <v>135</v>
      </c>
      <c r="O17" s="120">
        <v>76</v>
      </c>
      <c r="P17" s="143">
        <f t="shared" si="4"/>
        <v>56.296296296296298</v>
      </c>
      <c r="Q17" s="120">
        <v>221</v>
      </c>
      <c r="R17" s="120">
        <v>419</v>
      </c>
      <c r="S17" s="143">
        <f t="shared" si="5"/>
        <v>189.59276018099547</v>
      </c>
      <c r="T17" s="120">
        <v>84</v>
      </c>
      <c r="U17" s="146">
        <v>64</v>
      </c>
      <c r="V17" s="146">
        <v>71</v>
      </c>
      <c r="W17" s="143">
        <f t="shared" si="6"/>
        <v>110.9375</v>
      </c>
      <c r="X17" s="120">
        <v>54</v>
      </c>
      <c r="Y17" s="120">
        <v>59</v>
      </c>
      <c r="Z17" s="143">
        <f t="shared" si="7"/>
        <v>109.25925925925925</v>
      </c>
      <c r="AA17" s="117"/>
      <c r="AB17" s="103"/>
    </row>
    <row r="18" spans="1:28" s="104" customFormat="1" ht="16.149999999999999" customHeight="1">
      <c r="A18" s="49" t="s">
        <v>61</v>
      </c>
      <c r="B18" s="146">
        <v>662</v>
      </c>
      <c r="C18" s="146">
        <v>828</v>
      </c>
      <c r="D18" s="143">
        <f t="shared" si="0"/>
        <v>125.07552870090635</v>
      </c>
      <c r="E18" s="146">
        <v>322</v>
      </c>
      <c r="F18" s="146">
        <v>424</v>
      </c>
      <c r="G18" s="143">
        <f t="shared" si="1"/>
        <v>131.67701863354037</v>
      </c>
      <c r="H18" s="120">
        <v>209</v>
      </c>
      <c r="I18" s="120">
        <v>286</v>
      </c>
      <c r="J18" s="143">
        <f t="shared" si="2"/>
        <v>136.84210526315789</v>
      </c>
      <c r="K18" s="146">
        <v>46</v>
      </c>
      <c r="L18" s="146">
        <v>58</v>
      </c>
      <c r="M18" s="143">
        <f t="shared" si="3"/>
        <v>126.08695652173914</v>
      </c>
      <c r="N18" s="120">
        <v>150</v>
      </c>
      <c r="O18" s="120">
        <v>153</v>
      </c>
      <c r="P18" s="143">
        <f t="shared" si="4"/>
        <v>102</v>
      </c>
      <c r="Q18" s="120">
        <v>300</v>
      </c>
      <c r="R18" s="120">
        <v>399</v>
      </c>
      <c r="S18" s="143">
        <f t="shared" si="5"/>
        <v>133</v>
      </c>
      <c r="T18" s="120">
        <v>98</v>
      </c>
      <c r="U18" s="146">
        <v>90</v>
      </c>
      <c r="V18" s="146">
        <v>81</v>
      </c>
      <c r="W18" s="143">
        <f t="shared" si="6"/>
        <v>90</v>
      </c>
      <c r="X18" s="120">
        <v>69</v>
      </c>
      <c r="Y18" s="120">
        <v>71</v>
      </c>
      <c r="Z18" s="143">
        <f t="shared" si="7"/>
        <v>102.89855072463767</v>
      </c>
      <c r="AA18" s="117"/>
      <c r="AB18" s="103"/>
    </row>
    <row r="19" spans="1:28" s="104" customFormat="1" ht="16.149999999999999" customHeight="1">
      <c r="A19" s="49" t="s">
        <v>62</v>
      </c>
      <c r="B19" s="146">
        <v>1288</v>
      </c>
      <c r="C19" s="146">
        <v>1596</v>
      </c>
      <c r="D19" s="143">
        <f t="shared" si="0"/>
        <v>123.91304347826086</v>
      </c>
      <c r="E19" s="146">
        <v>661</v>
      </c>
      <c r="F19" s="146">
        <v>850</v>
      </c>
      <c r="G19" s="143">
        <f t="shared" si="1"/>
        <v>128.59304084720119</v>
      </c>
      <c r="H19" s="120">
        <v>243</v>
      </c>
      <c r="I19" s="120">
        <v>321</v>
      </c>
      <c r="J19" s="143">
        <f t="shared" si="2"/>
        <v>132.09876543209879</v>
      </c>
      <c r="K19" s="146">
        <v>84</v>
      </c>
      <c r="L19" s="146">
        <v>90</v>
      </c>
      <c r="M19" s="143">
        <f t="shared" si="3"/>
        <v>107.14285714285714</v>
      </c>
      <c r="N19" s="120">
        <v>44</v>
      </c>
      <c r="O19" s="120">
        <v>19</v>
      </c>
      <c r="P19" s="143">
        <f t="shared" si="4"/>
        <v>43.18181818181818</v>
      </c>
      <c r="Q19" s="120">
        <v>632</v>
      </c>
      <c r="R19" s="120">
        <v>759</v>
      </c>
      <c r="S19" s="143">
        <f t="shared" si="5"/>
        <v>120.09493670886076</v>
      </c>
      <c r="T19" s="120">
        <v>246</v>
      </c>
      <c r="U19" s="146">
        <v>207</v>
      </c>
      <c r="V19" s="146">
        <v>179</v>
      </c>
      <c r="W19" s="143">
        <f t="shared" si="6"/>
        <v>86.473429951690818</v>
      </c>
      <c r="X19" s="120">
        <v>184</v>
      </c>
      <c r="Y19" s="120">
        <v>155</v>
      </c>
      <c r="Z19" s="143">
        <f t="shared" si="7"/>
        <v>84.239130434782609</v>
      </c>
      <c r="AA19" s="117"/>
      <c r="AB19" s="103"/>
    </row>
    <row r="20" spans="1:28" s="104" customFormat="1" ht="16.149999999999999" customHeight="1">
      <c r="A20" s="49" t="s">
        <v>63</v>
      </c>
      <c r="B20" s="146">
        <v>47</v>
      </c>
      <c r="C20" s="146">
        <v>101</v>
      </c>
      <c r="D20" s="143">
        <f t="shared" si="0"/>
        <v>214.89361702127661</v>
      </c>
      <c r="E20" s="146">
        <v>19</v>
      </c>
      <c r="F20" s="146">
        <v>46</v>
      </c>
      <c r="G20" s="143">
        <f t="shared" si="1"/>
        <v>242.10526315789474</v>
      </c>
      <c r="H20" s="120">
        <v>19</v>
      </c>
      <c r="I20" s="120">
        <v>70</v>
      </c>
      <c r="J20" s="143">
        <f t="shared" si="2"/>
        <v>368.42105263157896</v>
      </c>
      <c r="K20" s="146">
        <v>5</v>
      </c>
      <c r="L20" s="146">
        <v>18</v>
      </c>
      <c r="M20" s="143">
        <f t="shared" si="3"/>
        <v>360</v>
      </c>
      <c r="N20" s="120">
        <v>11</v>
      </c>
      <c r="O20" s="120">
        <v>4</v>
      </c>
      <c r="P20" s="143">
        <f t="shared" si="4"/>
        <v>36.363636363636367</v>
      </c>
      <c r="Q20" s="120">
        <v>17</v>
      </c>
      <c r="R20" s="120">
        <v>46</v>
      </c>
      <c r="S20" s="143">
        <f t="shared" si="5"/>
        <v>270.58823529411768</v>
      </c>
      <c r="T20" s="120">
        <v>4</v>
      </c>
      <c r="U20" s="146">
        <v>1</v>
      </c>
      <c r="V20" s="146">
        <v>4</v>
      </c>
      <c r="W20" s="143">
        <f t="shared" si="6"/>
        <v>400</v>
      </c>
      <c r="X20" s="120">
        <v>1</v>
      </c>
      <c r="Y20" s="120">
        <v>4</v>
      </c>
      <c r="Z20" s="143">
        <f t="shared" si="7"/>
        <v>400</v>
      </c>
      <c r="AA20" s="117"/>
      <c r="AB20" s="103"/>
    </row>
    <row r="21" spans="1:28" s="104" customFormat="1" ht="16.149999999999999" customHeight="1">
      <c r="A21" s="49" t="s">
        <v>64</v>
      </c>
      <c r="B21" s="146">
        <v>162</v>
      </c>
      <c r="C21" s="146">
        <v>249</v>
      </c>
      <c r="D21" s="143">
        <f t="shared" si="0"/>
        <v>153.7037037037037</v>
      </c>
      <c r="E21" s="146">
        <v>75</v>
      </c>
      <c r="F21" s="146">
        <v>149</v>
      </c>
      <c r="G21" s="143">
        <f t="shared" si="1"/>
        <v>198.66666666666666</v>
      </c>
      <c r="H21" s="120">
        <v>51</v>
      </c>
      <c r="I21" s="120">
        <v>78</v>
      </c>
      <c r="J21" s="143">
        <f t="shared" si="2"/>
        <v>152.94117647058823</v>
      </c>
      <c r="K21" s="146">
        <v>14</v>
      </c>
      <c r="L21" s="146">
        <v>29</v>
      </c>
      <c r="M21" s="143">
        <f t="shared" si="3"/>
        <v>207.14285714285717</v>
      </c>
      <c r="N21" s="120">
        <v>13</v>
      </c>
      <c r="O21" s="120">
        <v>25</v>
      </c>
      <c r="P21" s="143">
        <f t="shared" si="4"/>
        <v>192.30769230769232</v>
      </c>
      <c r="Q21" s="120">
        <v>73</v>
      </c>
      <c r="R21" s="120">
        <v>145</v>
      </c>
      <c r="S21" s="143">
        <f t="shared" si="5"/>
        <v>198.63013698630135</v>
      </c>
      <c r="T21" s="120">
        <v>36</v>
      </c>
      <c r="U21" s="146">
        <v>15</v>
      </c>
      <c r="V21" s="146">
        <v>27</v>
      </c>
      <c r="W21" s="143">
        <f t="shared" si="6"/>
        <v>180</v>
      </c>
      <c r="X21" s="120">
        <v>14</v>
      </c>
      <c r="Y21" s="120">
        <v>21</v>
      </c>
      <c r="Z21" s="143">
        <f t="shared" si="7"/>
        <v>150</v>
      </c>
      <c r="AA21" s="117"/>
      <c r="AB21" s="121"/>
    </row>
    <row r="22" spans="1:28" s="104" customFormat="1" ht="16.149999999999999" customHeight="1">
      <c r="A22" s="49" t="s">
        <v>65</v>
      </c>
      <c r="B22" s="146">
        <v>1275</v>
      </c>
      <c r="C22" s="146">
        <v>1312</v>
      </c>
      <c r="D22" s="143">
        <f t="shared" si="0"/>
        <v>102.90196078431373</v>
      </c>
      <c r="E22" s="146">
        <v>483</v>
      </c>
      <c r="F22" s="146">
        <v>539</v>
      </c>
      <c r="G22" s="143">
        <f t="shared" si="1"/>
        <v>111.59420289855073</v>
      </c>
      <c r="H22" s="120">
        <v>242</v>
      </c>
      <c r="I22" s="120">
        <v>312</v>
      </c>
      <c r="J22" s="143">
        <f t="shared" si="2"/>
        <v>128.92561983471074</v>
      </c>
      <c r="K22" s="146">
        <v>65</v>
      </c>
      <c r="L22" s="146">
        <v>72</v>
      </c>
      <c r="M22" s="143">
        <f t="shared" si="3"/>
        <v>110.76923076923077</v>
      </c>
      <c r="N22" s="120">
        <v>74</v>
      </c>
      <c r="O22" s="120">
        <v>61</v>
      </c>
      <c r="P22" s="143">
        <f t="shared" si="4"/>
        <v>82.432432432432435</v>
      </c>
      <c r="Q22" s="120">
        <v>451</v>
      </c>
      <c r="R22" s="120">
        <v>483</v>
      </c>
      <c r="S22" s="143">
        <f t="shared" si="5"/>
        <v>107.09534368070955</v>
      </c>
      <c r="T22" s="120">
        <v>90</v>
      </c>
      <c r="U22" s="146">
        <v>161</v>
      </c>
      <c r="V22" s="146">
        <v>84</v>
      </c>
      <c r="W22" s="143">
        <f t="shared" si="6"/>
        <v>52.173913043478258</v>
      </c>
      <c r="X22" s="120">
        <v>135</v>
      </c>
      <c r="Y22" s="120">
        <v>76</v>
      </c>
      <c r="Z22" s="143">
        <f t="shared" si="7"/>
        <v>56.296296296296298</v>
      </c>
      <c r="AA22" s="117"/>
      <c r="AB22" s="103"/>
    </row>
    <row r="23" spans="1:28" s="104" customFormat="1" ht="16.149999999999999" customHeight="1">
      <c r="A23" s="49" t="s">
        <v>66</v>
      </c>
      <c r="B23" s="146">
        <v>203</v>
      </c>
      <c r="C23" s="146">
        <v>297</v>
      </c>
      <c r="D23" s="143">
        <f t="shared" si="0"/>
        <v>146.30541871921184</v>
      </c>
      <c r="E23" s="146">
        <v>161</v>
      </c>
      <c r="F23" s="146">
        <v>265</v>
      </c>
      <c r="G23" s="143">
        <f t="shared" si="1"/>
        <v>164.59627329192548</v>
      </c>
      <c r="H23" s="120">
        <v>80</v>
      </c>
      <c r="I23" s="120">
        <v>142</v>
      </c>
      <c r="J23" s="143">
        <f t="shared" si="2"/>
        <v>177.5</v>
      </c>
      <c r="K23" s="146">
        <v>33</v>
      </c>
      <c r="L23" s="146">
        <v>46</v>
      </c>
      <c r="M23" s="143">
        <f t="shared" si="3"/>
        <v>139.39393939393941</v>
      </c>
      <c r="N23" s="120">
        <v>44</v>
      </c>
      <c r="O23" s="120">
        <v>15</v>
      </c>
      <c r="P23" s="143">
        <f t="shared" si="4"/>
        <v>34.090909090909086</v>
      </c>
      <c r="Q23" s="120">
        <v>139</v>
      </c>
      <c r="R23" s="120">
        <v>254</v>
      </c>
      <c r="S23" s="143">
        <f t="shared" si="5"/>
        <v>182.73381294964028</v>
      </c>
      <c r="T23" s="120">
        <v>58</v>
      </c>
      <c r="U23" s="146">
        <v>50</v>
      </c>
      <c r="V23" s="146">
        <v>51</v>
      </c>
      <c r="W23" s="143">
        <f t="shared" si="6"/>
        <v>102</v>
      </c>
      <c r="X23" s="120">
        <v>34</v>
      </c>
      <c r="Y23" s="120">
        <v>31</v>
      </c>
      <c r="Z23" s="143">
        <f t="shared" si="7"/>
        <v>91.17647058823529</v>
      </c>
      <c r="AA23" s="117"/>
      <c r="AB23" s="103"/>
    </row>
    <row r="24" spans="1:28" s="104" customFormat="1" ht="16.149999999999999" customHeight="1">
      <c r="A24" s="49" t="s">
        <v>67</v>
      </c>
      <c r="B24" s="146">
        <v>1038</v>
      </c>
      <c r="C24" s="146">
        <v>1332</v>
      </c>
      <c r="D24" s="143">
        <f t="shared" si="0"/>
        <v>128.3236994219653</v>
      </c>
      <c r="E24" s="146">
        <v>694</v>
      </c>
      <c r="F24" s="146">
        <v>854</v>
      </c>
      <c r="G24" s="143">
        <f t="shared" si="1"/>
        <v>123.05475504322767</v>
      </c>
      <c r="H24" s="120">
        <v>331</v>
      </c>
      <c r="I24" s="120">
        <v>407</v>
      </c>
      <c r="J24" s="143">
        <f t="shared" si="2"/>
        <v>122.96072507552871</v>
      </c>
      <c r="K24" s="146">
        <v>114</v>
      </c>
      <c r="L24" s="146">
        <v>95</v>
      </c>
      <c r="M24" s="143">
        <f t="shared" si="3"/>
        <v>83.333333333333343</v>
      </c>
      <c r="N24" s="120">
        <v>274</v>
      </c>
      <c r="O24" s="120">
        <v>112</v>
      </c>
      <c r="P24" s="143">
        <f t="shared" si="4"/>
        <v>40.875912408759127</v>
      </c>
      <c r="Q24" s="120">
        <v>660</v>
      </c>
      <c r="R24" s="120">
        <v>793</v>
      </c>
      <c r="S24" s="143">
        <f t="shared" si="5"/>
        <v>120.15151515151514</v>
      </c>
      <c r="T24" s="120">
        <v>125</v>
      </c>
      <c r="U24" s="146">
        <v>229</v>
      </c>
      <c r="V24" s="146">
        <v>120</v>
      </c>
      <c r="W24" s="143">
        <f t="shared" si="6"/>
        <v>52.401746724890828</v>
      </c>
      <c r="X24" s="120">
        <v>196</v>
      </c>
      <c r="Y24" s="120">
        <v>86</v>
      </c>
      <c r="Z24" s="143">
        <f t="shared" si="7"/>
        <v>43.877551020408163</v>
      </c>
      <c r="AA24" s="117"/>
      <c r="AB24" s="103"/>
    </row>
    <row r="25" spans="1:28" s="104" customFormat="1" ht="16.149999999999999" customHeight="1">
      <c r="A25" s="49" t="s">
        <v>68</v>
      </c>
      <c r="B25" s="146">
        <v>1734</v>
      </c>
      <c r="C25" s="146">
        <v>1782</v>
      </c>
      <c r="D25" s="143">
        <f t="shared" si="0"/>
        <v>102.76816608996539</v>
      </c>
      <c r="E25" s="146">
        <v>1556</v>
      </c>
      <c r="F25" s="146">
        <v>1633</v>
      </c>
      <c r="G25" s="143">
        <f t="shared" si="1"/>
        <v>104.94858611825192</v>
      </c>
      <c r="H25" s="120">
        <v>686</v>
      </c>
      <c r="I25" s="120">
        <v>713</v>
      </c>
      <c r="J25" s="143">
        <f t="shared" si="2"/>
        <v>103.93586005830903</v>
      </c>
      <c r="K25" s="146">
        <v>328</v>
      </c>
      <c r="L25" s="146">
        <v>362</v>
      </c>
      <c r="M25" s="143">
        <f t="shared" si="3"/>
        <v>110.36585365853659</v>
      </c>
      <c r="N25" s="120">
        <v>286</v>
      </c>
      <c r="O25" s="120">
        <v>289</v>
      </c>
      <c r="P25" s="143">
        <f t="shared" si="4"/>
        <v>101.04895104895104</v>
      </c>
      <c r="Q25" s="120">
        <v>1439</v>
      </c>
      <c r="R25" s="120">
        <v>1382</v>
      </c>
      <c r="S25" s="143">
        <f t="shared" si="5"/>
        <v>96.038915913829044</v>
      </c>
      <c r="T25" s="120">
        <v>510</v>
      </c>
      <c r="U25" s="146">
        <v>571</v>
      </c>
      <c r="V25" s="146">
        <v>502</v>
      </c>
      <c r="W25" s="143">
        <f t="shared" si="6"/>
        <v>87.915936952714532</v>
      </c>
      <c r="X25" s="120">
        <v>458</v>
      </c>
      <c r="Y25" s="120">
        <v>429</v>
      </c>
      <c r="Z25" s="143">
        <f t="shared" si="7"/>
        <v>93.668122270742359</v>
      </c>
      <c r="AA25" s="117"/>
      <c r="AB25" s="103"/>
    </row>
    <row r="26" spans="1:28" s="104" customFormat="1" ht="16.149999999999999" customHeight="1">
      <c r="A26" s="49" t="s">
        <v>69</v>
      </c>
      <c r="B26" s="146">
        <v>2108</v>
      </c>
      <c r="C26" s="146">
        <v>2861</v>
      </c>
      <c r="D26" s="143">
        <f t="shared" si="0"/>
        <v>135.72106261859582</v>
      </c>
      <c r="E26" s="146">
        <v>925</v>
      </c>
      <c r="F26" s="146">
        <v>1238</v>
      </c>
      <c r="G26" s="143">
        <f t="shared" si="1"/>
        <v>133.83783783783784</v>
      </c>
      <c r="H26" s="120">
        <v>453</v>
      </c>
      <c r="I26" s="120">
        <v>536</v>
      </c>
      <c r="J26" s="143">
        <f t="shared" si="2"/>
        <v>118.32229580573951</v>
      </c>
      <c r="K26" s="146">
        <v>123</v>
      </c>
      <c r="L26" s="146">
        <v>182</v>
      </c>
      <c r="M26" s="143">
        <f t="shared" si="3"/>
        <v>147.96747967479675</v>
      </c>
      <c r="N26" s="120">
        <v>143</v>
      </c>
      <c r="O26" s="120">
        <v>101</v>
      </c>
      <c r="P26" s="143">
        <f t="shared" si="4"/>
        <v>70.629370629370626</v>
      </c>
      <c r="Q26" s="120">
        <v>891</v>
      </c>
      <c r="R26" s="120">
        <v>1124</v>
      </c>
      <c r="S26" s="143">
        <f t="shared" si="5"/>
        <v>126.15039281705948</v>
      </c>
      <c r="T26" s="120">
        <v>345</v>
      </c>
      <c r="U26" s="146">
        <v>362</v>
      </c>
      <c r="V26" s="146">
        <v>294</v>
      </c>
      <c r="W26" s="143">
        <f t="shared" si="6"/>
        <v>81.215469613259671</v>
      </c>
      <c r="X26" s="120">
        <v>300</v>
      </c>
      <c r="Y26" s="120">
        <v>266</v>
      </c>
      <c r="Z26" s="143">
        <f t="shared" si="7"/>
        <v>88.666666666666671</v>
      </c>
      <c r="AA26" s="117"/>
      <c r="AB26" s="103"/>
    </row>
    <row r="27" spans="1:28" s="104" customFormat="1" ht="16.149999999999999" customHeight="1">
      <c r="A27" s="49" t="s">
        <v>70</v>
      </c>
      <c r="B27" s="146">
        <v>853</v>
      </c>
      <c r="C27" s="146">
        <v>1466</v>
      </c>
      <c r="D27" s="143">
        <f t="shared" si="0"/>
        <v>171.86400937866355</v>
      </c>
      <c r="E27" s="146">
        <v>403</v>
      </c>
      <c r="F27" s="146">
        <v>634</v>
      </c>
      <c r="G27" s="143">
        <f t="shared" si="1"/>
        <v>157.32009925558313</v>
      </c>
      <c r="H27" s="120">
        <v>254</v>
      </c>
      <c r="I27" s="120">
        <v>375</v>
      </c>
      <c r="J27" s="143">
        <f t="shared" si="2"/>
        <v>147.63779527559055</v>
      </c>
      <c r="K27" s="146">
        <v>93</v>
      </c>
      <c r="L27" s="146">
        <v>95</v>
      </c>
      <c r="M27" s="143">
        <f t="shared" si="3"/>
        <v>102.15053763440861</v>
      </c>
      <c r="N27" s="120">
        <v>58</v>
      </c>
      <c r="O27" s="120">
        <v>74</v>
      </c>
      <c r="P27" s="143">
        <f t="shared" si="4"/>
        <v>127.58620689655173</v>
      </c>
      <c r="Q27" s="120">
        <v>368</v>
      </c>
      <c r="R27" s="120">
        <v>595</v>
      </c>
      <c r="S27" s="143">
        <f t="shared" si="5"/>
        <v>161.68478260869566</v>
      </c>
      <c r="T27" s="120">
        <v>136</v>
      </c>
      <c r="U27" s="146">
        <v>122</v>
      </c>
      <c r="V27" s="146">
        <v>109</v>
      </c>
      <c r="W27" s="143">
        <f t="shared" si="6"/>
        <v>89.344262295081961</v>
      </c>
      <c r="X27" s="120">
        <v>107</v>
      </c>
      <c r="Y27" s="120">
        <v>82</v>
      </c>
      <c r="Z27" s="143">
        <f t="shared" si="7"/>
        <v>76.63551401869158</v>
      </c>
      <c r="AA27" s="117"/>
      <c r="AB27" s="103"/>
    </row>
    <row r="28" spans="1:28" s="104" customFormat="1" ht="16.149999999999999" customHeight="1">
      <c r="A28" s="49" t="s">
        <v>71</v>
      </c>
      <c r="B28" s="146">
        <v>363</v>
      </c>
      <c r="C28" s="146">
        <v>464</v>
      </c>
      <c r="D28" s="143">
        <f t="shared" si="0"/>
        <v>127.8236914600551</v>
      </c>
      <c r="E28" s="146">
        <v>310</v>
      </c>
      <c r="F28" s="146">
        <v>374</v>
      </c>
      <c r="G28" s="143">
        <f t="shared" si="1"/>
        <v>120.64516129032259</v>
      </c>
      <c r="H28" s="120">
        <v>167</v>
      </c>
      <c r="I28" s="120">
        <v>220</v>
      </c>
      <c r="J28" s="143">
        <f t="shared" si="2"/>
        <v>131.73652694610777</v>
      </c>
      <c r="K28" s="146">
        <v>95</v>
      </c>
      <c r="L28" s="146">
        <v>107</v>
      </c>
      <c r="M28" s="143">
        <f t="shared" si="3"/>
        <v>112.63157894736841</v>
      </c>
      <c r="N28" s="120">
        <v>122</v>
      </c>
      <c r="O28" s="120">
        <v>4</v>
      </c>
      <c r="P28" s="143">
        <f t="shared" si="4"/>
        <v>3.278688524590164</v>
      </c>
      <c r="Q28" s="120">
        <v>290</v>
      </c>
      <c r="R28" s="120">
        <v>354</v>
      </c>
      <c r="S28" s="143">
        <f t="shared" si="5"/>
        <v>122.06896551724138</v>
      </c>
      <c r="T28" s="120">
        <v>48</v>
      </c>
      <c r="U28" s="146">
        <v>77</v>
      </c>
      <c r="V28" s="146">
        <v>42</v>
      </c>
      <c r="W28" s="143">
        <f t="shared" si="6"/>
        <v>54.54545454545454</v>
      </c>
      <c r="X28" s="120">
        <v>61</v>
      </c>
      <c r="Y28" s="120">
        <v>34</v>
      </c>
      <c r="Z28" s="143">
        <f t="shared" si="7"/>
        <v>55.737704918032783</v>
      </c>
      <c r="AA28" s="117"/>
      <c r="AB28" s="103"/>
    </row>
    <row r="29" spans="1:28" s="104" customFormat="1" ht="16.149999999999999" customHeight="1">
      <c r="A29" s="49" t="s">
        <v>72</v>
      </c>
      <c r="B29" s="146">
        <v>437</v>
      </c>
      <c r="C29" s="146">
        <v>466</v>
      </c>
      <c r="D29" s="143">
        <f t="shared" si="0"/>
        <v>106.63615560640731</v>
      </c>
      <c r="E29" s="146">
        <v>266</v>
      </c>
      <c r="F29" s="146">
        <v>275</v>
      </c>
      <c r="G29" s="143">
        <f t="shared" si="1"/>
        <v>103.38345864661653</v>
      </c>
      <c r="H29" s="120">
        <v>151</v>
      </c>
      <c r="I29" s="120">
        <v>164</v>
      </c>
      <c r="J29" s="143">
        <f t="shared" si="2"/>
        <v>108.6092715231788</v>
      </c>
      <c r="K29" s="146">
        <v>75</v>
      </c>
      <c r="L29" s="146">
        <v>77</v>
      </c>
      <c r="M29" s="143">
        <f t="shared" si="3"/>
        <v>102.66666666666666</v>
      </c>
      <c r="N29" s="120">
        <v>118</v>
      </c>
      <c r="O29" s="120">
        <v>19</v>
      </c>
      <c r="P29" s="143">
        <f t="shared" si="4"/>
        <v>16.101694915254235</v>
      </c>
      <c r="Q29" s="120">
        <v>258</v>
      </c>
      <c r="R29" s="120">
        <v>263</v>
      </c>
      <c r="S29" s="143">
        <f t="shared" si="5"/>
        <v>101.93798449612403</v>
      </c>
      <c r="T29" s="120">
        <v>70</v>
      </c>
      <c r="U29" s="146">
        <v>86</v>
      </c>
      <c r="V29" s="146">
        <v>49</v>
      </c>
      <c r="W29" s="143">
        <f t="shared" si="6"/>
        <v>56.97674418604651</v>
      </c>
      <c r="X29" s="120">
        <v>78</v>
      </c>
      <c r="Y29" s="120">
        <v>47</v>
      </c>
      <c r="Z29" s="143">
        <f t="shared" si="7"/>
        <v>60.256410256410255</v>
      </c>
      <c r="AA29" s="117"/>
      <c r="AB29" s="103"/>
    </row>
    <row r="30" spans="1:28" ht="70.5" customHeight="1">
      <c r="B30" s="107"/>
      <c r="E30" s="107"/>
      <c r="N30" s="208" t="s">
        <v>79</v>
      </c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</sheetData>
  <mergeCells count="12">
    <mergeCell ref="N30:Z30"/>
    <mergeCell ref="X4:Z5"/>
    <mergeCell ref="B1:M1"/>
    <mergeCell ref="B2:M2"/>
    <mergeCell ref="B4:D5"/>
    <mergeCell ref="E4:G5"/>
    <mergeCell ref="H4:J5"/>
    <mergeCell ref="K4:M5"/>
    <mergeCell ref="N4:P5"/>
    <mergeCell ref="Q4:S5"/>
    <mergeCell ref="U4:W5"/>
    <mergeCell ref="T4:T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2"/>
  <sheetViews>
    <sheetView tabSelected="1" zoomScaleNormal="100" zoomScaleSheetLayoutView="87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4.25"/>
  <cols>
    <col min="1" max="1" width="21.5703125" style="289" customWidth="1"/>
    <col min="2" max="13" width="9.28515625" style="289" customWidth="1"/>
    <col min="14" max="19" width="8.7109375" style="289" customWidth="1"/>
    <col min="20" max="20" width="14.7109375" style="289" customWidth="1"/>
    <col min="21" max="26" width="8.28515625" style="289" customWidth="1"/>
    <col min="27" max="16384" width="9.140625" style="289"/>
  </cols>
  <sheetData>
    <row r="1" spans="1:30" s="34" customFormat="1" ht="75.75" customHeight="1">
      <c r="B1" s="265" t="s">
        <v>115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122"/>
      <c r="Z1" s="142" t="s">
        <v>32</v>
      </c>
    </row>
    <row r="2" spans="1:30" s="268" customFormat="1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199" t="s">
        <v>16</v>
      </c>
      <c r="L2" s="199"/>
      <c r="M2" s="199"/>
      <c r="N2" s="267"/>
      <c r="O2" s="36"/>
      <c r="P2" s="36"/>
      <c r="Q2" s="36"/>
      <c r="R2" s="36"/>
      <c r="S2" s="36"/>
      <c r="T2" s="36"/>
      <c r="V2" s="195"/>
      <c r="W2" s="195"/>
      <c r="X2" s="199" t="s">
        <v>16</v>
      </c>
      <c r="Y2" s="199"/>
      <c r="Z2" s="199"/>
    </row>
    <row r="3" spans="1:30" s="39" customFormat="1" ht="64.900000000000006" customHeight="1">
      <c r="A3" s="192"/>
      <c r="B3" s="269" t="s">
        <v>41</v>
      </c>
      <c r="C3" s="269"/>
      <c r="D3" s="269"/>
      <c r="E3" s="269" t="s">
        <v>42</v>
      </c>
      <c r="F3" s="269"/>
      <c r="G3" s="269"/>
      <c r="H3" s="269" t="s">
        <v>116</v>
      </c>
      <c r="I3" s="269"/>
      <c r="J3" s="269"/>
      <c r="K3" s="269" t="s">
        <v>21</v>
      </c>
      <c r="L3" s="269"/>
      <c r="M3" s="269"/>
      <c r="N3" s="269" t="s">
        <v>22</v>
      </c>
      <c r="O3" s="269"/>
      <c r="P3" s="269"/>
      <c r="Q3" s="270" t="s">
        <v>20</v>
      </c>
      <c r="R3" s="271"/>
      <c r="S3" s="272"/>
      <c r="T3" s="273" t="s">
        <v>78</v>
      </c>
      <c r="U3" s="269" t="s">
        <v>23</v>
      </c>
      <c r="V3" s="269"/>
      <c r="W3" s="269"/>
      <c r="X3" s="269" t="s">
        <v>26</v>
      </c>
      <c r="Y3" s="269"/>
      <c r="Z3" s="269"/>
    </row>
    <row r="4" spans="1:30" s="40" customFormat="1" ht="21.6" customHeight="1">
      <c r="A4" s="192"/>
      <c r="B4" s="274" t="s">
        <v>35</v>
      </c>
      <c r="C4" s="274" t="s">
        <v>48</v>
      </c>
      <c r="D4" s="174" t="s">
        <v>3</v>
      </c>
      <c r="E4" s="274" t="s">
        <v>35</v>
      </c>
      <c r="F4" s="274" t="s">
        <v>48</v>
      </c>
      <c r="G4" s="174" t="s">
        <v>3</v>
      </c>
      <c r="H4" s="274" t="s">
        <v>35</v>
      </c>
      <c r="I4" s="274" t="s">
        <v>48</v>
      </c>
      <c r="J4" s="174" t="s">
        <v>3</v>
      </c>
      <c r="K4" s="274" t="s">
        <v>35</v>
      </c>
      <c r="L4" s="274" t="s">
        <v>48</v>
      </c>
      <c r="M4" s="174" t="s">
        <v>3</v>
      </c>
      <c r="N4" s="274" t="s">
        <v>35</v>
      </c>
      <c r="O4" s="274" t="s">
        <v>48</v>
      </c>
      <c r="P4" s="174" t="s">
        <v>3</v>
      </c>
      <c r="Q4" s="274" t="s">
        <v>35</v>
      </c>
      <c r="R4" s="274" t="s">
        <v>48</v>
      </c>
      <c r="S4" s="174" t="s">
        <v>3</v>
      </c>
      <c r="T4" s="174">
        <v>2021</v>
      </c>
      <c r="U4" s="274" t="s">
        <v>35</v>
      </c>
      <c r="V4" s="274" t="s">
        <v>48</v>
      </c>
      <c r="W4" s="174" t="s">
        <v>3</v>
      </c>
      <c r="X4" s="274" t="s">
        <v>35</v>
      </c>
      <c r="Y4" s="274" t="s">
        <v>48</v>
      </c>
      <c r="Z4" s="174" t="s">
        <v>3</v>
      </c>
    </row>
    <row r="5" spans="1:30" s="123" customFormat="1" ht="16.149999999999999" customHeight="1">
      <c r="A5" s="275" t="s">
        <v>9</v>
      </c>
      <c r="B5" s="276">
        <v>1</v>
      </c>
      <c r="C5" s="276">
        <v>2</v>
      </c>
      <c r="D5" s="276">
        <v>3</v>
      </c>
      <c r="E5" s="276">
        <v>4</v>
      </c>
      <c r="F5" s="276">
        <v>5</v>
      </c>
      <c r="G5" s="276">
        <v>6</v>
      </c>
      <c r="H5" s="276">
        <v>7</v>
      </c>
      <c r="I5" s="276">
        <v>8</v>
      </c>
      <c r="J5" s="276">
        <v>9</v>
      </c>
      <c r="K5" s="276">
        <v>10</v>
      </c>
      <c r="L5" s="276">
        <v>11</v>
      </c>
      <c r="M5" s="276">
        <v>12</v>
      </c>
      <c r="N5" s="276">
        <v>13</v>
      </c>
      <c r="O5" s="276">
        <v>14</v>
      </c>
      <c r="P5" s="276">
        <v>15</v>
      </c>
      <c r="Q5" s="276">
        <v>16</v>
      </c>
      <c r="R5" s="276">
        <v>17</v>
      </c>
      <c r="S5" s="276">
        <v>18</v>
      </c>
      <c r="T5" s="276">
        <v>19</v>
      </c>
      <c r="U5" s="276">
        <v>20</v>
      </c>
      <c r="V5" s="276">
        <v>21</v>
      </c>
      <c r="W5" s="276">
        <v>22</v>
      </c>
      <c r="X5" s="276">
        <v>23</v>
      </c>
      <c r="Y5" s="276">
        <v>24</v>
      </c>
      <c r="Z5" s="276">
        <v>25</v>
      </c>
    </row>
    <row r="6" spans="1:30" s="283" customFormat="1" ht="18" customHeight="1">
      <c r="A6" s="277" t="s">
        <v>117</v>
      </c>
      <c r="B6" s="278">
        <v>13340</v>
      </c>
      <c r="C6" s="278">
        <v>13049</v>
      </c>
      <c r="D6" s="279">
        <f>C6/B6*100</f>
        <v>97.818590704647676</v>
      </c>
      <c r="E6" s="280">
        <v>7873</v>
      </c>
      <c r="F6" s="280">
        <v>8047</v>
      </c>
      <c r="G6" s="281">
        <f>F6/E6*100</f>
        <v>102.21008510097802</v>
      </c>
      <c r="H6" s="280">
        <v>2177</v>
      </c>
      <c r="I6" s="280">
        <v>2236</v>
      </c>
      <c r="J6" s="281">
        <f>I6/H6*100</f>
        <v>102.71015158474965</v>
      </c>
      <c r="K6" s="280">
        <v>914</v>
      </c>
      <c r="L6" s="280">
        <v>839</v>
      </c>
      <c r="M6" s="281">
        <f>L6/K6*100</f>
        <v>91.794310722100661</v>
      </c>
      <c r="N6" s="280">
        <v>1552</v>
      </c>
      <c r="O6" s="280">
        <v>1265</v>
      </c>
      <c r="P6" s="281">
        <f>O6/N6*100</f>
        <v>81.507731958762889</v>
      </c>
      <c r="Q6" s="280">
        <v>7309</v>
      </c>
      <c r="R6" s="280">
        <v>7349</v>
      </c>
      <c r="S6" s="281">
        <f>R6/Q6*100</f>
        <v>100.5472704884389</v>
      </c>
      <c r="T6" s="278">
        <v>2277</v>
      </c>
      <c r="U6" s="280">
        <v>2554</v>
      </c>
      <c r="V6" s="280">
        <v>1960</v>
      </c>
      <c r="W6" s="281">
        <f>V6/U6*100</f>
        <v>76.742364917776044</v>
      </c>
      <c r="X6" s="280">
        <v>2164</v>
      </c>
      <c r="Y6" s="280">
        <v>1705</v>
      </c>
      <c r="Z6" s="281">
        <f>Y6/X6*100</f>
        <v>78.789279112754159</v>
      </c>
      <c r="AA6" s="282"/>
      <c r="AD6" s="284"/>
    </row>
    <row r="7" spans="1:30" s="53" customFormat="1" ht="15" customHeight="1">
      <c r="A7" s="131" t="s">
        <v>52</v>
      </c>
      <c r="B7" s="50">
        <v>145</v>
      </c>
      <c r="C7" s="50">
        <v>120</v>
      </c>
      <c r="D7" s="285">
        <f t="shared" ref="D7:D27" si="0">C7/B7*100</f>
        <v>82.758620689655174</v>
      </c>
      <c r="E7" s="50">
        <v>111</v>
      </c>
      <c r="F7" s="50">
        <v>93</v>
      </c>
      <c r="G7" s="51">
        <f t="shared" ref="G7:G27" si="1">F7/E7*100</f>
        <v>83.78378378378379</v>
      </c>
      <c r="H7" s="50">
        <v>24</v>
      </c>
      <c r="I7" s="50">
        <v>12</v>
      </c>
      <c r="J7" s="51">
        <f t="shared" ref="J7:J27" si="2">I7/H7*100</f>
        <v>50</v>
      </c>
      <c r="K7" s="50">
        <v>3</v>
      </c>
      <c r="L7" s="50">
        <v>1</v>
      </c>
      <c r="M7" s="51">
        <f t="shared" ref="M7:M27" si="3">L7/K7*100</f>
        <v>33.333333333333329</v>
      </c>
      <c r="N7" s="50">
        <v>23</v>
      </c>
      <c r="O7" s="50">
        <v>22</v>
      </c>
      <c r="P7" s="51">
        <f t="shared" ref="P7:P27" si="4">O7/N7*100</f>
        <v>95.652173913043484</v>
      </c>
      <c r="Q7" s="50">
        <v>104</v>
      </c>
      <c r="R7" s="130">
        <v>84</v>
      </c>
      <c r="S7" s="51">
        <f t="shared" ref="S7:S27" si="5">R7/Q7*100</f>
        <v>80.769230769230774</v>
      </c>
      <c r="T7" s="50">
        <v>25</v>
      </c>
      <c r="U7" s="50">
        <v>45</v>
      </c>
      <c r="V7" s="130">
        <v>25</v>
      </c>
      <c r="W7" s="51">
        <f t="shared" ref="W7:W27" si="6">V7/U7*100</f>
        <v>55.555555555555557</v>
      </c>
      <c r="X7" s="50">
        <v>34</v>
      </c>
      <c r="Y7" s="130">
        <v>18</v>
      </c>
      <c r="Z7" s="51">
        <f t="shared" ref="Z7:Z27" si="7">Y7/X7*100</f>
        <v>52.941176470588239</v>
      </c>
      <c r="AA7" s="47"/>
      <c r="AB7" s="52"/>
    </row>
    <row r="8" spans="1:30" s="54" customFormat="1" ht="15" customHeight="1">
      <c r="A8" s="131" t="s">
        <v>118</v>
      </c>
      <c r="B8" s="50">
        <v>823</v>
      </c>
      <c r="C8" s="50">
        <v>942</v>
      </c>
      <c r="D8" s="285">
        <f t="shared" si="0"/>
        <v>114.45929526123936</v>
      </c>
      <c r="E8" s="50">
        <v>626</v>
      </c>
      <c r="F8" s="50">
        <v>746</v>
      </c>
      <c r="G8" s="51">
        <f t="shared" si="1"/>
        <v>119.16932907348243</v>
      </c>
      <c r="H8" s="50">
        <v>218</v>
      </c>
      <c r="I8" s="50">
        <v>256</v>
      </c>
      <c r="J8" s="51">
        <f t="shared" si="2"/>
        <v>117.43119266055047</v>
      </c>
      <c r="K8" s="50">
        <v>71</v>
      </c>
      <c r="L8" s="50">
        <v>89</v>
      </c>
      <c r="M8" s="51">
        <f t="shared" si="3"/>
        <v>125.35211267605635</v>
      </c>
      <c r="N8" s="50">
        <v>138</v>
      </c>
      <c r="O8" s="50">
        <v>371</v>
      </c>
      <c r="P8" s="51">
        <f t="shared" si="4"/>
        <v>268.84057971014494</v>
      </c>
      <c r="Q8" s="50">
        <v>577</v>
      </c>
      <c r="R8" s="130">
        <v>718</v>
      </c>
      <c r="S8" s="51">
        <f t="shared" si="5"/>
        <v>124.43674176776429</v>
      </c>
      <c r="T8" s="50">
        <v>171</v>
      </c>
      <c r="U8" s="50">
        <v>175</v>
      </c>
      <c r="V8" s="130">
        <v>168</v>
      </c>
      <c r="W8" s="51">
        <f t="shared" si="6"/>
        <v>96</v>
      </c>
      <c r="X8" s="50">
        <v>151</v>
      </c>
      <c r="Y8" s="130">
        <v>158</v>
      </c>
      <c r="Z8" s="51">
        <f t="shared" si="7"/>
        <v>104.63576158940397</v>
      </c>
      <c r="AA8" s="47"/>
      <c r="AB8" s="52"/>
    </row>
    <row r="9" spans="1:30" s="53" customFormat="1" ht="15" customHeight="1">
      <c r="A9" s="131" t="s">
        <v>54</v>
      </c>
      <c r="B9" s="50">
        <v>543</v>
      </c>
      <c r="C9" s="50">
        <v>593</v>
      </c>
      <c r="D9" s="285">
        <f t="shared" si="0"/>
        <v>109.20810313075506</v>
      </c>
      <c r="E9" s="50">
        <v>250</v>
      </c>
      <c r="F9" s="50">
        <v>318</v>
      </c>
      <c r="G9" s="51">
        <f t="shared" si="1"/>
        <v>127.2</v>
      </c>
      <c r="H9" s="50">
        <v>89</v>
      </c>
      <c r="I9" s="50">
        <v>116</v>
      </c>
      <c r="J9" s="51">
        <f t="shared" si="2"/>
        <v>130.3370786516854</v>
      </c>
      <c r="K9" s="50">
        <v>39</v>
      </c>
      <c r="L9" s="50">
        <v>47</v>
      </c>
      <c r="M9" s="51">
        <f t="shared" si="3"/>
        <v>120.51282051282051</v>
      </c>
      <c r="N9" s="50">
        <v>32</v>
      </c>
      <c r="O9" s="50">
        <v>30</v>
      </c>
      <c r="P9" s="51">
        <f t="shared" si="4"/>
        <v>93.75</v>
      </c>
      <c r="Q9" s="50">
        <v>227</v>
      </c>
      <c r="R9" s="130">
        <v>245</v>
      </c>
      <c r="S9" s="51">
        <f t="shared" si="5"/>
        <v>107.92951541850219</v>
      </c>
      <c r="T9" s="50">
        <v>59</v>
      </c>
      <c r="U9" s="50">
        <v>66</v>
      </c>
      <c r="V9" s="130">
        <v>56</v>
      </c>
      <c r="W9" s="51">
        <f t="shared" si="6"/>
        <v>84.848484848484844</v>
      </c>
      <c r="X9" s="50">
        <v>53</v>
      </c>
      <c r="Y9" s="130">
        <v>47</v>
      </c>
      <c r="Z9" s="51">
        <f t="shared" si="7"/>
        <v>88.679245283018872</v>
      </c>
      <c r="AA9" s="47"/>
      <c r="AB9" s="52"/>
    </row>
    <row r="10" spans="1:30" s="53" customFormat="1" ht="15" customHeight="1">
      <c r="A10" s="131" t="s">
        <v>119</v>
      </c>
      <c r="B10" s="50">
        <v>399</v>
      </c>
      <c r="C10" s="50">
        <v>341</v>
      </c>
      <c r="D10" s="285">
        <f t="shared" si="0"/>
        <v>85.463659147869677</v>
      </c>
      <c r="E10" s="50">
        <v>126</v>
      </c>
      <c r="F10" s="50">
        <v>93</v>
      </c>
      <c r="G10" s="51">
        <f t="shared" si="1"/>
        <v>73.80952380952381</v>
      </c>
      <c r="H10" s="50">
        <v>47</v>
      </c>
      <c r="I10" s="50">
        <v>31</v>
      </c>
      <c r="J10" s="51">
        <f t="shared" si="2"/>
        <v>65.957446808510639</v>
      </c>
      <c r="K10" s="50">
        <v>14</v>
      </c>
      <c r="L10" s="50">
        <v>6</v>
      </c>
      <c r="M10" s="51">
        <f t="shared" si="3"/>
        <v>42.857142857142854</v>
      </c>
      <c r="N10" s="50">
        <v>36</v>
      </c>
      <c r="O10" s="50">
        <v>2</v>
      </c>
      <c r="P10" s="51">
        <f t="shared" si="4"/>
        <v>5.5555555555555554</v>
      </c>
      <c r="Q10" s="50">
        <v>114</v>
      </c>
      <c r="R10" s="130">
        <v>89</v>
      </c>
      <c r="S10" s="51">
        <f t="shared" si="5"/>
        <v>78.070175438596493</v>
      </c>
      <c r="T10" s="50">
        <v>35</v>
      </c>
      <c r="U10" s="50">
        <v>32</v>
      </c>
      <c r="V10" s="130">
        <v>17</v>
      </c>
      <c r="W10" s="51">
        <f t="shared" si="6"/>
        <v>53.125</v>
      </c>
      <c r="X10" s="50">
        <v>28</v>
      </c>
      <c r="Y10" s="130">
        <v>16</v>
      </c>
      <c r="Z10" s="51">
        <f t="shared" si="7"/>
        <v>57.142857142857139</v>
      </c>
      <c r="AA10" s="286"/>
      <c r="AB10" s="52"/>
    </row>
    <row r="11" spans="1:30" s="53" customFormat="1" ht="15" customHeight="1">
      <c r="A11" s="131" t="s">
        <v>56</v>
      </c>
      <c r="B11" s="50">
        <v>859</v>
      </c>
      <c r="C11" s="50">
        <v>912</v>
      </c>
      <c r="D11" s="285">
        <f t="shared" si="0"/>
        <v>106.16996507566938</v>
      </c>
      <c r="E11" s="50">
        <v>480</v>
      </c>
      <c r="F11" s="50">
        <v>550</v>
      </c>
      <c r="G11" s="51">
        <f t="shared" si="1"/>
        <v>114.58333333333333</v>
      </c>
      <c r="H11" s="50">
        <v>152</v>
      </c>
      <c r="I11" s="50">
        <v>198</v>
      </c>
      <c r="J11" s="51">
        <f t="shared" si="2"/>
        <v>130.26315789473685</v>
      </c>
      <c r="K11" s="50">
        <v>59</v>
      </c>
      <c r="L11" s="50">
        <v>68</v>
      </c>
      <c r="M11" s="51">
        <f t="shared" si="3"/>
        <v>115.2542372881356</v>
      </c>
      <c r="N11" s="50">
        <v>69</v>
      </c>
      <c r="O11" s="50">
        <v>142</v>
      </c>
      <c r="P11" s="51">
        <f t="shared" si="4"/>
        <v>205.79710144927535</v>
      </c>
      <c r="Q11" s="50">
        <v>469</v>
      </c>
      <c r="R11" s="130">
        <v>516</v>
      </c>
      <c r="S11" s="51">
        <f t="shared" si="5"/>
        <v>110.02132196162047</v>
      </c>
      <c r="T11" s="50">
        <v>121</v>
      </c>
      <c r="U11" s="50">
        <v>189</v>
      </c>
      <c r="V11" s="130">
        <v>117</v>
      </c>
      <c r="W11" s="51">
        <f t="shared" si="6"/>
        <v>61.904761904761905</v>
      </c>
      <c r="X11" s="50">
        <v>159</v>
      </c>
      <c r="Y11" s="130">
        <v>94</v>
      </c>
      <c r="Z11" s="51">
        <f t="shared" si="7"/>
        <v>59.119496855345908</v>
      </c>
      <c r="AA11" s="47"/>
      <c r="AB11" s="52"/>
    </row>
    <row r="12" spans="1:30" s="53" customFormat="1" ht="15" customHeight="1">
      <c r="A12" s="131" t="s">
        <v>57</v>
      </c>
      <c r="B12" s="50">
        <v>423</v>
      </c>
      <c r="C12" s="50">
        <v>312</v>
      </c>
      <c r="D12" s="285">
        <f t="shared" si="0"/>
        <v>73.75886524822694</v>
      </c>
      <c r="E12" s="50">
        <v>414</v>
      </c>
      <c r="F12" s="50">
        <v>306</v>
      </c>
      <c r="G12" s="51">
        <f t="shared" si="1"/>
        <v>73.91304347826086</v>
      </c>
      <c r="H12" s="50">
        <v>90</v>
      </c>
      <c r="I12" s="50">
        <v>56</v>
      </c>
      <c r="J12" s="51">
        <f t="shared" si="2"/>
        <v>62.222222222222221</v>
      </c>
      <c r="K12" s="50">
        <v>43</v>
      </c>
      <c r="L12" s="50">
        <v>23</v>
      </c>
      <c r="M12" s="51">
        <f t="shared" si="3"/>
        <v>53.488372093023251</v>
      </c>
      <c r="N12" s="50">
        <v>290</v>
      </c>
      <c r="O12" s="50">
        <v>259</v>
      </c>
      <c r="P12" s="51">
        <f t="shared" si="4"/>
        <v>89.310344827586206</v>
      </c>
      <c r="Q12" s="50">
        <v>386</v>
      </c>
      <c r="R12" s="130">
        <v>295</v>
      </c>
      <c r="S12" s="51">
        <f t="shared" si="5"/>
        <v>76.424870466321252</v>
      </c>
      <c r="T12" s="50">
        <v>75</v>
      </c>
      <c r="U12" s="50">
        <v>109</v>
      </c>
      <c r="V12" s="130">
        <v>75</v>
      </c>
      <c r="W12" s="51">
        <f t="shared" si="6"/>
        <v>68.807339449541288</v>
      </c>
      <c r="X12" s="50">
        <v>94</v>
      </c>
      <c r="Y12" s="130">
        <v>66</v>
      </c>
      <c r="Z12" s="51">
        <f t="shared" si="7"/>
        <v>70.212765957446805</v>
      </c>
      <c r="AA12" s="47"/>
      <c r="AB12" s="52"/>
    </row>
    <row r="13" spans="1:30" s="53" customFormat="1" ht="15" customHeight="1">
      <c r="A13" s="131" t="s">
        <v>58</v>
      </c>
      <c r="B13" s="50">
        <v>585</v>
      </c>
      <c r="C13" s="50">
        <v>522</v>
      </c>
      <c r="D13" s="285">
        <f t="shared" si="0"/>
        <v>89.230769230769241</v>
      </c>
      <c r="E13" s="50">
        <v>355</v>
      </c>
      <c r="F13" s="50">
        <v>332</v>
      </c>
      <c r="G13" s="51">
        <f t="shared" si="1"/>
        <v>93.521126760563376</v>
      </c>
      <c r="H13" s="50">
        <v>76</v>
      </c>
      <c r="I13" s="50">
        <v>82</v>
      </c>
      <c r="J13" s="51">
        <f t="shared" si="2"/>
        <v>107.89473684210526</v>
      </c>
      <c r="K13" s="50">
        <v>50</v>
      </c>
      <c r="L13" s="50">
        <v>31</v>
      </c>
      <c r="M13" s="51">
        <f t="shared" si="3"/>
        <v>62</v>
      </c>
      <c r="N13" s="50">
        <v>89</v>
      </c>
      <c r="O13" s="50">
        <v>30</v>
      </c>
      <c r="P13" s="51">
        <f t="shared" si="4"/>
        <v>33.707865168539328</v>
      </c>
      <c r="Q13" s="50">
        <v>338</v>
      </c>
      <c r="R13" s="130">
        <v>314</v>
      </c>
      <c r="S13" s="51">
        <f t="shared" si="5"/>
        <v>92.899408284023664</v>
      </c>
      <c r="T13" s="50">
        <v>99</v>
      </c>
      <c r="U13" s="50">
        <v>107</v>
      </c>
      <c r="V13" s="130">
        <v>95</v>
      </c>
      <c r="W13" s="51">
        <f t="shared" si="6"/>
        <v>88.785046728971963</v>
      </c>
      <c r="X13" s="50">
        <v>93</v>
      </c>
      <c r="Y13" s="130">
        <v>84</v>
      </c>
      <c r="Z13" s="51">
        <f t="shared" si="7"/>
        <v>90.322580645161281</v>
      </c>
      <c r="AA13" s="47"/>
      <c r="AB13" s="52"/>
    </row>
    <row r="14" spans="1:30" s="53" customFormat="1" ht="15" customHeight="1">
      <c r="A14" s="131" t="s">
        <v>59</v>
      </c>
      <c r="B14" s="50">
        <v>935</v>
      </c>
      <c r="C14" s="50">
        <v>918</v>
      </c>
      <c r="D14" s="285">
        <f t="shared" si="0"/>
        <v>98.181818181818187</v>
      </c>
      <c r="E14" s="50">
        <v>602</v>
      </c>
      <c r="F14" s="50">
        <v>694</v>
      </c>
      <c r="G14" s="51">
        <f t="shared" si="1"/>
        <v>115.28239202657807</v>
      </c>
      <c r="H14" s="50">
        <v>110</v>
      </c>
      <c r="I14" s="50">
        <v>159</v>
      </c>
      <c r="J14" s="51">
        <f t="shared" si="2"/>
        <v>144.54545454545456</v>
      </c>
      <c r="K14" s="50">
        <v>55</v>
      </c>
      <c r="L14" s="50">
        <v>60</v>
      </c>
      <c r="M14" s="51">
        <f t="shared" si="3"/>
        <v>109.09090909090908</v>
      </c>
      <c r="N14" s="50">
        <v>31</v>
      </c>
      <c r="O14" s="50">
        <v>37</v>
      </c>
      <c r="P14" s="51">
        <f t="shared" si="4"/>
        <v>119.35483870967742</v>
      </c>
      <c r="Q14" s="50">
        <v>562</v>
      </c>
      <c r="R14" s="130">
        <v>658</v>
      </c>
      <c r="S14" s="51">
        <f t="shared" si="5"/>
        <v>117.08185053380782</v>
      </c>
      <c r="T14" s="50">
        <v>138</v>
      </c>
      <c r="U14" s="50">
        <v>198</v>
      </c>
      <c r="V14" s="130">
        <v>136</v>
      </c>
      <c r="W14" s="51">
        <f t="shared" si="6"/>
        <v>68.686868686868678</v>
      </c>
      <c r="X14" s="50">
        <v>190</v>
      </c>
      <c r="Y14" s="130">
        <v>124</v>
      </c>
      <c r="Z14" s="51">
        <f t="shared" si="7"/>
        <v>65.26315789473685</v>
      </c>
      <c r="AA14" s="47"/>
      <c r="AB14" s="52"/>
    </row>
    <row r="15" spans="1:30" s="53" customFormat="1" ht="15" customHeight="1">
      <c r="A15" s="131" t="s">
        <v>120</v>
      </c>
      <c r="B15" s="50">
        <v>621</v>
      </c>
      <c r="C15" s="50">
        <v>647</v>
      </c>
      <c r="D15" s="285">
        <f t="shared" si="0"/>
        <v>104.18679549114331</v>
      </c>
      <c r="E15" s="50">
        <v>454</v>
      </c>
      <c r="F15" s="50">
        <v>482</v>
      </c>
      <c r="G15" s="51">
        <f t="shared" si="1"/>
        <v>106.16740088105728</v>
      </c>
      <c r="H15" s="50">
        <v>138</v>
      </c>
      <c r="I15" s="50">
        <v>196</v>
      </c>
      <c r="J15" s="51">
        <f t="shared" si="2"/>
        <v>142.02898550724638</v>
      </c>
      <c r="K15" s="50">
        <v>49</v>
      </c>
      <c r="L15" s="50">
        <v>60</v>
      </c>
      <c r="M15" s="51">
        <f t="shared" si="3"/>
        <v>122.44897959183673</v>
      </c>
      <c r="N15" s="50">
        <v>107</v>
      </c>
      <c r="O15" s="50">
        <v>67</v>
      </c>
      <c r="P15" s="51">
        <f t="shared" si="4"/>
        <v>62.616822429906534</v>
      </c>
      <c r="Q15" s="50">
        <v>436</v>
      </c>
      <c r="R15" s="130">
        <v>458</v>
      </c>
      <c r="S15" s="51">
        <f t="shared" si="5"/>
        <v>105.04587155963303</v>
      </c>
      <c r="T15" s="50">
        <v>82</v>
      </c>
      <c r="U15" s="50">
        <v>136</v>
      </c>
      <c r="V15" s="130">
        <v>79</v>
      </c>
      <c r="W15" s="51">
        <f t="shared" si="6"/>
        <v>58.088235294117652</v>
      </c>
      <c r="X15" s="50">
        <v>111</v>
      </c>
      <c r="Y15" s="130">
        <v>70</v>
      </c>
      <c r="Z15" s="51">
        <f t="shared" si="7"/>
        <v>63.063063063063062</v>
      </c>
      <c r="AA15" s="47"/>
      <c r="AB15" s="52"/>
    </row>
    <row r="16" spans="1:30" s="53" customFormat="1" ht="15" customHeight="1">
      <c r="A16" s="131" t="s">
        <v>121</v>
      </c>
      <c r="B16" s="50">
        <v>214</v>
      </c>
      <c r="C16" s="50">
        <v>205</v>
      </c>
      <c r="D16" s="285">
        <f t="shared" si="0"/>
        <v>95.794392523364493</v>
      </c>
      <c r="E16" s="50">
        <v>115</v>
      </c>
      <c r="F16" s="50">
        <v>104</v>
      </c>
      <c r="G16" s="51">
        <f t="shared" si="1"/>
        <v>90.434782608695656</v>
      </c>
      <c r="H16" s="50">
        <v>30</v>
      </c>
      <c r="I16" s="50">
        <v>37</v>
      </c>
      <c r="J16" s="51">
        <f t="shared" si="2"/>
        <v>123.33333333333334</v>
      </c>
      <c r="K16" s="50">
        <v>10</v>
      </c>
      <c r="L16" s="50">
        <v>8</v>
      </c>
      <c r="M16" s="51">
        <f t="shared" si="3"/>
        <v>80</v>
      </c>
      <c r="N16" s="50">
        <v>52</v>
      </c>
      <c r="O16" s="50">
        <v>12</v>
      </c>
      <c r="P16" s="51">
        <f t="shared" si="4"/>
        <v>23.076923076923077</v>
      </c>
      <c r="Q16" s="50">
        <v>104</v>
      </c>
      <c r="R16" s="130">
        <v>94</v>
      </c>
      <c r="S16" s="51">
        <f t="shared" si="5"/>
        <v>90.384615384615387</v>
      </c>
      <c r="T16" s="50">
        <v>20</v>
      </c>
      <c r="U16" s="50">
        <v>38</v>
      </c>
      <c r="V16" s="130">
        <v>16</v>
      </c>
      <c r="W16" s="51">
        <f t="shared" si="6"/>
        <v>42.105263157894733</v>
      </c>
      <c r="X16" s="50">
        <v>30</v>
      </c>
      <c r="Y16" s="130">
        <v>15</v>
      </c>
      <c r="Z16" s="51">
        <f t="shared" si="7"/>
        <v>50</v>
      </c>
      <c r="AA16" s="47"/>
      <c r="AB16" s="52"/>
    </row>
    <row r="17" spans="1:28" s="53" customFormat="1" ht="18" customHeight="1">
      <c r="A17" s="131" t="s">
        <v>62</v>
      </c>
      <c r="B17" s="50">
        <v>3213</v>
      </c>
      <c r="C17" s="50">
        <v>3283</v>
      </c>
      <c r="D17" s="285">
        <f t="shared" si="0"/>
        <v>102.17864923747277</v>
      </c>
      <c r="E17" s="50">
        <v>1688</v>
      </c>
      <c r="F17" s="50">
        <v>1795</v>
      </c>
      <c r="G17" s="51">
        <f t="shared" si="1"/>
        <v>106.3388625592417</v>
      </c>
      <c r="H17" s="50">
        <v>283</v>
      </c>
      <c r="I17" s="50">
        <v>282</v>
      </c>
      <c r="J17" s="51">
        <f t="shared" si="2"/>
        <v>99.646643109540634</v>
      </c>
      <c r="K17" s="50">
        <v>114</v>
      </c>
      <c r="L17" s="50">
        <v>123</v>
      </c>
      <c r="M17" s="51">
        <f t="shared" si="3"/>
        <v>107.89473684210526</v>
      </c>
      <c r="N17" s="50">
        <v>168</v>
      </c>
      <c r="O17" s="50">
        <v>22</v>
      </c>
      <c r="P17" s="51">
        <f t="shared" si="4"/>
        <v>13.095238095238097</v>
      </c>
      <c r="Q17" s="50">
        <v>1523</v>
      </c>
      <c r="R17" s="130">
        <v>1561</v>
      </c>
      <c r="S17" s="51">
        <f t="shared" si="5"/>
        <v>102.49507550886408</v>
      </c>
      <c r="T17" s="50">
        <v>749</v>
      </c>
      <c r="U17" s="50">
        <v>658</v>
      </c>
      <c r="V17" s="130">
        <v>518</v>
      </c>
      <c r="W17" s="51">
        <f t="shared" si="6"/>
        <v>78.723404255319153</v>
      </c>
      <c r="X17" s="50">
        <v>571</v>
      </c>
      <c r="Y17" s="130">
        <v>454</v>
      </c>
      <c r="Z17" s="51">
        <f t="shared" si="7"/>
        <v>79.509632224168129</v>
      </c>
      <c r="AA17" s="47"/>
      <c r="AB17" s="52"/>
    </row>
    <row r="18" spans="1:28" s="53" customFormat="1" ht="18" customHeight="1">
      <c r="A18" s="131" t="s">
        <v>63</v>
      </c>
      <c r="B18" s="50">
        <v>180</v>
      </c>
      <c r="C18" s="50">
        <v>175</v>
      </c>
      <c r="D18" s="285">
        <f t="shared" si="0"/>
        <v>97.222222222222214</v>
      </c>
      <c r="E18" s="50">
        <v>124</v>
      </c>
      <c r="F18" s="50">
        <v>122</v>
      </c>
      <c r="G18" s="51">
        <f t="shared" si="1"/>
        <v>98.387096774193552</v>
      </c>
      <c r="H18" s="50">
        <v>43</v>
      </c>
      <c r="I18" s="50">
        <v>50</v>
      </c>
      <c r="J18" s="51">
        <f t="shared" si="2"/>
        <v>116.27906976744187</v>
      </c>
      <c r="K18" s="50">
        <v>23</v>
      </c>
      <c r="L18" s="50">
        <v>30</v>
      </c>
      <c r="M18" s="51">
        <f t="shared" si="3"/>
        <v>130.43478260869566</v>
      </c>
      <c r="N18" s="50">
        <v>39</v>
      </c>
      <c r="O18" s="50">
        <v>43</v>
      </c>
      <c r="P18" s="51">
        <f t="shared" si="4"/>
        <v>110.25641025641026</v>
      </c>
      <c r="Q18" s="50">
        <v>118</v>
      </c>
      <c r="R18" s="130">
        <v>119</v>
      </c>
      <c r="S18" s="51">
        <f t="shared" si="5"/>
        <v>100.84745762711864</v>
      </c>
      <c r="T18" s="50">
        <v>30</v>
      </c>
      <c r="U18" s="50">
        <v>28</v>
      </c>
      <c r="V18" s="130">
        <v>28</v>
      </c>
      <c r="W18" s="51">
        <f t="shared" si="6"/>
        <v>100</v>
      </c>
      <c r="X18" s="50">
        <v>24</v>
      </c>
      <c r="Y18" s="130">
        <v>25</v>
      </c>
      <c r="Z18" s="51">
        <f t="shared" si="7"/>
        <v>104.16666666666667</v>
      </c>
      <c r="AA18" s="47"/>
      <c r="AB18" s="52"/>
    </row>
    <row r="19" spans="1:28" s="53" customFormat="1" ht="18" customHeight="1">
      <c r="A19" s="131" t="s">
        <v>64</v>
      </c>
      <c r="B19" s="50">
        <v>431</v>
      </c>
      <c r="C19" s="50">
        <v>347</v>
      </c>
      <c r="D19" s="285">
        <f t="shared" si="0"/>
        <v>80.51044083526682</v>
      </c>
      <c r="E19" s="50">
        <v>270</v>
      </c>
      <c r="F19" s="50">
        <v>258</v>
      </c>
      <c r="G19" s="51">
        <f t="shared" si="1"/>
        <v>95.555555555555557</v>
      </c>
      <c r="H19" s="50">
        <v>173</v>
      </c>
      <c r="I19" s="50">
        <v>141</v>
      </c>
      <c r="J19" s="51">
        <f t="shared" si="2"/>
        <v>81.502890173410407</v>
      </c>
      <c r="K19" s="50">
        <v>66</v>
      </c>
      <c r="L19" s="50">
        <v>43</v>
      </c>
      <c r="M19" s="51">
        <f t="shared" si="3"/>
        <v>65.151515151515156</v>
      </c>
      <c r="N19" s="50">
        <v>70</v>
      </c>
      <c r="O19" s="50">
        <v>51</v>
      </c>
      <c r="P19" s="51">
        <f t="shared" si="4"/>
        <v>72.857142857142847</v>
      </c>
      <c r="Q19" s="50">
        <v>265</v>
      </c>
      <c r="R19" s="130">
        <v>252</v>
      </c>
      <c r="S19" s="51">
        <f t="shared" si="5"/>
        <v>95.094339622641513</v>
      </c>
      <c r="T19" s="50">
        <v>41</v>
      </c>
      <c r="U19" s="50">
        <v>68</v>
      </c>
      <c r="V19" s="130">
        <v>40</v>
      </c>
      <c r="W19" s="51">
        <f t="shared" si="6"/>
        <v>58.82352941176471</v>
      </c>
      <c r="X19" s="50">
        <v>55</v>
      </c>
      <c r="Y19" s="130">
        <v>36</v>
      </c>
      <c r="Z19" s="51">
        <f t="shared" si="7"/>
        <v>65.454545454545453</v>
      </c>
      <c r="AA19" s="47"/>
      <c r="AB19" s="52"/>
    </row>
    <row r="20" spans="1:28" s="53" customFormat="1" ht="18" customHeight="1">
      <c r="A20" s="131" t="s">
        <v>65</v>
      </c>
      <c r="B20" s="50">
        <v>1139</v>
      </c>
      <c r="C20" s="50">
        <v>1138</v>
      </c>
      <c r="D20" s="285">
        <f t="shared" si="0"/>
        <v>99.912203687445128</v>
      </c>
      <c r="E20" s="50">
        <v>333</v>
      </c>
      <c r="F20" s="50">
        <v>386</v>
      </c>
      <c r="G20" s="51">
        <f t="shared" si="1"/>
        <v>115.91591591591592</v>
      </c>
      <c r="H20" s="50">
        <v>71</v>
      </c>
      <c r="I20" s="50">
        <v>120</v>
      </c>
      <c r="J20" s="51">
        <f t="shared" si="2"/>
        <v>169.01408450704224</v>
      </c>
      <c r="K20" s="50">
        <v>40</v>
      </c>
      <c r="L20" s="50">
        <v>42</v>
      </c>
      <c r="M20" s="51">
        <f t="shared" si="3"/>
        <v>105</v>
      </c>
      <c r="N20" s="50">
        <v>48</v>
      </c>
      <c r="O20" s="50">
        <v>33</v>
      </c>
      <c r="P20" s="51">
        <f t="shared" si="4"/>
        <v>68.75</v>
      </c>
      <c r="Q20" s="50">
        <v>295</v>
      </c>
      <c r="R20" s="130">
        <v>364</v>
      </c>
      <c r="S20" s="51">
        <f t="shared" si="5"/>
        <v>123.38983050847459</v>
      </c>
      <c r="T20" s="50">
        <v>99</v>
      </c>
      <c r="U20" s="50">
        <v>95</v>
      </c>
      <c r="V20" s="130">
        <v>96</v>
      </c>
      <c r="W20" s="51">
        <f t="shared" si="6"/>
        <v>101.05263157894737</v>
      </c>
      <c r="X20" s="50">
        <v>78</v>
      </c>
      <c r="Y20" s="130">
        <v>79</v>
      </c>
      <c r="Z20" s="51">
        <f t="shared" si="7"/>
        <v>101.28205128205127</v>
      </c>
      <c r="AA20" s="47"/>
      <c r="AB20" s="52"/>
    </row>
    <row r="21" spans="1:28" s="53" customFormat="1" ht="18" customHeight="1">
      <c r="A21" s="131" t="s">
        <v>66</v>
      </c>
      <c r="B21" s="50">
        <v>161</v>
      </c>
      <c r="C21" s="50">
        <v>167</v>
      </c>
      <c r="D21" s="285">
        <f t="shared" si="0"/>
        <v>103.72670807453417</v>
      </c>
      <c r="E21" s="50">
        <v>153</v>
      </c>
      <c r="F21" s="50">
        <v>157</v>
      </c>
      <c r="G21" s="51">
        <f t="shared" si="1"/>
        <v>102.61437908496731</v>
      </c>
      <c r="H21" s="50">
        <v>47</v>
      </c>
      <c r="I21" s="50">
        <v>53</v>
      </c>
      <c r="J21" s="51">
        <f t="shared" si="2"/>
        <v>112.7659574468085</v>
      </c>
      <c r="K21" s="50">
        <v>31</v>
      </c>
      <c r="L21" s="50">
        <v>23</v>
      </c>
      <c r="M21" s="51">
        <f t="shared" si="3"/>
        <v>74.193548387096769</v>
      </c>
      <c r="N21" s="50">
        <v>22</v>
      </c>
      <c r="O21" s="50">
        <v>10</v>
      </c>
      <c r="P21" s="51">
        <f t="shared" si="4"/>
        <v>45.454545454545453</v>
      </c>
      <c r="Q21" s="50">
        <v>144</v>
      </c>
      <c r="R21" s="130">
        <v>151</v>
      </c>
      <c r="S21" s="51">
        <f t="shared" si="5"/>
        <v>104.86111111111111</v>
      </c>
      <c r="T21" s="50">
        <v>44</v>
      </c>
      <c r="U21" s="50">
        <v>44</v>
      </c>
      <c r="V21" s="130">
        <v>40</v>
      </c>
      <c r="W21" s="51">
        <f t="shared" si="6"/>
        <v>90.909090909090907</v>
      </c>
      <c r="X21" s="50">
        <v>36</v>
      </c>
      <c r="Y21" s="130">
        <v>32</v>
      </c>
      <c r="Z21" s="51">
        <f t="shared" si="7"/>
        <v>88.888888888888886</v>
      </c>
      <c r="AA21" s="47"/>
      <c r="AB21" s="52"/>
    </row>
    <row r="22" spans="1:28" s="53" customFormat="1" ht="18" customHeight="1">
      <c r="A22" s="131" t="s">
        <v>67</v>
      </c>
      <c r="B22" s="50">
        <v>291</v>
      </c>
      <c r="C22" s="50">
        <v>275</v>
      </c>
      <c r="D22" s="285">
        <f t="shared" si="0"/>
        <v>94.50171821305841</v>
      </c>
      <c r="E22" s="50">
        <v>220</v>
      </c>
      <c r="F22" s="50">
        <v>210</v>
      </c>
      <c r="G22" s="51">
        <f t="shared" si="1"/>
        <v>95.454545454545453</v>
      </c>
      <c r="H22" s="50">
        <v>84</v>
      </c>
      <c r="I22" s="50">
        <v>70</v>
      </c>
      <c r="J22" s="51">
        <f t="shared" si="2"/>
        <v>83.333333333333343</v>
      </c>
      <c r="K22" s="50">
        <v>40</v>
      </c>
      <c r="L22" s="50">
        <v>26</v>
      </c>
      <c r="M22" s="51">
        <f t="shared" si="3"/>
        <v>65</v>
      </c>
      <c r="N22" s="50">
        <v>91</v>
      </c>
      <c r="O22" s="50">
        <v>22</v>
      </c>
      <c r="P22" s="51">
        <f t="shared" si="4"/>
        <v>24.175824175824175</v>
      </c>
      <c r="Q22" s="50">
        <v>208</v>
      </c>
      <c r="R22" s="130">
        <v>193</v>
      </c>
      <c r="S22" s="51">
        <f t="shared" si="5"/>
        <v>92.788461538461547</v>
      </c>
      <c r="T22" s="50">
        <v>37</v>
      </c>
      <c r="U22" s="50">
        <v>68</v>
      </c>
      <c r="V22" s="130">
        <v>35</v>
      </c>
      <c r="W22" s="51">
        <f t="shared" si="6"/>
        <v>51.470588235294116</v>
      </c>
      <c r="X22" s="50">
        <v>64</v>
      </c>
      <c r="Y22" s="130">
        <v>25</v>
      </c>
      <c r="Z22" s="51">
        <f t="shared" si="7"/>
        <v>39.0625</v>
      </c>
      <c r="AA22" s="47"/>
      <c r="AB22" s="52"/>
    </row>
    <row r="23" spans="1:28" s="53" customFormat="1" ht="18" customHeight="1">
      <c r="A23" s="131" t="s">
        <v>68</v>
      </c>
      <c r="B23" s="50">
        <v>548</v>
      </c>
      <c r="C23" s="50">
        <v>572</v>
      </c>
      <c r="D23" s="285">
        <f t="shared" si="0"/>
        <v>104.37956204379562</v>
      </c>
      <c r="E23" s="50">
        <v>531</v>
      </c>
      <c r="F23" s="50">
        <v>549</v>
      </c>
      <c r="G23" s="51">
        <f t="shared" si="1"/>
        <v>103.38983050847457</v>
      </c>
      <c r="H23" s="50">
        <v>124</v>
      </c>
      <c r="I23" s="50">
        <v>159</v>
      </c>
      <c r="J23" s="51">
        <f t="shared" si="2"/>
        <v>128.2258064516129</v>
      </c>
      <c r="K23" s="50">
        <v>47</v>
      </c>
      <c r="L23" s="50">
        <v>65</v>
      </c>
      <c r="M23" s="51">
        <f t="shared" si="3"/>
        <v>138.29787234042556</v>
      </c>
      <c r="N23" s="50">
        <v>60</v>
      </c>
      <c r="O23" s="50">
        <v>79</v>
      </c>
      <c r="P23" s="51">
        <f t="shared" si="4"/>
        <v>131.66666666666666</v>
      </c>
      <c r="Q23" s="50">
        <v>467</v>
      </c>
      <c r="R23" s="130">
        <v>469</v>
      </c>
      <c r="S23" s="51">
        <f t="shared" si="5"/>
        <v>100.42826552462527</v>
      </c>
      <c r="T23" s="50">
        <v>213</v>
      </c>
      <c r="U23" s="50">
        <v>187</v>
      </c>
      <c r="V23" s="130">
        <v>210</v>
      </c>
      <c r="W23" s="51">
        <f t="shared" si="6"/>
        <v>112.29946524064172</v>
      </c>
      <c r="X23" s="50">
        <v>131</v>
      </c>
      <c r="Y23" s="130">
        <v>180</v>
      </c>
      <c r="Z23" s="51">
        <f t="shared" si="7"/>
        <v>137.40458015267177</v>
      </c>
      <c r="AA23" s="47"/>
      <c r="AB23" s="52"/>
    </row>
    <row r="24" spans="1:28" s="53" customFormat="1" ht="18" customHeight="1">
      <c r="A24" s="131" t="s">
        <v>69</v>
      </c>
      <c r="B24" s="50">
        <v>1069</v>
      </c>
      <c r="C24" s="50">
        <v>991</v>
      </c>
      <c r="D24" s="285">
        <f t="shared" si="0"/>
        <v>92.70346117867166</v>
      </c>
      <c r="E24" s="50">
        <v>498</v>
      </c>
      <c r="F24" s="50">
        <v>484</v>
      </c>
      <c r="G24" s="51">
        <f t="shared" si="1"/>
        <v>97.188755020080322</v>
      </c>
      <c r="H24" s="50">
        <v>179</v>
      </c>
      <c r="I24" s="50">
        <v>107</v>
      </c>
      <c r="J24" s="51">
        <f t="shared" si="2"/>
        <v>59.77653631284916</v>
      </c>
      <c r="K24" s="50">
        <v>38</v>
      </c>
      <c r="L24" s="50">
        <v>38</v>
      </c>
      <c r="M24" s="51">
        <f t="shared" si="3"/>
        <v>100</v>
      </c>
      <c r="N24" s="50">
        <v>52</v>
      </c>
      <c r="O24" s="50">
        <v>20</v>
      </c>
      <c r="P24" s="51">
        <f t="shared" si="4"/>
        <v>38.461538461538467</v>
      </c>
      <c r="Q24" s="50">
        <v>475</v>
      </c>
      <c r="R24" s="130">
        <v>425</v>
      </c>
      <c r="S24" s="51">
        <f t="shared" si="5"/>
        <v>89.473684210526315</v>
      </c>
      <c r="T24" s="50">
        <v>150</v>
      </c>
      <c r="U24" s="50">
        <v>186</v>
      </c>
      <c r="V24" s="130">
        <v>128</v>
      </c>
      <c r="W24" s="51">
        <f t="shared" si="6"/>
        <v>68.817204301075279</v>
      </c>
      <c r="X24" s="50">
        <v>157</v>
      </c>
      <c r="Y24" s="130">
        <v>115</v>
      </c>
      <c r="Z24" s="51">
        <f t="shared" si="7"/>
        <v>73.248407643312092</v>
      </c>
      <c r="AA24" s="47"/>
      <c r="AB24" s="52"/>
    </row>
    <row r="25" spans="1:28" s="53" customFormat="1" ht="18" customHeight="1">
      <c r="A25" s="131" t="s">
        <v>122</v>
      </c>
      <c r="B25" s="50">
        <v>352</v>
      </c>
      <c r="C25" s="50">
        <v>278</v>
      </c>
      <c r="D25" s="285">
        <f t="shared" si="0"/>
        <v>78.977272727272734</v>
      </c>
      <c r="E25" s="50">
        <v>184</v>
      </c>
      <c r="F25" s="50">
        <v>125</v>
      </c>
      <c r="G25" s="51">
        <f t="shared" si="1"/>
        <v>67.934782608695656</v>
      </c>
      <c r="H25" s="50">
        <v>99</v>
      </c>
      <c r="I25" s="50">
        <v>40</v>
      </c>
      <c r="J25" s="51">
        <f t="shared" si="2"/>
        <v>40.404040404040401</v>
      </c>
      <c r="K25" s="50">
        <v>57</v>
      </c>
      <c r="L25" s="50">
        <v>21</v>
      </c>
      <c r="M25" s="51">
        <f t="shared" si="3"/>
        <v>36.84210526315789</v>
      </c>
      <c r="N25" s="50">
        <v>25</v>
      </c>
      <c r="O25" s="50">
        <v>10</v>
      </c>
      <c r="P25" s="51">
        <f t="shared" si="4"/>
        <v>40</v>
      </c>
      <c r="Q25" s="50">
        <v>175</v>
      </c>
      <c r="R25" s="130">
        <v>118</v>
      </c>
      <c r="S25" s="51">
        <f t="shared" si="5"/>
        <v>67.428571428571431</v>
      </c>
      <c r="T25" s="50">
        <v>39</v>
      </c>
      <c r="U25" s="50">
        <v>35</v>
      </c>
      <c r="V25" s="130">
        <v>34</v>
      </c>
      <c r="W25" s="51">
        <f t="shared" si="6"/>
        <v>97.142857142857139</v>
      </c>
      <c r="X25" s="50">
        <v>29</v>
      </c>
      <c r="Y25" s="130">
        <v>27</v>
      </c>
      <c r="Z25" s="51">
        <f t="shared" si="7"/>
        <v>93.103448275862064</v>
      </c>
      <c r="AA25" s="47"/>
      <c r="AB25" s="52"/>
    </row>
    <row r="26" spans="1:28" s="53" customFormat="1" ht="18" customHeight="1">
      <c r="A26" s="131" t="s">
        <v>71</v>
      </c>
      <c r="B26" s="50">
        <v>211</v>
      </c>
      <c r="C26" s="50">
        <v>142</v>
      </c>
      <c r="D26" s="285">
        <f t="shared" si="0"/>
        <v>67.29857819905213</v>
      </c>
      <c r="E26" s="50">
        <v>208</v>
      </c>
      <c r="F26" s="50">
        <v>138</v>
      </c>
      <c r="G26" s="51">
        <f t="shared" si="1"/>
        <v>66.34615384615384</v>
      </c>
      <c r="H26" s="50">
        <v>49</v>
      </c>
      <c r="I26" s="50">
        <v>27</v>
      </c>
      <c r="J26" s="51">
        <f t="shared" si="2"/>
        <v>55.102040816326522</v>
      </c>
      <c r="K26" s="50">
        <v>33</v>
      </c>
      <c r="L26" s="50">
        <v>15</v>
      </c>
      <c r="M26" s="51">
        <f t="shared" si="3"/>
        <v>45.454545454545453</v>
      </c>
      <c r="N26" s="50">
        <v>55</v>
      </c>
      <c r="O26" s="50">
        <v>2</v>
      </c>
      <c r="P26" s="51">
        <f t="shared" si="4"/>
        <v>3.6363636363636362</v>
      </c>
      <c r="Q26" s="50">
        <v>197</v>
      </c>
      <c r="R26" s="130">
        <v>125</v>
      </c>
      <c r="S26" s="51">
        <f t="shared" si="5"/>
        <v>63.451776649746193</v>
      </c>
      <c r="T26" s="50">
        <v>27</v>
      </c>
      <c r="U26" s="50">
        <v>47</v>
      </c>
      <c r="V26" s="130">
        <v>27</v>
      </c>
      <c r="W26" s="51">
        <f t="shared" si="6"/>
        <v>57.446808510638306</v>
      </c>
      <c r="X26" s="50">
        <v>42</v>
      </c>
      <c r="Y26" s="130">
        <v>22</v>
      </c>
      <c r="Z26" s="51">
        <f t="shared" si="7"/>
        <v>52.380952380952387</v>
      </c>
      <c r="AA26" s="47"/>
      <c r="AB26" s="52"/>
    </row>
    <row r="27" spans="1:28" s="53" customFormat="1" ht="18" customHeight="1">
      <c r="A27" s="131" t="s">
        <v>72</v>
      </c>
      <c r="B27" s="50">
        <v>198</v>
      </c>
      <c r="C27" s="50">
        <v>169</v>
      </c>
      <c r="D27" s="285">
        <f t="shared" si="0"/>
        <v>85.353535353535349</v>
      </c>
      <c r="E27" s="50">
        <v>131</v>
      </c>
      <c r="F27" s="50">
        <v>105</v>
      </c>
      <c r="G27" s="51">
        <f t="shared" si="1"/>
        <v>80.152671755725194</v>
      </c>
      <c r="H27" s="50">
        <v>51</v>
      </c>
      <c r="I27" s="50">
        <v>44</v>
      </c>
      <c r="J27" s="51">
        <f t="shared" si="2"/>
        <v>86.274509803921575</v>
      </c>
      <c r="K27" s="50">
        <v>32</v>
      </c>
      <c r="L27" s="50">
        <v>20</v>
      </c>
      <c r="M27" s="51">
        <f t="shared" si="3"/>
        <v>62.5</v>
      </c>
      <c r="N27" s="50">
        <v>55</v>
      </c>
      <c r="O27" s="50">
        <v>1</v>
      </c>
      <c r="P27" s="51">
        <f t="shared" si="4"/>
        <v>1.8181818181818181</v>
      </c>
      <c r="Q27" s="50">
        <v>125</v>
      </c>
      <c r="R27" s="130">
        <v>101</v>
      </c>
      <c r="S27" s="51">
        <f t="shared" si="5"/>
        <v>80.800000000000011</v>
      </c>
      <c r="T27" s="50">
        <v>23</v>
      </c>
      <c r="U27" s="50">
        <v>43</v>
      </c>
      <c r="V27" s="130">
        <v>20</v>
      </c>
      <c r="W27" s="51">
        <f t="shared" si="6"/>
        <v>46.511627906976742</v>
      </c>
      <c r="X27" s="50">
        <v>34</v>
      </c>
      <c r="Y27" s="130">
        <v>18</v>
      </c>
      <c r="Z27" s="51">
        <f t="shared" si="7"/>
        <v>52.941176470588239</v>
      </c>
      <c r="AA27" s="47"/>
      <c r="AB27" s="52"/>
    </row>
    <row r="28" spans="1:28" ht="66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60"/>
      <c r="L28" s="60"/>
      <c r="M28" s="60"/>
      <c r="N28" s="287" t="s">
        <v>123</v>
      </c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</row>
    <row r="29" spans="1:28" ht="18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8" ht="18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8" ht="18" customHeight="1"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8" ht="18" customHeight="1"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1:23"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1:23"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1:23"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1:23"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1:23"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1:23"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1:23"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1:23"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1:23"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1:23"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1:23"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1:23"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1:23"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1:23"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1:23"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1:23"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1:23"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1:23"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1:23"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1:23"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1:23"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1:23"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1:23"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1:23"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1:23"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1:23"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1:23"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1:23"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1:23"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1:23"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1:23"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1:23"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1:23"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1:23"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1:23"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1:23"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1:23"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1:23"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1:23"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1:23"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1:23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1:23"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1:23"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1:23"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1:23"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1:23"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1:23"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1:23"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1:23"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1:23"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</sheetData>
  <mergeCells count="14">
    <mergeCell ref="N28:Z28"/>
    <mergeCell ref="K2:M2"/>
    <mergeCell ref="V2:W2"/>
    <mergeCell ref="X2:Z2"/>
    <mergeCell ref="A3:A4"/>
    <mergeCell ref="U3:W3"/>
    <mergeCell ref="X3:Z3"/>
    <mergeCell ref="Q3:S3"/>
    <mergeCell ref="B1:M1"/>
    <mergeCell ref="B3:D3"/>
    <mergeCell ref="E3:G3"/>
    <mergeCell ref="H3:J3"/>
    <mergeCell ref="K3:M3"/>
    <mergeCell ref="N3:P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85546875" style="3" customWidth="1"/>
    <col min="2" max="2" width="17.5703125" style="124" customWidth="1"/>
    <col min="3" max="3" width="16.28515625" style="124" customWidth="1"/>
    <col min="4" max="4" width="10.85546875" style="124" customWidth="1"/>
    <col min="5" max="5" width="11.5703125" style="124" customWidth="1"/>
    <col min="6" max="6" width="8" style="3"/>
    <col min="7" max="7" width="11.42578125" style="3" bestFit="1" customWidth="1"/>
    <col min="8" max="8" width="8" style="3"/>
    <col min="9" max="9" width="12.42578125" style="3" bestFit="1" customWidth="1"/>
    <col min="10" max="16384" width="8" style="3"/>
  </cols>
  <sheetData>
    <row r="1" spans="1:11" ht="54.75" customHeight="1">
      <c r="A1" s="180" t="s">
        <v>74</v>
      </c>
      <c r="B1" s="180"/>
      <c r="C1" s="180"/>
      <c r="D1" s="180"/>
      <c r="E1" s="180"/>
    </row>
    <row r="2" spans="1:11" s="4" customFormat="1" ht="23.25" customHeight="1">
      <c r="A2" s="185" t="s">
        <v>0</v>
      </c>
      <c r="B2" s="200" t="s">
        <v>95</v>
      </c>
      <c r="C2" s="200" t="s">
        <v>96</v>
      </c>
      <c r="D2" s="183" t="s">
        <v>2</v>
      </c>
      <c r="E2" s="184"/>
    </row>
    <row r="3" spans="1:11" s="4" customFormat="1" ht="42" customHeight="1">
      <c r="A3" s="186"/>
      <c r="B3" s="201"/>
      <c r="C3" s="201"/>
      <c r="D3" s="5" t="s">
        <v>3</v>
      </c>
      <c r="E3" s="6" t="s">
        <v>4</v>
      </c>
    </row>
    <row r="4" spans="1:11" s="9" customFormat="1" ht="15.75" customHeight="1">
      <c r="A4" s="7" t="s">
        <v>9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10</v>
      </c>
      <c r="B5" s="11">
        <v>3</v>
      </c>
      <c r="C5" s="11">
        <v>3.6</v>
      </c>
      <c r="D5" s="13">
        <f>C5/B5*100</f>
        <v>120</v>
      </c>
      <c r="E5" s="13">
        <f>C5-B5</f>
        <v>0.60000000000000009</v>
      </c>
      <c r="K5" s="15"/>
    </row>
    <row r="6" spans="1:11" s="4" customFormat="1" ht="31.5" customHeight="1">
      <c r="A6" s="10" t="s">
        <v>11</v>
      </c>
      <c r="B6" s="11">
        <v>2.7</v>
      </c>
      <c r="C6" s="11">
        <v>3.2</v>
      </c>
      <c r="D6" s="13">
        <f>C6/B6*100</f>
        <v>118.5185185185185</v>
      </c>
      <c r="E6" s="13">
        <f>C6-B6</f>
        <v>0.5</v>
      </c>
      <c r="K6" s="15"/>
    </row>
    <row r="7" spans="1:11" s="4" customFormat="1" ht="54.75" customHeight="1">
      <c r="A7" s="16" t="s">
        <v>5</v>
      </c>
      <c r="B7" s="11" t="s">
        <v>100</v>
      </c>
      <c r="C7" s="11" t="s">
        <v>101</v>
      </c>
      <c r="D7" s="13">
        <v>131</v>
      </c>
      <c r="E7" s="161" t="s">
        <v>102</v>
      </c>
      <c r="K7" s="15"/>
    </row>
    <row r="8" spans="1:11" s="4" customFormat="1" ht="39" customHeight="1">
      <c r="A8" s="17" t="s">
        <v>12</v>
      </c>
      <c r="B8" s="18" t="s">
        <v>103</v>
      </c>
      <c r="C8" s="19" t="s">
        <v>104</v>
      </c>
      <c r="D8" s="13">
        <v>114.7</v>
      </c>
      <c r="E8" s="161" t="s">
        <v>105</v>
      </c>
      <c r="K8" s="15"/>
    </row>
    <row r="9" spans="1:11" s="4" customFormat="1" ht="45.75" customHeight="1">
      <c r="A9" s="17" t="s">
        <v>13</v>
      </c>
      <c r="B9" s="19" t="s">
        <v>106</v>
      </c>
      <c r="C9" s="19" t="s">
        <v>107</v>
      </c>
      <c r="D9" s="13">
        <v>116.4</v>
      </c>
      <c r="E9" s="161" t="s">
        <v>108</v>
      </c>
      <c r="K9" s="15"/>
    </row>
    <row r="10" spans="1:11" s="4" customFormat="1" ht="55.5" customHeight="1">
      <c r="A10" s="17" t="s">
        <v>14</v>
      </c>
      <c r="B10" s="11">
        <v>2.6</v>
      </c>
      <c r="C10" s="11">
        <v>3</v>
      </c>
      <c r="D10" s="13">
        <f>C10/B10*100</f>
        <v>115.38461538461537</v>
      </c>
      <c r="E10" s="13">
        <f>C10-B10</f>
        <v>0.39999999999999991</v>
      </c>
      <c r="K10" s="15"/>
    </row>
    <row r="11" spans="1:11" s="4" customFormat="1" ht="12.75" customHeight="1">
      <c r="A11" s="187" t="s">
        <v>15</v>
      </c>
      <c r="B11" s="188"/>
      <c r="C11" s="188"/>
      <c r="D11" s="188"/>
      <c r="E11" s="188"/>
      <c r="K11" s="15"/>
    </row>
    <row r="12" spans="1:11" s="4" customFormat="1" ht="15" customHeight="1">
      <c r="A12" s="189"/>
      <c r="B12" s="190"/>
      <c r="C12" s="190"/>
      <c r="D12" s="190"/>
      <c r="E12" s="190"/>
      <c r="K12" s="15"/>
    </row>
    <row r="13" spans="1:11" s="4" customFormat="1" ht="20.25" customHeight="1">
      <c r="A13" s="185" t="s">
        <v>0</v>
      </c>
      <c r="B13" s="191" t="s">
        <v>82</v>
      </c>
      <c r="C13" s="191" t="s">
        <v>83</v>
      </c>
      <c r="D13" s="183" t="s">
        <v>2</v>
      </c>
      <c r="E13" s="184"/>
      <c r="K13" s="15"/>
    </row>
    <row r="14" spans="1:11" ht="35.25" customHeight="1">
      <c r="A14" s="186"/>
      <c r="B14" s="191"/>
      <c r="C14" s="191"/>
      <c r="D14" s="5" t="s">
        <v>3</v>
      </c>
      <c r="E14" s="6" t="s">
        <v>7</v>
      </c>
      <c r="J14" s="173"/>
      <c r="K14" s="15"/>
    </row>
    <row r="15" spans="1:11" ht="24" customHeight="1">
      <c r="A15" s="10" t="s">
        <v>94</v>
      </c>
      <c r="B15" s="20" t="s">
        <v>77</v>
      </c>
      <c r="C15" s="20">
        <v>0.9</v>
      </c>
      <c r="D15" s="21" t="s">
        <v>97</v>
      </c>
      <c r="E15" s="22" t="s">
        <v>97</v>
      </c>
      <c r="K15" s="15"/>
    </row>
    <row r="16" spans="1:11" ht="25.5" customHeight="1">
      <c r="A16" s="1" t="s">
        <v>11</v>
      </c>
      <c r="B16" s="2">
        <v>1</v>
      </c>
      <c r="C16" s="2">
        <v>0.8</v>
      </c>
      <c r="D16" s="21">
        <f>C16/B16*100</f>
        <v>80</v>
      </c>
      <c r="E16" s="22">
        <f>C16-B16</f>
        <v>-0.19999999999999996</v>
      </c>
      <c r="K16" s="15"/>
    </row>
    <row r="17" spans="1:11" ht="33.75" customHeight="1">
      <c r="A17" s="1" t="s">
        <v>6</v>
      </c>
      <c r="B17" s="2">
        <v>0.9</v>
      </c>
      <c r="C17" s="2">
        <v>0.7</v>
      </c>
      <c r="D17" s="21">
        <f>C17/B17*100</f>
        <v>77.777777777777771</v>
      </c>
      <c r="E17" s="22">
        <f>C17-B17</f>
        <v>-0.20000000000000007</v>
      </c>
      <c r="K17" s="15"/>
    </row>
    <row r="18" spans="1:11" ht="70.5" customHeight="1">
      <c r="A18" s="202" t="s">
        <v>79</v>
      </c>
      <c r="B18" s="202"/>
      <c r="C18" s="202"/>
      <c r="D18" s="202"/>
      <c r="E18" s="202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90" zoomScaleNormal="90" zoomScaleSheetLayoutView="90" workbookViewId="0">
      <selection sqref="A1:XFD1048576"/>
    </sheetView>
  </sheetViews>
  <sheetFormatPr defaultColWidth="9.140625" defaultRowHeight="14.25"/>
  <cols>
    <col min="1" max="1" width="22" style="57" customWidth="1"/>
    <col min="2" max="2" width="9.85546875" style="57" customWidth="1"/>
    <col min="3" max="3" width="9.5703125" style="57" customWidth="1"/>
    <col min="4" max="4" width="10.42578125" style="57" customWidth="1"/>
    <col min="5" max="5" width="9.5703125" style="57" customWidth="1"/>
    <col min="6" max="13" width="8.7109375" style="57" customWidth="1"/>
    <col min="14" max="15" width="9.42578125" style="57" customWidth="1"/>
    <col min="16" max="16" width="8.5703125" style="57" customWidth="1"/>
    <col min="17" max="18" width="9.42578125" style="57" customWidth="1"/>
    <col min="19" max="19" width="8.5703125" style="57" customWidth="1"/>
    <col min="20" max="20" width="12" style="57" customWidth="1"/>
    <col min="21" max="21" width="8.7109375" style="57" customWidth="1"/>
    <col min="22" max="22" width="8.85546875" style="57" customWidth="1"/>
    <col min="23" max="23" width="8.5703125" style="57" customWidth="1"/>
    <col min="24" max="25" width="9.140625" style="57"/>
    <col min="26" max="26" width="8.7109375" style="57" customWidth="1"/>
    <col min="27" max="16384" width="9.140625" style="57"/>
  </cols>
  <sheetData>
    <row r="1" spans="1:27" s="34" customFormat="1" ht="43.5" customHeight="1">
      <c r="A1" s="33"/>
      <c r="B1" s="207" t="s">
        <v>98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33"/>
      <c r="O1" s="33"/>
      <c r="P1" s="33"/>
      <c r="Q1" s="33"/>
      <c r="R1" s="33"/>
      <c r="S1" s="33"/>
      <c r="T1" s="33"/>
      <c r="U1" s="33"/>
      <c r="V1" s="33"/>
      <c r="W1" s="33"/>
      <c r="Z1" s="142" t="s">
        <v>32</v>
      </c>
    </row>
    <row r="2" spans="1:27" s="37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8" t="s">
        <v>16</v>
      </c>
      <c r="N2" s="35"/>
      <c r="O2" s="35"/>
      <c r="P2" s="35"/>
      <c r="Q2" s="36"/>
      <c r="R2" s="36"/>
      <c r="S2" s="36"/>
      <c r="T2" s="36"/>
      <c r="V2" s="36"/>
      <c r="W2" s="38"/>
      <c r="X2" s="38"/>
      <c r="Y2" s="38"/>
      <c r="Z2" s="141" t="s">
        <v>16</v>
      </c>
    </row>
    <row r="3" spans="1:27" s="39" customFormat="1" ht="62.25" customHeight="1">
      <c r="A3" s="204"/>
      <c r="B3" s="193" t="s">
        <v>36</v>
      </c>
      <c r="C3" s="193"/>
      <c r="D3" s="193"/>
      <c r="E3" s="193" t="s">
        <v>18</v>
      </c>
      <c r="F3" s="193"/>
      <c r="G3" s="193"/>
      <c r="H3" s="193" t="s">
        <v>29</v>
      </c>
      <c r="I3" s="193"/>
      <c r="J3" s="193"/>
      <c r="K3" s="193" t="s">
        <v>21</v>
      </c>
      <c r="L3" s="193"/>
      <c r="M3" s="193"/>
      <c r="N3" s="193" t="s">
        <v>22</v>
      </c>
      <c r="O3" s="193"/>
      <c r="P3" s="193"/>
      <c r="Q3" s="196" t="s">
        <v>20</v>
      </c>
      <c r="R3" s="197"/>
      <c r="S3" s="198"/>
      <c r="T3" s="172" t="s">
        <v>78</v>
      </c>
      <c r="U3" s="193" t="s">
        <v>23</v>
      </c>
      <c r="V3" s="193"/>
      <c r="W3" s="193"/>
      <c r="X3" s="193" t="s">
        <v>28</v>
      </c>
      <c r="Y3" s="193"/>
      <c r="Z3" s="193"/>
    </row>
    <row r="4" spans="1:27" s="40" customFormat="1" ht="26.25" customHeight="1">
      <c r="A4" s="205"/>
      <c r="B4" s="203" t="s">
        <v>1</v>
      </c>
      <c r="C4" s="203" t="s">
        <v>49</v>
      </c>
      <c r="D4" s="194" t="s">
        <v>50</v>
      </c>
      <c r="E4" s="203" t="s">
        <v>1</v>
      </c>
      <c r="F4" s="203" t="s">
        <v>49</v>
      </c>
      <c r="G4" s="194" t="s">
        <v>50</v>
      </c>
      <c r="H4" s="203" t="s">
        <v>1</v>
      </c>
      <c r="I4" s="203" t="s">
        <v>49</v>
      </c>
      <c r="J4" s="194" t="s">
        <v>50</v>
      </c>
      <c r="K4" s="203" t="s">
        <v>1</v>
      </c>
      <c r="L4" s="203" t="s">
        <v>49</v>
      </c>
      <c r="M4" s="194" t="s">
        <v>50</v>
      </c>
      <c r="N4" s="203" t="s">
        <v>1</v>
      </c>
      <c r="O4" s="203" t="s">
        <v>49</v>
      </c>
      <c r="P4" s="194" t="s">
        <v>50</v>
      </c>
      <c r="Q4" s="203" t="s">
        <v>1</v>
      </c>
      <c r="R4" s="203" t="s">
        <v>49</v>
      </c>
      <c r="S4" s="194" t="s">
        <v>50</v>
      </c>
      <c r="T4" s="203" t="s">
        <v>49</v>
      </c>
      <c r="U4" s="203" t="s">
        <v>1</v>
      </c>
      <c r="V4" s="203" t="s">
        <v>49</v>
      </c>
      <c r="W4" s="194" t="s">
        <v>50</v>
      </c>
      <c r="X4" s="203" t="s">
        <v>1</v>
      </c>
      <c r="Y4" s="203" t="s">
        <v>49</v>
      </c>
      <c r="Z4" s="194" t="s">
        <v>50</v>
      </c>
    </row>
    <row r="5" spans="1:27" s="40" customFormat="1" ht="15.75" customHeight="1">
      <c r="A5" s="206"/>
      <c r="B5" s="203"/>
      <c r="C5" s="203"/>
      <c r="D5" s="194"/>
      <c r="E5" s="203"/>
      <c r="F5" s="203"/>
      <c r="G5" s="194"/>
      <c r="H5" s="203"/>
      <c r="I5" s="203"/>
      <c r="J5" s="194"/>
      <c r="K5" s="203"/>
      <c r="L5" s="203"/>
      <c r="M5" s="194"/>
      <c r="N5" s="203"/>
      <c r="O5" s="203"/>
      <c r="P5" s="194"/>
      <c r="Q5" s="203"/>
      <c r="R5" s="203"/>
      <c r="S5" s="194"/>
      <c r="T5" s="203"/>
      <c r="U5" s="203"/>
      <c r="V5" s="203"/>
      <c r="W5" s="194"/>
      <c r="X5" s="203"/>
      <c r="Y5" s="203"/>
      <c r="Z5" s="194"/>
    </row>
    <row r="6" spans="1:27" s="43" customFormat="1" ht="11.25" customHeight="1">
      <c r="A6" s="41" t="s">
        <v>9</v>
      </c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96">
        <v>6</v>
      </c>
      <c r="H6" s="96">
        <v>7</v>
      </c>
      <c r="I6" s="96">
        <v>8</v>
      </c>
      <c r="J6" s="96">
        <v>9</v>
      </c>
      <c r="K6" s="96">
        <v>13</v>
      </c>
      <c r="L6" s="96">
        <v>14</v>
      </c>
      <c r="M6" s="96">
        <v>15</v>
      </c>
      <c r="N6" s="96">
        <v>16</v>
      </c>
      <c r="O6" s="96">
        <v>17</v>
      </c>
      <c r="P6" s="96">
        <v>18</v>
      </c>
      <c r="Q6" s="96">
        <v>19</v>
      </c>
      <c r="R6" s="96">
        <v>20</v>
      </c>
      <c r="S6" s="96">
        <v>21</v>
      </c>
      <c r="T6" s="96">
        <v>22</v>
      </c>
      <c r="U6" s="96">
        <v>23</v>
      </c>
      <c r="V6" s="96">
        <v>24</v>
      </c>
      <c r="W6" s="96">
        <v>25</v>
      </c>
      <c r="X6" s="96">
        <v>26</v>
      </c>
      <c r="Y6" s="96">
        <v>27</v>
      </c>
      <c r="Z6" s="96">
        <v>28</v>
      </c>
    </row>
    <row r="7" spans="1:27" s="48" customFormat="1" ht="16.5" customHeight="1">
      <c r="A7" s="44" t="s">
        <v>8</v>
      </c>
      <c r="B7" s="45">
        <v>2980</v>
      </c>
      <c r="C7" s="45">
        <v>3553</v>
      </c>
      <c r="D7" s="46">
        <v>119.22799999999999</v>
      </c>
      <c r="E7" s="45">
        <v>2682</v>
      </c>
      <c r="F7" s="45">
        <v>3235</v>
      </c>
      <c r="G7" s="46">
        <f>F7/E7*100</f>
        <v>120.61894108873975</v>
      </c>
      <c r="H7" s="45">
        <v>583</v>
      </c>
      <c r="I7" s="45">
        <v>764</v>
      </c>
      <c r="J7" s="46">
        <f>I7/H7*100</f>
        <v>131.04631217838764</v>
      </c>
      <c r="K7" s="45">
        <v>211</v>
      </c>
      <c r="L7" s="45">
        <v>242</v>
      </c>
      <c r="M7" s="46">
        <f>L7/K7*100</f>
        <v>114.69194312796209</v>
      </c>
      <c r="N7" s="45">
        <v>434</v>
      </c>
      <c r="O7" s="45">
        <v>505</v>
      </c>
      <c r="P7" s="46">
        <f>O7/N7*100</f>
        <v>116.3594470046083</v>
      </c>
      <c r="Q7" s="45">
        <v>2580</v>
      </c>
      <c r="R7" s="45">
        <v>2997</v>
      </c>
      <c r="S7" s="46">
        <f>R7/Q7*100</f>
        <v>116.16279069767441</v>
      </c>
      <c r="T7" s="45">
        <v>873</v>
      </c>
      <c r="U7" s="45">
        <v>1040</v>
      </c>
      <c r="V7" s="45">
        <v>846</v>
      </c>
      <c r="W7" s="46">
        <f>V7/U7*100</f>
        <v>81.34615384615384</v>
      </c>
      <c r="X7" s="45">
        <v>906</v>
      </c>
      <c r="Y7" s="45">
        <v>742</v>
      </c>
      <c r="Z7" s="46">
        <v>81.898454746136863</v>
      </c>
      <c r="AA7" s="47"/>
    </row>
    <row r="8" spans="1:27" s="53" customFormat="1" ht="16.5" customHeight="1">
      <c r="A8" s="49" t="s">
        <v>52</v>
      </c>
      <c r="B8" s="50">
        <v>35</v>
      </c>
      <c r="C8" s="50">
        <v>48</v>
      </c>
      <c r="D8" s="51">
        <v>137.14285714285714</v>
      </c>
      <c r="E8" s="50">
        <v>29</v>
      </c>
      <c r="F8" s="162">
        <v>42</v>
      </c>
      <c r="G8" s="51">
        <f t="shared" ref="G8:G28" si="0">F8/E8*100</f>
        <v>144.82758620689654</v>
      </c>
      <c r="H8" s="50">
        <v>5</v>
      </c>
      <c r="I8" s="50">
        <v>8</v>
      </c>
      <c r="J8" s="51">
        <f t="shared" ref="J8:J28" si="1">I8/H8*100</f>
        <v>160</v>
      </c>
      <c r="K8" s="50">
        <v>0</v>
      </c>
      <c r="L8" s="50">
        <v>1</v>
      </c>
      <c r="M8" s="72" t="s">
        <v>51</v>
      </c>
      <c r="N8" s="50">
        <v>4</v>
      </c>
      <c r="O8" s="50">
        <v>8</v>
      </c>
      <c r="P8" s="51">
        <f t="shared" ref="P8:P28" si="2">O8/N8*100</f>
        <v>200</v>
      </c>
      <c r="Q8" s="50">
        <v>28</v>
      </c>
      <c r="R8" s="50">
        <v>38</v>
      </c>
      <c r="S8" s="51">
        <f t="shared" ref="S8:S28" si="3">R8/Q8*100</f>
        <v>135.71428571428572</v>
      </c>
      <c r="T8" s="50">
        <v>14</v>
      </c>
      <c r="U8" s="50">
        <v>15</v>
      </c>
      <c r="V8" s="50">
        <v>14</v>
      </c>
      <c r="W8" s="51">
        <f t="shared" ref="W8:W28" si="4">V8/U8*100</f>
        <v>93.333333333333329</v>
      </c>
      <c r="X8" s="50">
        <v>13</v>
      </c>
      <c r="Y8" s="50">
        <v>10</v>
      </c>
      <c r="Z8" s="51">
        <v>76.923076923076934</v>
      </c>
      <c r="AA8" s="52"/>
    </row>
    <row r="9" spans="1:27" s="54" customFormat="1" ht="16.5" customHeight="1">
      <c r="A9" s="49" t="s">
        <v>53</v>
      </c>
      <c r="B9" s="50">
        <v>373</v>
      </c>
      <c r="C9" s="50">
        <v>497</v>
      </c>
      <c r="D9" s="51">
        <v>133.24396782841822</v>
      </c>
      <c r="E9" s="50">
        <v>357</v>
      </c>
      <c r="F9" s="162">
        <v>481</v>
      </c>
      <c r="G9" s="51">
        <f t="shared" si="0"/>
        <v>134.73389355742299</v>
      </c>
      <c r="H9" s="50">
        <v>112</v>
      </c>
      <c r="I9" s="50">
        <v>161</v>
      </c>
      <c r="J9" s="51">
        <f t="shared" si="1"/>
        <v>143.75</v>
      </c>
      <c r="K9" s="50">
        <v>31</v>
      </c>
      <c r="L9" s="50">
        <v>55</v>
      </c>
      <c r="M9" s="51">
        <f t="shared" ref="M9:M28" si="5">L9/K9*100</f>
        <v>177.41935483870967</v>
      </c>
      <c r="N9" s="50">
        <v>64</v>
      </c>
      <c r="O9" s="50">
        <v>193</v>
      </c>
      <c r="P9" s="51">
        <f t="shared" si="2"/>
        <v>301.5625</v>
      </c>
      <c r="Q9" s="50">
        <v>347</v>
      </c>
      <c r="R9" s="50">
        <v>471</v>
      </c>
      <c r="S9" s="51">
        <f t="shared" si="3"/>
        <v>135.7348703170029</v>
      </c>
      <c r="T9" s="50">
        <v>117</v>
      </c>
      <c r="U9" s="50">
        <v>120</v>
      </c>
      <c r="V9" s="50">
        <v>115</v>
      </c>
      <c r="W9" s="51">
        <f t="shared" si="4"/>
        <v>95.833333333333343</v>
      </c>
      <c r="X9" s="50">
        <v>106</v>
      </c>
      <c r="Y9" s="50">
        <v>107</v>
      </c>
      <c r="Z9" s="51">
        <v>236.76470588235296</v>
      </c>
      <c r="AA9" s="52"/>
    </row>
    <row r="10" spans="1:27" s="53" customFormat="1" ht="16.5" customHeight="1">
      <c r="A10" s="49" t="s">
        <v>54</v>
      </c>
      <c r="B10" s="50">
        <v>104</v>
      </c>
      <c r="C10" s="50">
        <v>138</v>
      </c>
      <c r="D10" s="51">
        <v>132.69230769230768</v>
      </c>
      <c r="E10" s="50">
        <v>98</v>
      </c>
      <c r="F10" s="162">
        <v>131</v>
      </c>
      <c r="G10" s="51">
        <f t="shared" si="0"/>
        <v>133.67346938775512</v>
      </c>
      <c r="H10" s="50">
        <v>32</v>
      </c>
      <c r="I10" s="50">
        <v>46</v>
      </c>
      <c r="J10" s="51">
        <f t="shared" si="1"/>
        <v>143.75</v>
      </c>
      <c r="K10" s="50">
        <v>22</v>
      </c>
      <c r="L10" s="50">
        <v>20</v>
      </c>
      <c r="M10" s="51">
        <f t="shared" si="5"/>
        <v>90.909090909090907</v>
      </c>
      <c r="N10" s="50">
        <v>10</v>
      </c>
      <c r="O10" s="50">
        <v>21</v>
      </c>
      <c r="P10" s="51">
        <f t="shared" si="2"/>
        <v>210</v>
      </c>
      <c r="Q10" s="50">
        <v>94</v>
      </c>
      <c r="R10" s="50">
        <v>104</v>
      </c>
      <c r="S10" s="51">
        <f t="shared" si="3"/>
        <v>110.63829787234043</v>
      </c>
      <c r="T10" s="50">
        <v>30</v>
      </c>
      <c r="U10" s="50">
        <v>29</v>
      </c>
      <c r="V10" s="50">
        <v>30</v>
      </c>
      <c r="W10" s="51">
        <f t="shared" si="4"/>
        <v>103.44827586206897</v>
      </c>
      <c r="X10" s="50">
        <v>23</v>
      </c>
      <c r="Y10" s="50">
        <v>26</v>
      </c>
      <c r="Z10" s="51">
        <v>113.04347826086956</v>
      </c>
      <c r="AA10" s="52"/>
    </row>
    <row r="11" spans="1:27" s="53" customFormat="1" ht="16.5" customHeight="1">
      <c r="A11" s="49" t="s">
        <v>55</v>
      </c>
      <c r="B11" s="50">
        <v>25</v>
      </c>
      <c r="C11" s="50">
        <v>34</v>
      </c>
      <c r="D11" s="51">
        <v>136</v>
      </c>
      <c r="E11" s="50">
        <v>23</v>
      </c>
      <c r="F11" s="162">
        <v>32</v>
      </c>
      <c r="G11" s="51">
        <f t="shared" si="0"/>
        <v>139.13043478260869</v>
      </c>
      <c r="H11" s="50">
        <v>4</v>
      </c>
      <c r="I11" s="50">
        <v>7</v>
      </c>
      <c r="J11" s="51">
        <f t="shared" si="1"/>
        <v>175</v>
      </c>
      <c r="K11" s="50">
        <v>0</v>
      </c>
      <c r="L11" s="50">
        <v>3</v>
      </c>
      <c r="M11" s="72" t="s">
        <v>51</v>
      </c>
      <c r="N11" s="50">
        <v>1</v>
      </c>
      <c r="O11" s="50">
        <v>2</v>
      </c>
      <c r="P11" s="51">
        <f t="shared" si="2"/>
        <v>200</v>
      </c>
      <c r="Q11" s="50">
        <v>22</v>
      </c>
      <c r="R11" s="50">
        <v>32</v>
      </c>
      <c r="S11" s="51">
        <f t="shared" si="3"/>
        <v>145.45454545454547</v>
      </c>
      <c r="T11" s="50">
        <v>8</v>
      </c>
      <c r="U11" s="50">
        <v>11</v>
      </c>
      <c r="V11" s="50">
        <v>8</v>
      </c>
      <c r="W11" s="51">
        <f t="shared" si="4"/>
        <v>72.727272727272734</v>
      </c>
      <c r="X11" s="50">
        <v>10</v>
      </c>
      <c r="Y11" s="50">
        <v>8</v>
      </c>
      <c r="Z11" s="51">
        <v>237.76470588235301</v>
      </c>
      <c r="AA11" s="52"/>
    </row>
    <row r="12" spans="1:27" s="53" customFormat="1" ht="16.5" customHeight="1">
      <c r="A12" s="49" t="s">
        <v>56</v>
      </c>
      <c r="B12" s="50">
        <v>169</v>
      </c>
      <c r="C12" s="50">
        <v>183</v>
      </c>
      <c r="D12" s="51">
        <v>108.28402366863905</v>
      </c>
      <c r="E12" s="50">
        <v>115</v>
      </c>
      <c r="F12" s="162">
        <v>134</v>
      </c>
      <c r="G12" s="51">
        <f t="shared" si="0"/>
        <v>116.52173913043478</v>
      </c>
      <c r="H12" s="50">
        <v>25</v>
      </c>
      <c r="I12" s="50">
        <v>36</v>
      </c>
      <c r="J12" s="51">
        <f t="shared" si="1"/>
        <v>144</v>
      </c>
      <c r="K12" s="50">
        <v>7</v>
      </c>
      <c r="L12" s="50">
        <v>7</v>
      </c>
      <c r="M12" s="51">
        <f t="shared" si="5"/>
        <v>100</v>
      </c>
      <c r="N12" s="50">
        <v>8</v>
      </c>
      <c r="O12" s="50">
        <v>14</v>
      </c>
      <c r="P12" s="51">
        <f t="shared" si="2"/>
        <v>175</v>
      </c>
      <c r="Q12" s="50">
        <v>111</v>
      </c>
      <c r="R12" s="50">
        <v>128</v>
      </c>
      <c r="S12" s="51">
        <f t="shared" si="3"/>
        <v>115.31531531531532</v>
      </c>
      <c r="T12" s="50">
        <v>33</v>
      </c>
      <c r="U12" s="50">
        <v>52</v>
      </c>
      <c r="V12" s="50">
        <v>33</v>
      </c>
      <c r="W12" s="51">
        <f t="shared" si="4"/>
        <v>63.46153846153846</v>
      </c>
      <c r="X12" s="50">
        <v>45</v>
      </c>
      <c r="Y12" s="50">
        <v>25</v>
      </c>
      <c r="Z12" s="51">
        <v>55.555555555555557</v>
      </c>
      <c r="AA12" s="52"/>
    </row>
    <row r="13" spans="1:27" s="53" customFormat="1" ht="16.5" customHeight="1">
      <c r="A13" s="49" t="s">
        <v>57</v>
      </c>
      <c r="B13" s="50">
        <v>177</v>
      </c>
      <c r="C13" s="50">
        <v>173</v>
      </c>
      <c r="D13" s="51">
        <v>97.740112994350284</v>
      </c>
      <c r="E13" s="50">
        <v>176</v>
      </c>
      <c r="F13" s="162">
        <v>173</v>
      </c>
      <c r="G13" s="51">
        <f t="shared" si="0"/>
        <v>98.295454545454547</v>
      </c>
      <c r="H13" s="50">
        <v>29</v>
      </c>
      <c r="I13" s="50">
        <v>27</v>
      </c>
      <c r="J13" s="51">
        <f t="shared" si="1"/>
        <v>93.103448275862064</v>
      </c>
      <c r="K13" s="50">
        <v>11</v>
      </c>
      <c r="L13" s="50">
        <v>10</v>
      </c>
      <c r="M13" s="51">
        <f t="shared" si="5"/>
        <v>90.909090909090907</v>
      </c>
      <c r="N13" s="50">
        <v>108</v>
      </c>
      <c r="O13" s="50">
        <v>137</v>
      </c>
      <c r="P13" s="51">
        <f t="shared" si="2"/>
        <v>126.85185185185186</v>
      </c>
      <c r="Q13" s="50">
        <v>174</v>
      </c>
      <c r="R13" s="50">
        <v>168</v>
      </c>
      <c r="S13" s="51">
        <f t="shared" si="3"/>
        <v>96.551724137931032</v>
      </c>
      <c r="T13" s="50">
        <v>41</v>
      </c>
      <c r="U13" s="50">
        <v>67</v>
      </c>
      <c r="V13" s="50">
        <v>41</v>
      </c>
      <c r="W13" s="51">
        <f t="shared" si="4"/>
        <v>61.194029850746269</v>
      </c>
      <c r="X13" s="50">
        <v>56</v>
      </c>
      <c r="Y13" s="50">
        <v>34</v>
      </c>
      <c r="Z13" s="51">
        <v>238.76470588235301</v>
      </c>
      <c r="AA13" s="52"/>
    </row>
    <row r="14" spans="1:27" s="53" customFormat="1" ht="16.5" customHeight="1">
      <c r="A14" s="49" t="s">
        <v>58</v>
      </c>
      <c r="B14" s="50">
        <v>187</v>
      </c>
      <c r="C14" s="50">
        <v>208</v>
      </c>
      <c r="D14" s="51">
        <v>111.22994652406418</v>
      </c>
      <c r="E14" s="50">
        <v>175</v>
      </c>
      <c r="F14" s="162">
        <v>196</v>
      </c>
      <c r="G14" s="51">
        <f t="shared" si="0"/>
        <v>112.00000000000001</v>
      </c>
      <c r="H14" s="50">
        <v>34</v>
      </c>
      <c r="I14" s="50">
        <v>48</v>
      </c>
      <c r="J14" s="51">
        <f t="shared" si="1"/>
        <v>141.1764705882353</v>
      </c>
      <c r="K14" s="50">
        <v>26</v>
      </c>
      <c r="L14" s="50">
        <v>15</v>
      </c>
      <c r="M14" s="51">
        <f t="shared" si="5"/>
        <v>57.692307692307686</v>
      </c>
      <c r="N14" s="50">
        <v>26</v>
      </c>
      <c r="O14" s="50">
        <v>12</v>
      </c>
      <c r="P14" s="51">
        <f t="shared" si="2"/>
        <v>46.153846153846153</v>
      </c>
      <c r="Q14" s="50">
        <v>170</v>
      </c>
      <c r="R14" s="50">
        <v>188</v>
      </c>
      <c r="S14" s="51">
        <f t="shared" si="3"/>
        <v>110.58823529411765</v>
      </c>
      <c r="T14" s="50">
        <v>61</v>
      </c>
      <c r="U14" s="50">
        <v>69</v>
      </c>
      <c r="V14" s="50">
        <v>57</v>
      </c>
      <c r="W14" s="51">
        <f t="shared" si="4"/>
        <v>82.608695652173907</v>
      </c>
      <c r="X14" s="50">
        <v>64</v>
      </c>
      <c r="Y14" s="50">
        <v>53</v>
      </c>
      <c r="Z14" s="51">
        <v>82.8125</v>
      </c>
      <c r="AA14" s="52"/>
    </row>
    <row r="15" spans="1:27" s="53" customFormat="1" ht="16.5" customHeight="1">
      <c r="A15" s="49" t="s">
        <v>59</v>
      </c>
      <c r="B15" s="50">
        <v>318</v>
      </c>
      <c r="C15" s="50">
        <v>430</v>
      </c>
      <c r="D15" s="51">
        <v>135.22012578616352</v>
      </c>
      <c r="E15" s="50">
        <v>312</v>
      </c>
      <c r="F15" s="162">
        <v>426</v>
      </c>
      <c r="G15" s="51">
        <f t="shared" si="0"/>
        <v>136.53846153846155</v>
      </c>
      <c r="H15" s="50">
        <v>44</v>
      </c>
      <c r="I15" s="50">
        <v>73</v>
      </c>
      <c r="J15" s="51">
        <f t="shared" si="1"/>
        <v>165.90909090909091</v>
      </c>
      <c r="K15" s="50">
        <v>18</v>
      </c>
      <c r="L15" s="50">
        <v>29</v>
      </c>
      <c r="M15" s="51">
        <f t="shared" si="5"/>
        <v>161.11111111111111</v>
      </c>
      <c r="N15" s="50">
        <v>8</v>
      </c>
      <c r="O15" s="50">
        <v>16</v>
      </c>
      <c r="P15" s="51">
        <f t="shared" si="2"/>
        <v>200</v>
      </c>
      <c r="Q15" s="50">
        <v>299</v>
      </c>
      <c r="R15" s="50">
        <v>404</v>
      </c>
      <c r="S15" s="51">
        <f t="shared" si="3"/>
        <v>135.11705685618728</v>
      </c>
      <c r="T15" s="50">
        <v>90</v>
      </c>
      <c r="U15" s="50">
        <v>119</v>
      </c>
      <c r="V15" s="50">
        <v>90</v>
      </c>
      <c r="W15" s="51">
        <f t="shared" si="4"/>
        <v>75.630252100840337</v>
      </c>
      <c r="X15" s="50">
        <v>112</v>
      </c>
      <c r="Y15" s="50">
        <v>81</v>
      </c>
      <c r="Z15" s="51">
        <v>239.76470588235301</v>
      </c>
      <c r="AA15" s="52"/>
    </row>
    <row r="16" spans="1:27" s="53" customFormat="1" ht="16.5" customHeight="1">
      <c r="A16" s="49" t="s">
        <v>60</v>
      </c>
      <c r="B16" s="50">
        <v>155</v>
      </c>
      <c r="C16" s="50">
        <v>146</v>
      </c>
      <c r="D16" s="51">
        <v>94.193548387096769</v>
      </c>
      <c r="E16" s="50">
        <v>139</v>
      </c>
      <c r="F16" s="162">
        <v>134</v>
      </c>
      <c r="G16" s="51">
        <f t="shared" si="0"/>
        <v>96.402877697841731</v>
      </c>
      <c r="H16" s="50">
        <v>31</v>
      </c>
      <c r="I16" s="50">
        <v>45</v>
      </c>
      <c r="J16" s="51">
        <f t="shared" si="1"/>
        <v>145.16129032258064</v>
      </c>
      <c r="K16" s="50">
        <v>7</v>
      </c>
      <c r="L16" s="50">
        <v>5</v>
      </c>
      <c r="M16" s="51">
        <f t="shared" si="5"/>
        <v>71.428571428571431</v>
      </c>
      <c r="N16" s="50">
        <v>37</v>
      </c>
      <c r="O16" s="50">
        <v>30</v>
      </c>
      <c r="P16" s="51">
        <f t="shared" si="2"/>
        <v>81.081081081081081</v>
      </c>
      <c r="Q16" s="50">
        <v>132</v>
      </c>
      <c r="R16" s="50">
        <v>124</v>
      </c>
      <c r="S16" s="51">
        <f t="shared" si="3"/>
        <v>93.939393939393938</v>
      </c>
      <c r="T16" s="50">
        <v>24</v>
      </c>
      <c r="U16" s="50">
        <v>44</v>
      </c>
      <c r="V16" s="50">
        <v>22</v>
      </c>
      <c r="W16" s="51">
        <f t="shared" si="4"/>
        <v>50</v>
      </c>
      <c r="X16" s="50">
        <v>35</v>
      </c>
      <c r="Y16" s="50">
        <v>21</v>
      </c>
      <c r="Z16" s="51">
        <v>60</v>
      </c>
      <c r="AA16" s="52"/>
    </row>
    <row r="17" spans="1:27" s="53" customFormat="1" ht="16.5" customHeight="1">
      <c r="A17" s="49" t="s">
        <v>61</v>
      </c>
      <c r="B17" s="50">
        <v>48</v>
      </c>
      <c r="C17" s="50">
        <v>61</v>
      </c>
      <c r="D17" s="51">
        <v>127.08333333333333</v>
      </c>
      <c r="E17" s="50">
        <v>44</v>
      </c>
      <c r="F17" s="162">
        <v>52</v>
      </c>
      <c r="G17" s="51">
        <f t="shared" si="0"/>
        <v>118.18181818181819</v>
      </c>
      <c r="H17" s="50">
        <v>12</v>
      </c>
      <c r="I17" s="50">
        <v>19</v>
      </c>
      <c r="J17" s="51">
        <f t="shared" si="1"/>
        <v>158.33333333333331</v>
      </c>
      <c r="K17" s="50">
        <v>4</v>
      </c>
      <c r="L17" s="50">
        <v>3</v>
      </c>
      <c r="M17" s="51">
        <f t="shared" si="5"/>
        <v>75</v>
      </c>
      <c r="N17" s="50">
        <v>29</v>
      </c>
      <c r="O17" s="50">
        <v>5</v>
      </c>
      <c r="P17" s="51">
        <f t="shared" si="2"/>
        <v>17.241379310344829</v>
      </c>
      <c r="Q17" s="50">
        <v>43</v>
      </c>
      <c r="R17" s="50">
        <v>48</v>
      </c>
      <c r="S17" s="51">
        <f t="shared" si="3"/>
        <v>111.62790697674419</v>
      </c>
      <c r="T17" s="50">
        <v>6</v>
      </c>
      <c r="U17" s="50">
        <v>18</v>
      </c>
      <c r="V17" s="50">
        <v>6</v>
      </c>
      <c r="W17" s="51">
        <f t="shared" si="4"/>
        <v>33.333333333333329</v>
      </c>
      <c r="X17" s="50">
        <v>17</v>
      </c>
      <c r="Y17" s="50">
        <v>5</v>
      </c>
      <c r="Z17" s="51">
        <v>240.76470588235301</v>
      </c>
      <c r="AA17" s="52"/>
    </row>
    <row r="18" spans="1:27" s="53" customFormat="1" ht="16.5" customHeight="1">
      <c r="A18" s="49" t="s">
        <v>62</v>
      </c>
      <c r="B18" s="50">
        <v>745</v>
      </c>
      <c r="C18" s="50">
        <v>847</v>
      </c>
      <c r="D18" s="51">
        <v>113.69127516778524</v>
      </c>
      <c r="E18" s="50">
        <v>620</v>
      </c>
      <c r="F18" s="162">
        <v>706</v>
      </c>
      <c r="G18" s="51">
        <f t="shared" si="0"/>
        <v>113.87096774193549</v>
      </c>
      <c r="H18" s="50">
        <v>98</v>
      </c>
      <c r="I18" s="50">
        <v>109</v>
      </c>
      <c r="J18" s="51">
        <f t="shared" si="1"/>
        <v>111.22448979591837</v>
      </c>
      <c r="K18" s="50">
        <v>28</v>
      </c>
      <c r="L18" s="50">
        <v>30</v>
      </c>
      <c r="M18" s="51">
        <f t="shared" si="5"/>
        <v>107.14285714285714</v>
      </c>
      <c r="N18" s="50">
        <v>31</v>
      </c>
      <c r="O18" s="50">
        <v>11</v>
      </c>
      <c r="P18" s="51">
        <f t="shared" si="2"/>
        <v>35.483870967741936</v>
      </c>
      <c r="Q18" s="50">
        <v>584</v>
      </c>
      <c r="R18" s="50">
        <v>611</v>
      </c>
      <c r="S18" s="51">
        <f t="shared" si="3"/>
        <v>104.62328767123287</v>
      </c>
      <c r="T18" s="50">
        <v>236</v>
      </c>
      <c r="U18" s="50">
        <v>287</v>
      </c>
      <c r="V18" s="50">
        <v>223</v>
      </c>
      <c r="W18" s="51">
        <f t="shared" si="4"/>
        <v>77.700348432055748</v>
      </c>
      <c r="X18" s="50">
        <v>247</v>
      </c>
      <c r="Y18" s="50">
        <v>189</v>
      </c>
      <c r="Z18" s="51">
        <v>76.518218623481786</v>
      </c>
      <c r="AA18" s="52"/>
    </row>
    <row r="19" spans="1:27" s="53" customFormat="1" ht="16.5" customHeight="1">
      <c r="A19" s="49" t="s">
        <v>63</v>
      </c>
      <c r="B19" s="50">
        <v>24</v>
      </c>
      <c r="C19" s="50">
        <v>25</v>
      </c>
      <c r="D19" s="51">
        <v>104.16666666666667</v>
      </c>
      <c r="E19" s="50">
        <v>22</v>
      </c>
      <c r="F19" s="162">
        <v>22</v>
      </c>
      <c r="G19" s="51">
        <f t="shared" si="0"/>
        <v>100</v>
      </c>
      <c r="H19" s="50">
        <v>8</v>
      </c>
      <c r="I19" s="50">
        <v>7</v>
      </c>
      <c r="J19" s="51">
        <f t="shared" si="1"/>
        <v>87.5</v>
      </c>
      <c r="K19" s="50">
        <v>2</v>
      </c>
      <c r="L19" s="50">
        <v>2</v>
      </c>
      <c r="M19" s="51">
        <f t="shared" si="5"/>
        <v>100</v>
      </c>
      <c r="N19" s="50">
        <v>3</v>
      </c>
      <c r="O19" s="50">
        <v>14</v>
      </c>
      <c r="P19" s="51">
        <f t="shared" si="2"/>
        <v>466.66666666666669</v>
      </c>
      <c r="Q19" s="50">
        <v>21</v>
      </c>
      <c r="R19" s="50">
        <v>21</v>
      </c>
      <c r="S19" s="51">
        <f t="shared" si="3"/>
        <v>100</v>
      </c>
      <c r="T19" s="50">
        <v>7</v>
      </c>
      <c r="U19" s="50">
        <v>4</v>
      </c>
      <c r="V19" s="50">
        <v>7</v>
      </c>
      <c r="W19" s="51">
        <f t="shared" si="4"/>
        <v>175</v>
      </c>
      <c r="X19" s="50">
        <v>3</v>
      </c>
      <c r="Y19" s="50">
        <v>6</v>
      </c>
      <c r="Z19" s="51">
        <v>241.76470588235301</v>
      </c>
      <c r="AA19" s="52"/>
    </row>
    <row r="20" spans="1:27" s="53" customFormat="1" ht="16.5" customHeight="1">
      <c r="A20" s="49" t="s">
        <v>64</v>
      </c>
      <c r="B20" s="50">
        <v>50</v>
      </c>
      <c r="C20" s="50">
        <v>44</v>
      </c>
      <c r="D20" s="51">
        <v>88</v>
      </c>
      <c r="E20" s="50">
        <v>37</v>
      </c>
      <c r="F20" s="162">
        <v>34</v>
      </c>
      <c r="G20" s="51">
        <f t="shared" si="0"/>
        <v>91.891891891891902</v>
      </c>
      <c r="H20" s="50">
        <v>30</v>
      </c>
      <c r="I20" s="50">
        <v>22</v>
      </c>
      <c r="J20" s="51">
        <f t="shared" si="1"/>
        <v>73.333333333333329</v>
      </c>
      <c r="K20" s="50">
        <v>8</v>
      </c>
      <c r="L20" s="50">
        <v>2</v>
      </c>
      <c r="M20" s="51">
        <f t="shared" si="5"/>
        <v>25</v>
      </c>
      <c r="N20" s="50">
        <v>19</v>
      </c>
      <c r="O20" s="50">
        <v>3</v>
      </c>
      <c r="P20" s="51">
        <f t="shared" si="2"/>
        <v>15.789473684210526</v>
      </c>
      <c r="Q20" s="50">
        <v>37</v>
      </c>
      <c r="R20" s="50">
        <v>34</v>
      </c>
      <c r="S20" s="51">
        <f t="shared" si="3"/>
        <v>91.891891891891902</v>
      </c>
      <c r="T20" s="50">
        <v>4</v>
      </c>
      <c r="U20" s="50">
        <v>8</v>
      </c>
      <c r="V20" s="50">
        <v>4</v>
      </c>
      <c r="W20" s="51">
        <f t="shared" si="4"/>
        <v>50</v>
      </c>
      <c r="X20" s="50">
        <v>5</v>
      </c>
      <c r="Y20" s="50">
        <v>4</v>
      </c>
      <c r="Z20" s="51">
        <v>80</v>
      </c>
      <c r="AA20" s="52"/>
    </row>
    <row r="21" spans="1:27" s="53" customFormat="1" ht="16.5" customHeight="1">
      <c r="A21" s="49" t="s">
        <v>65</v>
      </c>
      <c r="B21" s="50">
        <v>126</v>
      </c>
      <c r="C21" s="50">
        <v>263</v>
      </c>
      <c r="D21" s="51">
        <v>208.73015873015873</v>
      </c>
      <c r="E21" s="50">
        <v>115</v>
      </c>
      <c r="F21" s="162">
        <v>250</v>
      </c>
      <c r="G21" s="51">
        <f t="shared" si="0"/>
        <v>217.39130434782606</v>
      </c>
      <c r="H21" s="50">
        <v>17</v>
      </c>
      <c r="I21" s="50">
        <v>63</v>
      </c>
      <c r="J21" s="51">
        <f t="shared" si="1"/>
        <v>370.58823529411768</v>
      </c>
      <c r="K21" s="50">
        <v>9</v>
      </c>
      <c r="L21" s="50">
        <v>14</v>
      </c>
      <c r="M21" s="51">
        <f t="shared" si="5"/>
        <v>155.55555555555557</v>
      </c>
      <c r="N21" s="50">
        <v>10</v>
      </c>
      <c r="O21" s="50">
        <v>16</v>
      </c>
      <c r="P21" s="51">
        <f t="shared" si="2"/>
        <v>160</v>
      </c>
      <c r="Q21" s="50">
        <v>110</v>
      </c>
      <c r="R21" s="50">
        <v>234</v>
      </c>
      <c r="S21" s="51">
        <f t="shared" si="3"/>
        <v>212.72727272727275</v>
      </c>
      <c r="T21" s="50">
        <v>73</v>
      </c>
      <c r="U21" s="50">
        <v>48</v>
      </c>
      <c r="V21" s="50">
        <v>72</v>
      </c>
      <c r="W21" s="51">
        <f t="shared" si="4"/>
        <v>150</v>
      </c>
      <c r="X21" s="50">
        <v>37</v>
      </c>
      <c r="Y21" s="50">
        <v>62</v>
      </c>
      <c r="Z21" s="51">
        <v>242.76470588235301</v>
      </c>
      <c r="AA21" s="52"/>
    </row>
    <row r="22" spans="1:27" s="53" customFormat="1" ht="16.5" customHeight="1">
      <c r="A22" s="49" t="s">
        <v>66</v>
      </c>
      <c r="B22" s="50">
        <v>35</v>
      </c>
      <c r="C22" s="50">
        <v>39</v>
      </c>
      <c r="D22" s="51">
        <v>111.42857142857143</v>
      </c>
      <c r="E22" s="50">
        <v>35</v>
      </c>
      <c r="F22" s="162">
        <v>39</v>
      </c>
      <c r="G22" s="51">
        <f t="shared" si="0"/>
        <v>111.42857142857143</v>
      </c>
      <c r="H22" s="50">
        <v>7</v>
      </c>
      <c r="I22" s="50">
        <v>9</v>
      </c>
      <c r="J22" s="51">
        <f t="shared" si="1"/>
        <v>128.57142857142858</v>
      </c>
      <c r="K22" s="50">
        <v>4</v>
      </c>
      <c r="L22" s="50">
        <v>3</v>
      </c>
      <c r="M22" s="51">
        <f t="shared" si="5"/>
        <v>75</v>
      </c>
      <c r="N22" s="50">
        <v>1</v>
      </c>
      <c r="O22" s="50">
        <v>2</v>
      </c>
      <c r="P22" s="51">
        <f t="shared" si="2"/>
        <v>200</v>
      </c>
      <c r="Q22" s="50">
        <v>33</v>
      </c>
      <c r="R22" s="50">
        <v>39</v>
      </c>
      <c r="S22" s="51">
        <f t="shared" si="3"/>
        <v>118.18181818181819</v>
      </c>
      <c r="T22" s="50">
        <v>14</v>
      </c>
      <c r="U22" s="50">
        <v>11</v>
      </c>
      <c r="V22" s="50">
        <v>14</v>
      </c>
      <c r="W22" s="51">
        <f t="shared" si="4"/>
        <v>127.27272727272727</v>
      </c>
      <c r="X22" s="50">
        <v>10</v>
      </c>
      <c r="Y22" s="50">
        <v>13</v>
      </c>
      <c r="Z22" s="51">
        <v>130</v>
      </c>
      <c r="AA22" s="52"/>
    </row>
    <row r="23" spans="1:27" s="53" customFormat="1" ht="16.5" customHeight="1">
      <c r="A23" s="49" t="s">
        <v>67</v>
      </c>
      <c r="B23" s="50">
        <v>33</v>
      </c>
      <c r="C23" s="50">
        <v>42</v>
      </c>
      <c r="D23" s="51">
        <v>127.27272727272727</v>
      </c>
      <c r="E23" s="50">
        <v>31</v>
      </c>
      <c r="F23" s="162">
        <v>39</v>
      </c>
      <c r="G23" s="51">
        <f t="shared" si="0"/>
        <v>125.80645161290323</v>
      </c>
      <c r="H23" s="50">
        <v>9</v>
      </c>
      <c r="I23" s="50">
        <v>11</v>
      </c>
      <c r="J23" s="51">
        <f t="shared" si="1"/>
        <v>122.22222222222223</v>
      </c>
      <c r="K23" s="50">
        <v>2</v>
      </c>
      <c r="L23" s="50">
        <v>6</v>
      </c>
      <c r="M23" s="51">
        <f t="shared" si="5"/>
        <v>300</v>
      </c>
      <c r="N23" s="50">
        <v>8</v>
      </c>
      <c r="O23" s="50">
        <v>0</v>
      </c>
      <c r="P23" s="51">
        <f t="shared" si="2"/>
        <v>0</v>
      </c>
      <c r="Q23" s="50">
        <v>31</v>
      </c>
      <c r="R23" s="50">
        <v>38</v>
      </c>
      <c r="S23" s="51">
        <f t="shared" si="3"/>
        <v>122.58064516129032</v>
      </c>
      <c r="T23" s="50">
        <v>7</v>
      </c>
      <c r="U23" s="50">
        <v>13</v>
      </c>
      <c r="V23" s="50">
        <v>7</v>
      </c>
      <c r="W23" s="51">
        <f t="shared" si="4"/>
        <v>53.846153846153847</v>
      </c>
      <c r="X23" s="50">
        <v>13</v>
      </c>
      <c r="Y23" s="50">
        <v>5</v>
      </c>
      <c r="Z23" s="51">
        <v>243.76470588235301</v>
      </c>
      <c r="AA23" s="52"/>
    </row>
    <row r="24" spans="1:27" s="53" customFormat="1" ht="16.5" customHeight="1">
      <c r="A24" s="49" t="s">
        <v>68</v>
      </c>
      <c r="B24" s="50">
        <v>48</v>
      </c>
      <c r="C24" s="50">
        <v>49</v>
      </c>
      <c r="D24" s="51">
        <v>102.08333333333333</v>
      </c>
      <c r="E24" s="50">
        <v>47</v>
      </c>
      <c r="F24" s="162">
        <v>47</v>
      </c>
      <c r="G24" s="51">
        <f t="shared" si="0"/>
        <v>100</v>
      </c>
      <c r="H24" s="50">
        <v>11</v>
      </c>
      <c r="I24" s="50">
        <v>10</v>
      </c>
      <c r="J24" s="51">
        <f t="shared" si="1"/>
        <v>90.909090909090907</v>
      </c>
      <c r="K24" s="50">
        <v>1</v>
      </c>
      <c r="L24" s="50">
        <v>4</v>
      </c>
      <c r="M24" s="72" t="s">
        <v>51</v>
      </c>
      <c r="N24" s="50">
        <v>0</v>
      </c>
      <c r="O24" s="50">
        <v>6</v>
      </c>
      <c r="P24" s="72" t="s">
        <v>51</v>
      </c>
      <c r="Q24" s="50">
        <v>47</v>
      </c>
      <c r="R24" s="50">
        <v>40</v>
      </c>
      <c r="S24" s="51">
        <f t="shared" si="3"/>
        <v>85.106382978723403</v>
      </c>
      <c r="T24" s="50">
        <v>19</v>
      </c>
      <c r="U24" s="50">
        <v>16</v>
      </c>
      <c r="V24" s="50">
        <v>18</v>
      </c>
      <c r="W24" s="51">
        <f t="shared" si="4"/>
        <v>112.5</v>
      </c>
      <c r="X24" s="50">
        <v>14</v>
      </c>
      <c r="Y24" s="50">
        <v>18</v>
      </c>
      <c r="Z24" s="51">
        <v>128.57142857142858</v>
      </c>
      <c r="AA24" s="52"/>
    </row>
    <row r="25" spans="1:27" s="53" customFormat="1" ht="16.5" customHeight="1">
      <c r="A25" s="49" t="s">
        <v>69</v>
      </c>
      <c r="B25" s="50">
        <v>215</v>
      </c>
      <c r="C25" s="50">
        <v>182</v>
      </c>
      <c r="D25" s="51">
        <v>84.651162790697683</v>
      </c>
      <c r="E25" s="50">
        <v>197</v>
      </c>
      <c r="F25" s="162">
        <v>161</v>
      </c>
      <c r="G25" s="51">
        <f t="shared" si="0"/>
        <v>81.725888324873097</v>
      </c>
      <c r="H25" s="50">
        <v>43</v>
      </c>
      <c r="I25" s="50">
        <v>25</v>
      </c>
      <c r="J25" s="51">
        <f t="shared" si="1"/>
        <v>58.139534883720934</v>
      </c>
      <c r="K25" s="50">
        <v>13</v>
      </c>
      <c r="L25" s="50">
        <v>12</v>
      </c>
      <c r="M25" s="51">
        <f t="shared" si="5"/>
        <v>92.307692307692307</v>
      </c>
      <c r="N25" s="50">
        <v>15</v>
      </c>
      <c r="O25" s="50">
        <v>7</v>
      </c>
      <c r="P25" s="51">
        <f t="shared" si="2"/>
        <v>46.666666666666664</v>
      </c>
      <c r="Q25" s="50">
        <v>191</v>
      </c>
      <c r="R25" s="50">
        <v>144</v>
      </c>
      <c r="S25" s="51">
        <f t="shared" si="3"/>
        <v>75.392670157068068</v>
      </c>
      <c r="T25" s="50">
        <v>51</v>
      </c>
      <c r="U25" s="50">
        <v>76</v>
      </c>
      <c r="V25" s="50">
        <v>49</v>
      </c>
      <c r="W25" s="51">
        <f t="shared" si="4"/>
        <v>64.473684210526315</v>
      </c>
      <c r="X25" s="50">
        <v>67</v>
      </c>
      <c r="Y25" s="50">
        <v>43</v>
      </c>
      <c r="Z25" s="51">
        <v>244.76470588235301</v>
      </c>
      <c r="AA25" s="52"/>
    </row>
    <row r="26" spans="1:27" s="53" customFormat="1" ht="16.5" customHeight="1">
      <c r="A26" s="49" t="s">
        <v>70</v>
      </c>
      <c r="B26" s="50">
        <v>29</v>
      </c>
      <c r="C26" s="50">
        <v>33</v>
      </c>
      <c r="D26" s="51">
        <v>113.79310344827587</v>
      </c>
      <c r="E26" s="50">
        <v>27</v>
      </c>
      <c r="F26" s="162">
        <v>31</v>
      </c>
      <c r="G26" s="51">
        <f t="shared" si="0"/>
        <v>114.81481481481481</v>
      </c>
      <c r="H26" s="50">
        <v>8</v>
      </c>
      <c r="I26" s="50">
        <v>9</v>
      </c>
      <c r="J26" s="51">
        <f t="shared" si="1"/>
        <v>112.5</v>
      </c>
      <c r="K26" s="50">
        <v>3</v>
      </c>
      <c r="L26" s="50">
        <v>7</v>
      </c>
      <c r="M26" s="72" t="s">
        <v>51</v>
      </c>
      <c r="N26" s="50">
        <v>0</v>
      </c>
      <c r="O26" s="50">
        <v>6</v>
      </c>
      <c r="P26" s="72" t="s">
        <v>51</v>
      </c>
      <c r="Q26" s="50">
        <v>27</v>
      </c>
      <c r="R26" s="50">
        <v>30</v>
      </c>
      <c r="S26" s="51">
        <f t="shared" si="3"/>
        <v>111.11111111111111</v>
      </c>
      <c r="T26" s="50">
        <v>11</v>
      </c>
      <c r="U26" s="50">
        <v>8</v>
      </c>
      <c r="V26" s="50">
        <v>11</v>
      </c>
      <c r="W26" s="51">
        <f t="shared" si="4"/>
        <v>137.5</v>
      </c>
      <c r="X26" s="50">
        <v>8</v>
      </c>
      <c r="Y26" s="50">
        <v>9</v>
      </c>
      <c r="Z26" s="51">
        <v>112.5</v>
      </c>
      <c r="AA26" s="52"/>
    </row>
    <row r="27" spans="1:27" s="53" customFormat="1" ht="16.5" customHeight="1">
      <c r="A27" s="49" t="s">
        <v>71</v>
      </c>
      <c r="B27" s="50">
        <v>47</v>
      </c>
      <c r="C27" s="50">
        <v>64</v>
      </c>
      <c r="D27" s="51">
        <v>136.17021276595744</v>
      </c>
      <c r="E27" s="50">
        <v>47</v>
      </c>
      <c r="F27" s="162">
        <v>63</v>
      </c>
      <c r="G27" s="51">
        <f t="shared" si="0"/>
        <v>134.04255319148936</v>
      </c>
      <c r="H27" s="50">
        <v>10</v>
      </c>
      <c r="I27" s="50">
        <v>13</v>
      </c>
      <c r="J27" s="51">
        <f t="shared" si="1"/>
        <v>130</v>
      </c>
      <c r="K27" s="50">
        <v>5</v>
      </c>
      <c r="L27" s="50">
        <v>7</v>
      </c>
      <c r="M27" s="51">
        <f t="shared" si="5"/>
        <v>140</v>
      </c>
      <c r="N27" s="50">
        <v>27</v>
      </c>
      <c r="O27" s="50">
        <v>1</v>
      </c>
      <c r="P27" s="51">
        <f t="shared" si="2"/>
        <v>3.7037037037037033</v>
      </c>
      <c r="Q27" s="50">
        <v>44</v>
      </c>
      <c r="R27" s="50">
        <v>59</v>
      </c>
      <c r="S27" s="51">
        <f t="shared" si="3"/>
        <v>134.09090909090909</v>
      </c>
      <c r="T27" s="50">
        <v>15</v>
      </c>
      <c r="U27" s="50">
        <v>10</v>
      </c>
      <c r="V27" s="50">
        <v>15</v>
      </c>
      <c r="W27" s="51">
        <f t="shared" si="4"/>
        <v>150</v>
      </c>
      <c r="X27" s="50">
        <v>8</v>
      </c>
      <c r="Y27" s="50">
        <v>13</v>
      </c>
      <c r="Z27" s="51">
        <v>245.76470588235301</v>
      </c>
      <c r="AA27" s="52"/>
    </row>
    <row r="28" spans="1:27" s="53" customFormat="1" ht="16.5" customHeight="1">
      <c r="A28" s="49" t="s">
        <v>72</v>
      </c>
      <c r="B28" s="50">
        <v>37</v>
      </c>
      <c r="C28" s="50">
        <v>47</v>
      </c>
      <c r="D28" s="51">
        <v>127.02702702702702</v>
      </c>
      <c r="E28" s="50">
        <v>36</v>
      </c>
      <c r="F28" s="162">
        <v>42</v>
      </c>
      <c r="G28" s="51">
        <f t="shared" si="0"/>
        <v>116.66666666666667</v>
      </c>
      <c r="H28" s="50">
        <v>14</v>
      </c>
      <c r="I28" s="50">
        <v>16</v>
      </c>
      <c r="J28" s="51">
        <f t="shared" si="1"/>
        <v>114.28571428571428</v>
      </c>
      <c r="K28" s="50">
        <v>10</v>
      </c>
      <c r="L28" s="50">
        <v>7</v>
      </c>
      <c r="M28" s="51">
        <f t="shared" si="5"/>
        <v>70</v>
      </c>
      <c r="N28" s="50">
        <v>25</v>
      </c>
      <c r="O28" s="50">
        <v>1</v>
      </c>
      <c r="P28" s="51">
        <f t="shared" si="2"/>
        <v>4</v>
      </c>
      <c r="Q28" s="50">
        <v>35</v>
      </c>
      <c r="R28" s="50">
        <v>42</v>
      </c>
      <c r="S28" s="51">
        <f t="shared" si="3"/>
        <v>120</v>
      </c>
      <c r="T28" s="50">
        <v>12</v>
      </c>
      <c r="U28" s="50">
        <v>15</v>
      </c>
      <c r="V28" s="50">
        <v>10</v>
      </c>
      <c r="W28" s="51">
        <f t="shared" si="4"/>
        <v>66.666666666666657</v>
      </c>
      <c r="X28" s="50">
        <v>13</v>
      </c>
      <c r="Y28" s="50">
        <v>10</v>
      </c>
      <c r="Z28" s="51">
        <v>76.923076923076934</v>
      </c>
      <c r="AA28" s="52"/>
    </row>
    <row r="29" spans="1:27" ht="74.25" customHeight="1">
      <c r="A29" s="55"/>
      <c r="B29" s="55"/>
      <c r="C29" s="55"/>
      <c r="D29" s="55"/>
      <c r="E29" s="56"/>
      <c r="F29" s="55"/>
      <c r="G29" s="55"/>
      <c r="H29" s="55"/>
      <c r="I29" s="55"/>
      <c r="J29" s="55"/>
      <c r="K29" s="58"/>
      <c r="L29" s="58"/>
      <c r="M29" s="58"/>
      <c r="N29" s="208" t="s">
        <v>79</v>
      </c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 spans="1:27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7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7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1:23"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1:23"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1:23"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1:23"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1:23"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1:23"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1:23"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1:23"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1:23"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1:23"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1:23"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1:23"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1:23"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1:23"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1:23"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1:23"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1:23"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1:23"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1:23"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1:23"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1:23"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1:23"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1:23"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1:23"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1:23"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1:23"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1:23"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1:23"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1:23"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1:23"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1:23"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1:23"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1:23"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1:23"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1:23"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1:23"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1:23"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1:23"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1:23"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1:23"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1:23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1:23"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1:23"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1:23"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1:23"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1:23"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1:23"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1:23"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1:23"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1:23"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1:23"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</row>
    <row r="84" spans="11:23"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</row>
  </sheetData>
  <mergeCells count="36">
    <mergeCell ref="N29:Z29"/>
    <mergeCell ref="X3:Z3"/>
    <mergeCell ref="X4:X5"/>
    <mergeCell ref="Y4:Y5"/>
    <mergeCell ref="Z4:Z5"/>
    <mergeCell ref="U4:U5"/>
    <mergeCell ref="B1:M1"/>
    <mergeCell ref="V4:V5"/>
    <mergeCell ref="W4:W5"/>
    <mergeCell ref="Q3:S3"/>
    <mergeCell ref="Q4:Q5"/>
    <mergeCell ref="R4:R5"/>
    <mergeCell ref="S4:S5"/>
    <mergeCell ref="O4:O5"/>
    <mergeCell ref="P4:P5"/>
    <mergeCell ref="T4:T5"/>
    <mergeCell ref="N3:P3"/>
    <mergeCell ref="U3:W3"/>
    <mergeCell ref="B4:B5"/>
    <mergeCell ref="C4:C5"/>
    <mergeCell ref="D4:D5"/>
    <mergeCell ref="E4:E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  <mergeCell ref="F4:F5"/>
    <mergeCell ref="G4:G5"/>
    <mergeCell ref="H4:H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4" orientation="landscape" r:id="rId1"/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1.7109375" style="3" customWidth="1"/>
    <col min="2" max="2" width="16.28515625" style="26" customWidth="1"/>
    <col min="3" max="3" width="16.7109375" style="26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180" t="s">
        <v>137</v>
      </c>
      <c r="B1" s="180"/>
      <c r="C1" s="180"/>
      <c r="D1" s="180"/>
      <c r="E1" s="180"/>
    </row>
    <row r="2" spans="1:9" ht="9.75" customHeight="1">
      <c r="A2" s="210"/>
      <c r="B2" s="210"/>
      <c r="C2" s="210"/>
      <c r="D2" s="210"/>
      <c r="E2" s="210"/>
    </row>
    <row r="3" spans="1:9" s="4" customFormat="1" ht="23.25" customHeight="1">
      <c r="A3" s="185" t="s">
        <v>0</v>
      </c>
      <c r="B3" s="181" t="s">
        <v>138</v>
      </c>
      <c r="C3" s="181" t="s">
        <v>96</v>
      </c>
      <c r="D3" s="359" t="s">
        <v>2</v>
      </c>
      <c r="E3" s="360"/>
    </row>
    <row r="4" spans="1:9" s="4" customFormat="1" ht="32.25" customHeight="1">
      <c r="A4" s="186"/>
      <c r="B4" s="182"/>
      <c r="C4" s="182"/>
      <c r="D4" s="361" t="s">
        <v>3</v>
      </c>
      <c r="E4" s="362" t="s">
        <v>139</v>
      </c>
    </row>
    <row r="5" spans="1:9" s="9" customFormat="1" ht="15.75" customHeight="1">
      <c r="A5" s="290" t="s">
        <v>9</v>
      </c>
      <c r="B5" s="291">
        <v>1</v>
      </c>
      <c r="C5" s="291">
        <v>2</v>
      </c>
      <c r="D5" s="291">
        <v>3</v>
      </c>
      <c r="E5" s="291">
        <v>4</v>
      </c>
    </row>
    <row r="6" spans="1:9" s="9" customFormat="1" ht="29.25" customHeight="1">
      <c r="A6" s="10" t="s">
        <v>140</v>
      </c>
      <c r="B6" s="363">
        <v>776</v>
      </c>
      <c r="C6" s="363">
        <v>940</v>
      </c>
      <c r="D6" s="364">
        <v>121.13402061855669</v>
      </c>
      <c r="E6" s="292">
        <v>164</v>
      </c>
      <c r="I6" s="15"/>
    </row>
    <row r="7" spans="1:9" s="4" customFormat="1" ht="29.25" customHeight="1">
      <c r="A7" s="10" t="s">
        <v>141</v>
      </c>
      <c r="B7" s="365">
        <v>666</v>
      </c>
      <c r="C7" s="366">
        <v>823</v>
      </c>
      <c r="D7" s="364">
        <v>123.57357357357357</v>
      </c>
      <c r="E7" s="292">
        <v>157</v>
      </c>
      <c r="I7" s="15"/>
    </row>
    <row r="8" spans="1:9" s="4" customFormat="1" ht="48.75" customHeight="1">
      <c r="A8" s="16" t="s">
        <v>142</v>
      </c>
      <c r="B8" s="365">
        <v>170</v>
      </c>
      <c r="C8" s="366">
        <v>204</v>
      </c>
      <c r="D8" s="364">
        <v>120</v>
      </c>
      <c r="E8" s="292">
        <v>34</v>
      </c>
      <c r="I8" s="15"/>
    </row>
    <row r="9" spans="1:9" s="4" customFormat="1" ht="34.5" customHeight="1">
      <c r="A9" s="17" t="s">
        <v>143</v>
      </c>
      <c r="B9" s="365">
        <v>27</v>
      </c>
      <c r="C9" s="366">
        <v>30</v>
      </c>
      <c r="D9" s="364">
        <v>111.11111111111111</v>
      </c>
      <c r="E9" s="292">
        <v>3</v>
      </c>
      <c r="I9" s="15"/>
    </row>
    <row r="10" spans="1:9" s="4" customFormat="1" ht="48.75" customHeight="1">
      <c r="A10" s="17" t="s">
        <v>144</v>
      </c>
      <c r="B10" s="365">
        <v>28</v>
      </c>
      <c r="C10" s="366">
        <v>18</v>
      </c>
      <c r="D10" s="364">
        <v>64.285714285714292</v>
      </c>
      <c r="E10" s="292">
        <v>-10</v>
      </c>
      <c r="I10" s="15"/>
    </row>
    <row r="11" spans="1:9" s="4" customFormat="1" ht="54.75" customHeight="1">
      <c r="A11" s="17" t="s">
        <v>145</v>
      </c>
      <c r="B11" s="293">
        <v>627</v>
      </c>
      <c r="C11" s="293">
        <v>749</v>
      </c>
      <c r="D11" s="12">
        <v>119.45773524720893</v>
      </c>
      <c r="E11" s="292">
        <v>122</v>
      </c>
      <c r="I11" s="15"/>
    </row>
    <row r="12" spans="1:9" s="4" customFormat="1" ht="12.75" customHeight="1">
      <c r="A12" s="187" t="s">
        <v>15</v>
      </c>
      <c r="B12" s="188"/>
      <c r="C12" s="188"/>
      <c r="D12" s="188"/>
      <c r="E12" s="188"/>
      <c r="I12" s="15"/>
    </row>
    <row r="13" spans="1:9" s="4" customFormat="1" ht="18" customHeight="1">
      <c r="A13" s="189"/>
      <c r="B13" s="190"/>
      <c r="C13" s="190"/>
      <c r="D13" s="190"/>
      <c r="E13" s="190"/>
      <c r="I13" s="15"/>
    </row>
    <row r="14" spans="1:9" s="4" customFormat="1" ht="20.25" customHeight="1">
      <c r="A14" s="185" t="s">
        <v>0</v>
      </c>
      <c r="B14" s="191" t="s">
        <v>146</v>
      </c>
      <c r="C14" s="191" t="s">
        <v>147</v>
      </c>
      <c r="D14" s="359" t="s">
        <v>2</v>
      </c>
      <c r="E14" s="360"/>
      <c r="I14" s="15"/>
    </row>
    <row r="15" spans="1:9" ht="34.5" customHeight="1">
      <c r="A15" s="186"/>
      <c r="B15" s="191"/>
      <c r="C15" s="191"/>
      <c r="D15" s="367" t="s">
        <v>3</v>
      </c>
      <c r="E15" s="362" t="s">
        <v>148</v>
      </c>
      <c r="I15" s="15"/>
    </row>
    <row r="16" spans="1:9" ht="28.5" customHeight="1">
      <c r="A16" s="10" t="s">
        <v>149</v>
      </c>
      <c r="B16" s="368" t="s">
        <v>77</v>
      </c>
      <c r="C16" s="363">
        <v>280</v>
      </c>
      <c r="D16" s="369" t="s">
        <v>51</v>
      </c>
      <c r="E16" s="22" t="s">
        <v>51</v>
      </c>
      <c r="I16" s="15"/>
    </row>
    <row r="17" spans="1:9" ht="25.5" customHeight="1">
      <c r="A17" s="1" t="s">
        <v>141</v>
      </c>
      <c r="B17" s="365">
        <v>311</v>
      </c>
      <c r="C17" s="366">
        <v>261</v>
      </c>
      <c r="D17" s="369">
        <v>83.922829581993568</v>
      </c>
      <c r="E17" s="292">
        <v>-50</v>
      </c>
      <c r="I17" s="15"/>
    </row>
    <row r="18" spans="1:9" ht="27.75" customHeight="1">
      <c r="A18" s="1" t="s">
        <v>150</v>
      </c>
      <c r="B18" s="365">
        <v>281</v>
      </c>
      <c r="C18" s="366">
        <v>232</v>
      </c>
      <c r="D18" s="369">
        <v>82.562277580071168</v>
      </c>
      <c r="E18" s="292">
        <v>-49</v>
      </c>
      <c r="I18" s="15"/>
    </row>
    <row r="19" spans="1:9" ht="52.5" customHeight="1">
      <c r="A19" s="370" t="s">
        <v>151</v>
      </c>
      <c r="B19" s="370"/>
      <c r="C19" s="370"/>
      <c r="D19" s="370"/>
      <c r="E19" s="370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="85" zoomScaleNormal="100" zoomScaleSheetLayoutView="85" workbookViewId="0">
      <selection sqref="A1:XFD1048576"/>
    </sheetView>
  </sheetViews>
  <sheetFormatPr defaultRowHeight="15.75"/>
  <cols>
    <col min="1" max="1" width="29.140625" style="75" bestFit="1" customWidth="1"/>
    <col min="2" max="2" width="10.42578125" style="75" customWidth="1"/>
    <col min="3" max="3" width="9.42578125" style="75" customWidth="1"/>
    <col min="4" max="4" width="8.5703125" style="75" customWidth="1"/>
    <col min="5" max="5" width="11" style="74" customWidth="1"/>
    <col min="6" max="6" width="11.140625" style="74" customWidth="1"/>
    <col min="7" max="7" width="9.7109375" style="76" bestFit="1" customWidth="1"/>
    <col min="8" max="8" width="10.140625" style="74" customWidth="1"/>
    <col min="9" max="9" width="8.85546875" style="74" customWidth="1"/>
    <col min="10" max="10" width="8.5703125" style="76" customWidth="1"/>
    <col min="11" max="11" width="8.140625" style="74" customWidth="1"/>
    <col min="12" max="12" width="7.5703125" style="74" customWidth="1"/>
    <col min="13" max="13" width="9.7109375" style="76" bestFit="1" customWidth="1"/>
    <col min="14" max="15" width="8.7109375" style="76" customWidth="1"/>
    <col min="16" max="16" width="7.28515625" style="76" customWidth="1"/>
    <col min="17" max="17" width="8.140625" style="74" customWidth="1"/>
    <col min="18" max="18" width="8.7109375" style="74" customWidth="1"/>
    <col min="19" max="19" width="8.140625" style="76" customWidth="1"/>
    <col min="20" max="20" width="16.140625" style="74" customWidth="1"/>
    <col min="21" max="22" width="9.5703125" style="74" customWidth="1"/>
    <col min="23" max="23" width="8.140625" style="76" customWidth="1"/>
    <col min="24" max="25" width="9.5703125" style="74" customWidth="1"/>
    <col min="26" max="26" width="9.28515625" style="76" customWidth="1"/>
    <col min="27" max="29" width="9.140625" style="74"/>
    <col min="30" max="30" width="10.85546875" style="74" bestFit="1" customWidth="1"/>
    <col min="31" max="251" width="9.140625" style="74"/>
    <col min="252" max="252" width="18.7109375" style="74" customWidth="1"/>
    <col min="253" max="254" width="9.42578125" style="74" customWidth="1"/>
    <col min="255" max="255" width="7.7109375" style="74" customWidth="1"/>
    <col min="256" max="256" width="9.28515625" style="74" customWidth="1"/>
    <col min="257" max="257" width="9.85546875" style="74" customWidth="1"/>
    <col min="258" max="258" width="7.140625" style="74" customWidth="1"/>
    <col min="259" max="259" width="8.5703125" style="74" customWidth="1"/>
    <col min="260" max="260" width="8.85546875" style="74" customWidth="1"/>
    <col min="261" max="261" width="7.140625" style="74" customWidth="1"/>
    <col min="262" max="262" width="9" style="74" customWidth="1"/>
    <col min="263" max="263" width="8.7109375" style="74" customWidth="1"/>
    <col min="264" max="264" width="6.5703125" style="74" customWidth="1"/>
    <col min="265" max="265" width="8.140625" style="74" customWidth="1"/>
    <col min="266" max="266" width="7.5703125" style="74" customWidth="1"/>
    <col min="267" max="267" width="7" style="74" customWidth="1"/>
    <col min="268" max="269" width="8.7109375" style="74" customWidth="1"/>
    <col min="270" max="270" width="7.28515625" style="74" customWidth="1"/>
    <col min="271" max="271" width="8.140625" style="74" customWidth="1"/>
    <col min="272" max="272" width="8.7109375" style="74" customWidth="1"/>
    <col min="273" max="273" width="6.42578125" style="74" customWidth="1"/>
    <col min="274" max="275" width="9.28515625" style="74" customWidth="1"/>
    <col min="276" max="276" width="6.42578125" style="74" customWidth="1"/>
    <col min="277" max="278" width="9.5703125" style="74" customWidth="1"/>
    <col min="279" max="279" width="6.42578125" style="74" customWidth="1"/>
    <col min="280" max="281" width="9.5703125" style="74" customWidth="1"/>
    <col min="282" max="282" width="6.7109375" style="74" customWidth="1"/>
    <col min="283" max="285" width="9.140625" style="74"/>
    <col min="286" max="286" width="10.85546875" style="74" bestFit="1" customWidth="1"/>
    <col min="287" max="507" width="9.140625" style="74"/>
    <col min="508" max="508" width="18.7109375" style="74" customWidth="1"/>
    <col min="509" max="510" width="9.42578125" style="74" customWidth="1"/>
    <col min="511" max="511" width="7.7109375" style="74" customWidth="1"/>
    <col min="512" max="512" width="9.28515625" style="74" customWidth="1"/>
    <col min="513" max="513" width="9.85546875" style="74" customWidth="1"/>
    <col min="514" max="514" width="7.140625" style="74" customWidth="1"/>
    <col min="515" max="515" width="8.5703125" style="74" customWidth="1"/>
    <col min="516" max="516" width="8.85546875" style="74" customWidth="1"/>
    <col min="517" max="517" width="7.140625" style="74" customWidth="1"/>
    <col min="518" max="518" width="9" style="74" customWidth="1"/>
    <col min="519" max="519" width="8.7109375" style="74" customWidth="1"/>
    <col min="520" max="520" width="6.5703125" style="74" customWidth="1"/>
    <col min="521" max="521" width="8.140625" style="74" customWidth="1"/>
    <col min="522" max="522" width="7.5703125" style="74" customWidth="1"/>
    <col min="523" max="523" width="7" style="74" customWidth="1"/>
    <col min="524" max="525" width="8.7109375" style="74" customWidth="1"/>
    <col min="526" max="526" width="7.28515625" style="74" customWidth="1"/>
    <col min="527" max="527" width="8.140625" style="74" customWidth="1"/>
    <col min="528" max="528" width="8.7109375" style="74" customWidth="1"/>
    <col min="529" max="529" width="6.42578125" style="74" customWidth="1"/>
    <col min="530" max="531" width="9.28515625" style="74" customWidth="1"/>
    <col min="532" max="532" width="6.42578125" style="74" customWidth="1"/>
    <col min="533" max="534" width="9.5703125" style="74" customWidth="1"/>
    <col min="535" max="535" width="6.42578125" style="74" customWidth="1"/>
    <col min="536" max="537" width="9.5703125" style="74" customWidth="1"/>
    <col min="538" max="538" width="6.7109375" style="74" customWidth="1"/>
    <col min="539" max="541" width="9.140625" style="74"/>
    <col min="542" max="542" width="10.85546875" style="74" bestFit="1" customWidth="1"/>
    <col min="543" max="763" width="9.140625" style="74"/>
    <col min="764" max="764" width="18.7109375" style="74" customWidth="1"/>
    <col min="765" max="766" width="9.42578125" style="74" customWidth="1"/>
    <col min="767" max="767" width="7.7109375" style="74" customWidth="1"/>
    <col min="768" max="768" width="9.28515625" style="74" customWidth="1"/>
    <col min="769" max="769" width="9.85546875" style="74" customWidth="1"/>
    <col min="770" max="770" width="7.140625" style="74" customWidth="1"/>
    <col min="771" max="771" width="8.5703125" style="74" customWidth="1"/>
    <col min="772" max="772" width="8.85546875" style="74" customWidth="1"/>
    <col min="773" max="773" width="7.140625" style="74" customWidth="1"/>
    <col min="774" max="774" width="9" style="74" customWidth="1"/>
    <col min="775" max="775" width="8.7109375" style="74" customWidth="1"/>
    <col min="776" max="776" width="6.5703125" style="74" customWidth="1"/>
    <col min="777" max="777" width="8.140625" style="74" customWidth="1"/>
    <col min="778" max="778" width="7.5703125" style="74" customWidth="1"/>
    <col min="779" max="779" width="7" style="74" customWidth="1"/>
    <col min="780" max="781" width="8.7109375" style="74" customWidth="1"/>
    <col min="782" max="782" width="7.28515625" style="74" customWidth="1"/>
    <col min="783" max="783" width="8.140625" style="74" customWidth="1"/>
    <col min="784" max="784" width="8.7109375" style="74" customWidth="1"/>
    <col min="785" max="785" width="6.42578125" style="74" customWidth="1"/>
    <col min="786" max="787" width="9.28515625" style="74" customWidth="1"/>
    <col min="788" max="788" width="6.42578125" style="74" customWidth="1"/>
    <col min="789" max="790" width="9.5703125" style="74" customWidth="1"/>
    <col min="791" max="791" width="6.42578125" style="74" customWidth="1"/>
    <col min="792" max="793" width="9.5703125" style="74" customWidth="1"/>
    <col min="794" max="794" width="6.7109375" style="74" customWidth="1"/>
    <col min="795" max="797" width="9.140625" style="74"/>
    <col min="798" max="798" width="10.85546875" style="74" bestFit="1" customWidth="1"/>
    <col min="799" max="1019" width="9.140625" style="74"/>
    <col min="1020" max="1020" width="18.7109375" style="74" customWidth="1"/>
    <col min="1021" max="1022" width="9.42578125" style="74" customWidth="1"/>
    <col min="1023" max="1023" width="7.7109375" style="74" customWidth="1"/>
    <col min="1024" max="1024" width="9.28515625" style="74" customWidth="1"/>
    <col min="1025" max="1025" width="9.85546875" style="74" customWidth="1"/>
    <col min="1026" max="1026" width="7.140625" style="74" customWidth="1"/>
    <col min="1027" max="1027" width="8.5703125" style="74" customWidth="1"/>
    <col min="1028" max="1028" width="8.85546875" style="74" customWidth="1"/>
    <col min="1029" max="1029" width="7.140625" style="74" customWidth="1"/>
    <col min="1030" max="1030" width="9" style="74" customWidth="1"/>
    <col min="1031" max="1031" width="8.7109375" style="74" customWidth="1"/>
    <col min="1032" max="1032" width="6.5703125" style="74" customWidth="1"/>
    <col min="1033" max="1033" width="8.140625" style="74" customWidth="1"/>
    <col min="1034" max="1034" width="7.5703125" style="74" customWidth="1"/>
    <col min="1035" max="1035" width="7" style="74" customWidth="1"/>
    <col min="1036" max="1037" width="8.7109375" style="74" customWidth="1"/>
    <col min="1038" max="1038" width="7.28515625" style="74" customWidth="1"/>
    <col min="1039" max="1039" width="8.140625" style="74" customWidth="1"/>
    <col min="1040" max="1040" width="8.7109375" style="74" customWidth="1"/>
    <col min="1041" max="1041" width="6.42578125" style="74" customWidth="1"/>
    <col min="1042" max="1043" width="9.28515625" style="74" customWidth="1"/>
    <col min="1044" max="1044" width="6.42578125" style="74" customWidth="1"/>
    <col min="1045" max="1046" width="9.5703125" style="74" customWidth="1"/>
    <col min="1047" max="1047" width="6.42578125" style="74" customWidth="1"/>
    <col min="1048" max="1049" width="9.5703125" style="74" customWidth="1"/>
    <col min="1050" max="1050" width="6.7109375" style="74" customWidth="1"/>
    <col min="1051" max="1053" width="9.140625" style="74"/>
    <col min="1054" max="1054" width="10.85546875" style="74" bestFit="1" customWidth="1"/>
    <col min="1055" max="1275" width="9.140625" style="74"/>
    <col min="1276" max="1276" width="18.7109375" style="74" customWidth="1"/>
    <col min="1277" max="1278" width="9.42578125" style="74" customWidth="1"/>
    <col min="1279" max="1279" width="7.7109375" style="74" customWidth="1"/>
    <col min="1280" max="1280" width="9.28515625" style="74" customWidth="1"/>
    <col min="1281" max="1281" width="9.85546875" style="74" customWidth="1"/>
    <col min="1282" max="1282" width="7.140625" style="74" customWidth="1"/>
    <col min="1283" max="1283" width="8.5703125" style="74" customWidth="1"/>
    <col min="1284" max="1284" width="8.85546875" style="74" customWidth="1"/>
    <col min="1285" max="1285" width="7.140625" style="74" customWidth="1"/>
    <col min="1286" max="1286" width="9" style="74" customWidth="1"/>
    <col min="1287" max="1287" width="8.7109375" style="74" customWidth="1"/>
    <col min="1288" max="1288" width="6.5703125" style="74" customWidth="1"/>
    <col min="1289" max="1289" width="8.140625" style="74" customWidth="1"/>
    <col min="1290" max="1290" width="7.5703125" style="74" customWidth="1"/>
    <col min="1291" max="1291" width="7" style="74" customWidth="1"/>
    <col min="1292" max="1293" width="8.7109375" style="74" customWidth="1"/>
    <col min="1294" max="1294" width="7.28515625" style="74" customWidth="1"/>
    <col min="1295" max="1295" width="8.140625" style="74" customWidth="1"/>
    <col min="1296" max="1296" width="8.7109375" style="74" customWidth="1"/>
    <col min="1297" max="1297" width="6.42578125" style="74" customWidth="1"/>
    <col min="1298" max="1299" width="9.28515625" style="74" customWidth="1"/>
    <col min="1300" max="1300" width="6.42578125" style="74" customWidth="1"/>
    <col min="1301" max="1302" width="9.5703125" style="74" customWidth="1"/>
    <col min="1303" max="1303" width="6.42578125" style="74" customWidth="1"/>
    <col min="1304" max="1305" width="9.5703125" style="74" customWidth="1"/>
    <col min="1306" max="1306" width="6.7109375" style="74" customWidth="1"/>
    <col min="1307" max="1309" width="9.140625" style="74"/>
    <col min="1310" max="1310" width="10.85546875" style="74" bestFit="1" customWidth="1"/>
    <col min="1311" max="1531" width="9.140625" style="74"/>
    <col min="1532" max="1532" width="18.7109375" style="74" customWidth="1"/>
    <col min="1533" max="1534" width="9.42578125" style="74" customWidth="1"/>
    <col min="1535" max="1535" width="7.7109375" style="74" customWidth="1"/>
    <col min="1536" max="1536" width="9.28515625" style="74" customWidth="1"/>
    <col min="1537" max="1537" width="9.85546875" style="74" customWidth="1"/>
    <col min="1538" max="1538" width="7.140625" style="74" customWidth="1"/>
    <col min="1539" max="1539" width="8.5703125" style="74" customWidth="1"/>
    <col min="1540" max="1540" width="8.85546875" style="74" customWidth="1"/>
    <col min="1541" max="1541" width="7.140625" style="74" customWidth="1"/>
    <col min="1542" max="1542" width="9" style="74" customWidth="1"/>
    <col min="1543" max="1543" width="8.7109375" style="74" customWidth="1"/>
    <col min="1544" max="1544" width="6.5703125" style="74" customWidth="1"/>
    <col min="1545" max="1545" width="8.140625" style="74" customWidth="1"/>
    <col min="1546" max="1546" width="7.5703125" style="74" customWidth="1"/>
    <col min="1547" max="1547" width="7" style="74" customWidth="1"/>
    <col min="1548" max="1549" width="8.7109375" style="74" customWidth="1"/>
    <col min="1550" max="1550" width="7.28515625" style="74" customWidth="1"/>
    <col min="1551" max="1551" width="8.140625" style="74" customWidth="1"/>
    <col min="1552" max="1552" width="8.7109375" style="74" customWidth="1"/>
    <col min="1553" max="1553" width="6.42578125" style="74" customWidth="1"/>
    <col min="1554" max="1555" width="9.28515625" style="74" customWidth="1"/>
    <col min="1556" max="1556" width="6.42578125" style="74" customWidth="1"/>
    <col min="1557" max="1558" width="9.5703125" style="74" customWidth="1"/>
    <col min="1559" max="1559" width="6.42578125" style="74" customWidth="1"/>
    <col min="1560" max="1561" width="9.5703125" style="74" customWidth="1"/>
    <col min="1562" max="1562" width="6.7109375" style="74" customWidth="1"/>
    <col min="1563" max="1565" width="9.140625" style="74"/>
    <col min="1566" max="1566" width="10.85546875" style="74" bestFit="1" customWidth="1"/>
    <col min="1567" max="1787" width="9.140625" style="74"/>
    <col min="1788" max="1788" width="18.7109375" style="74" customWidth="1"/>
    <col min="1789" max="1790" width="9.42578125" style="74" customWidth="1"/>
    <col min="1791" max="1791" width="7.7109375" style="74" customWidth="1"/>
    <col min="1792" max="1792" width="9.28515625" style="74" customWidth="1"/>
    <col min="1793" max="1793" width="9.85546875" style="74" customWidth="1"/>
    <col min="1794" max="1794" width="7.140625" style="74" customWidth="1"/>
    <col min="1795" max="1795" width="8.5703125" style="74" customWidth="1"/>
    <col min="1796" max="1796" width="8.85546875" style="74" customWidth="1"/>
    <col min="1797" max="1797" width="7.140625" style="74" customWidth="1"/>
    <col min="1798" max="1798" width="9" style="74" customWidth="1"/>
    <col min="1799" max="1799" width="8.7109375" style="74" customWidth="1"/>
    <col min="1800" max="1800" width="6.5703125" style="74" customWidth="1"/>
    <col min="1801" max="1801" width="8.140625" style="74" customWidth="1"/>
    <col min="1802" max="1802" width="7.5703125" style="74" customWidth="1"/>
    <col min="1803" max="1803" width="7" style="74" customWidth="1"/>
    <col min="1804" max="1805" width="8.7109375" style="74" customWidth="1"/>
    <col min="1806" max="1806" width="7.28515625" style="74" customWidth="1"/>
    <col min="1807" max="1807" width="8.140625" style="74" customWidth="1"/>
    <col min="1808" max="1808" width="8.7109375" style="74" customWidth="1"/>
    <col min="1809" max="1809" width="6.42578125" style="74" customWidth="1"/>
    <col min="1810" max="1811" width="9.28515625" style="74" customWidth="1"/>
    <col min="1812" max="1812" width="6.42578125" style="74" customWidth="1"/>
    <col min="1813" max="1814" width="9.5703125" style="74" customWidth="1"/>
    <col min="1815" max="1815" width="6.42578125" style="74" customWidth="1"/>
    <col min="1816" max="1817" width="9.5703125" style="74" customWidth="1"/>
    <col min="1818" max="1818" width="6.7109375" style="74" customWidth="1"/>
    <col min="1819" max="1821" width="9.140625" style="74"/>
    <col min="1822" max="1822" width="10.85546875" style="74" bestFit="1" customWidth="1"/>
    <col min="1823" max="2043" width="9.140625" style="74"/>
    <col min="2044" max="2044" width="18.7109375" style="74" customWidth="1"/>
    <col min="2045" max="2046" width="9.42578125" style="74" customWidth="1"/>
    <col min="2047" max="2047" width="7.7109375" style="74" customWidth="1"/>
    <col min="2048" max="2048" width="9.28515625" style="74" customWidth="1"/>
    <col min="2049" max="2049" width="9.85546875" style="74" customWidth="1"/>
    <col min="2050" max="2050" width="7.140625" style="74" customWidth="1"/>
    <col min="2051" max="2051" width="8.5703125" style="74" customWidth="1"/>
    <col min="2052" max="2052" width="8.85546875" style="74" customWidth="1"/>
    <col min="2053" max="2053" width="7.140625" style="74" customWidth="1"/>
    <col min="2054" max="2054" width="9" style="74" customWidth="1"/>
    <col min="2055" max="2055" width="8.7109375" style="74" customWidth="1"/>
    <col min="2056" max="2056" width="6.5703125" style="74" customWidth="1"/>
    <col min="2057" max="2057" width="8.140625" style="74" customWidth="1"/>
    <col min="2058" max="2058" width="7.5703125" style="74" customWidth="1"/>
    <col min="2059" max="2059" width="7" style="74" customWidth="1"/>
    <col min="2060" max="2061" width="8.7109375" style="74" customWidth="1"/>
    <col min="2062" max="2062" width="7.28515625" style="74" customWidth="1"/>
    <col min="2063" max="2063" width="8.140625" style="74" customWidth="1"/>
    <col min="2064" max="2064" width="8.7109375" style="74" customWidth="1"/>
    <col min="2065" max="2065" width="6.42578125" style="74" customWidth="1"/>
    <col min="2066" max="2067" width="9.28515625" style="74" customWidth="1"/>
    <col min="2068" max="2068" width="6.42578125" style="74" customWidth="1"/>
    <col min="2069" max="2070" width="9.5703125" style="74" customWidth="1"/>
    <col min="2071" max="2071" width="6.42578125" style="74" customWidth="1"/>
    <col min="2072" max="2073" width="9.5703125" style="74" customWidth="1"/>
    <col min="2074" max="2074" width="6.7109375" style="74" customWidth="1"/>
    <col min="2075" max="2077" width="9.140625" style="74"/>
    <col min="2078" max="2078" width="10.85546875" style="74" bestFit="1" customWidth="1"/>
    <col min="2079" max="2299" width="9.140625" style="74"/>
    <col min="2300" max="2300" width="18.7109375" style="74" customWidth="1"/>
    <col min="2301" max="2302" width="9.42578125" style="74" customWidth="1"/>
    <col min="2303" max="2303" width="7.7109375" style="74" customWidth="1"/>
    <col min="2304" max="2304" width="9.28515625" style="74" customWidth="1"/>
    <col min="2305" max="2305" width="9.85546875" style="74" customWidth="1"/>
    <col min="2306" max="2306" width="7.140625" style="74" customWidth="1"/>
    <col min="2307" max="2307" width="8.5703125" style="74" customWidth="1"/>
    <col min="2308" max="2308" width="8.85546875" style="74" customWidth="1"/>
    <col min="2309" max="2309" width="7.140625" style="74" customWidth="1"/>
    <col min="2310" max="2310" width="9" style="74" customWidth="1"/>
    <col min="2311" max="2311" width="8.7109375" style="74" customWidth="1"/>
    <col min="2312" max="2312" width="6.5703125" style="74" customWidth="1"/>
    <col min="2313" max="2313" width="8.140625" style="74" customWidth="1"/>
    <col min="2314" max="2314" width="7.5703125" style="74" customWidth="1"/>
    <col min="2315" max="2315" width="7" style="74" customWidth="1"/>
    <col min="2316" max="2317" width="8.7109375" style="74" customWidth="1"/>
    <col min="2318" max="2318" width="7.28515625" style="74" customWidth="1"/>
    <col min="2319" max="2319" width="8.140625" style="74" customWidth="1"/>
    <col min="2320" max="2320" width="8.7109375" style="74" customWidth="1"/>
    <col min="2321" max="2321" width="6.42578125" style="74" customWidth="1"/>
    <col min="2322" max="2323" width="9.28515625" style="74" customWidth="1"/>
    <col min="2324" max="2324" width="6.42578125" style="74" customWidth="1"/>
    <col min="2325" max="2326" width="9.5703125" style="74" customWidth="1"/>
    <col min="2327" max="2327" width="6.42578125" style="74" customWidth="1"/>
    <col min="2328" max="2329" width="9.5703125" style="74" customWidth="1"/>
    <col min="2330" max="2330" width="6.7109375" style="74" customWidth="1"/>
    <col min="2331" max="2333" width="9.140625" style="74"/>
    <col min="2334" max="2334" width="10.85546875" style="74" bestFit="1" customWidth="1"/>
    <col min="2335" max="2555" width="9.140625" style="74"/>
    <col min="2556" max="2556" width="18.7109375" style="74" customWidth="1"/>
    <col min="2557" max="2558" width="9.42578125" style="74" customWidth="1"/>
    <col min="2559" max="2559" width="7.7109375" style="74" customWidth="1"/>
    <col min="2560" max="2560" width="9.28515625" style="74" customWidth="1"/>
    <col min="2561" max="2561" width="9.85546875" style="74" customWidth="1"/>
    <col min="2562" max="2562" width="7.140625" style="74" customWidth="1"/>
    <col min="2563" max="2563" width="8.5703125" style="74" customWidth="1"/>
    <col min="2564" max="2564" width="8.85546875" style="74" customWidth="1"/>
    <col min="2565" max="2565" width="7.140625" style="74" customWidth="1"/>
    <col min="2566" max="2566" width="9" style="74" customWidth="1"/>
    <col min="2567" max="2567" width="8.7109375" style="74" customWidth="1"/>
    <col min="2568" max="2568" width="6.5703125" style="74" customWidth="1"/>
    <col min="2569" max="2569" width="8.140625" style="74" customWidth="1"/>
    <col min="2570" max="2570" width="7.5703125" style="74" customWidth="1"/>
    <col min="2571" max="2571" width="7" style="74" customWidth="1"/>
    <col min="2572" max="2573" width="8.7109375" style="74" customWidth="1"/>
    <col min="2574" max="2574" width="7.28515625" style="74" customWidth="1"/>
    <col min="2575" max="2575" width="8.140625" style="74" customWidth="1"/>
    <col min="2576" max="2576" width="8.7109375" style="74" customWidth="1"/>
    <col min="2577" max="2577" width="6.42578125" style="74" customWidth="1"/>
    <col min="2578" max="2579" width="9.28515625" style="74" customWidth="1"/>
    <col min="2580" max="2580" width="6.42578125" style="74" customWidth="1"/>
    <col min="2581" max="2582" width="9.5703125" style="74" customWidth="1"/>
    <col min="2583" max="2583" width="6.42578125" style="74" customWidth="1"/>
    <col min="2584" max="2585" width="9.5703125" style="74" customWidth="1"/>
    <col min="2586" max="2586" width="6.7109375" style="74" customWidth="1"/>
    <col min="2587" max="2589" width="9.140625" style="74"/>
    <col min="2590" max="2590" width="10.85546875" style="74" bestFit="1" customWidth="1"/>
    <col min="2591" max="2811" width="9.140625" style="74"/>
    <col min="2812" max="2812" width="18.7109375" style="74" customWidth="1"/>
    <col min="2813" max="2814" width="9.42578125" style="74" customWidth="1"/>
    <col min="2815" max="2815" width="7.7109375" style="74" customWidth="1"/>
    <col min="2816" max="2816" width="9.28515625" style="74" customWidth="1"/>
    <col min="2817" max="2817" width="9.85546875" style="74" customWidth="1"/>
    <col min="2818" max="2818" width="7.140625" style="74" customWidth="1"/>
    <col min="2819" max="2819" width="8.5703125" style="74" customWidth="1"/>
    <col min="2820" max="2820" width="8.85546875" style="74" customWidth="1"/>
    <col min="2821" max="2821" width="7.140625" style="74" customWidth="1"/>
    <col min="2822" max="2822" width="9" style="74" customWidth="1"/>
    <col min="2823" max="2823" width="8.7109375" style="74" customWidth="1"/>
    <col min="2824" max="2824" width="6.5703125" style="74" customWidth="1"/>
    <col min="2825" max="2825" width="8.140625" style="74" customWidth="1"/>
    <col min="2826" max="2826" width="7.5703125" style="74" customWidth="1"/>
    <col min="2827" max="2827" width="7" style="74" customWidth="1"/>
    <col min="2828" max="2829" width="8.7109375" style="74" customWidth="1"/>
    <col min="2830" max="2830" width="7.28515625" style="74" customWidth="1"/>
    <col min="2831" max="2831" width="8.140625" style="74" customWidth="1"/>
    <col min="2832" max="2832" width="8.7109375" style="74" customWidth="1"/>
    <col min="2833" max="2833" width="6.42578125" style="74" customWidth="1"/>
    <col min="2834" max="2835" width="9.28515625" style="74" customWidth="1"/>
    <col min="2836" max="2836" width="6.42578125" style="74" customWidth="1"/>
    <col min="2837" max="2838" width="9.5703125" style="74" customWidth="1"/>
    <col min="2839" max="2839" width="6.42578125" style="74" customWidth="1"/>
    <col min="2840" max="2841" width="9.5703125" style="74" customWidth="1"/>
    <col min="2842" max="2842" width="6.7109375" style="74" customWidth="1"/>
    <col min="2843" max="2845" width="9.140625" style="74"/>
    <col min="2846" max="2846" width="10.85546875" style="74" bestFit="1" customWidth="1"/>
    <col min="2847" max="3067" width="9.140625" style="74"/>
    <col min="3068" max="3068" width="18.7109375" style="74" customWidth="1"/>
    <col min="3069" max="3070" width="9.42578125" style="74" customWidth="1"/>
    <col min="3071" max="3071" width="7.7109375" style="74" customWidth="1"/>
    <col min="3072" max="3072" width="9.28515625" style="74" customWidth="1"/>
    <col min="3073" max="3073" width="9.85546875" style="74" customWidth="1"/>
    <col min="3074" max="3074" width="7.140625" style="74" customWidth="1"/>
    <col min="3075" max="3075" width="8.5703125" style="74" customWidth="1"/>
    <col min="3076" max="3076" width="8.85546875" style="74" customWidth="1"/>
    <col min="3077" max="3077" width="7.140625" style="74" customWidth="1"/>
    <col min="3078" max="3078" width="9" style="74" customWidth="1"/>
    <col min="3079" max="3079" width="8.7109375" style="74" customWidth="1"/>
    <col min="3080" max="3080" width="6.5703125" style="74" customWidth="1"/>
    <col min="3081" max="3081" width="8.140625" style="74" customWidth="1"/>
    <col min="3082" max="3082" width="7.5703125" style="74" customWidth="1"/>
    <col min="3083" max="3083" width="7" style="74" customWidth="1"/>
    <col min="3084" max="3085" width="8.7109375" style="74" customWidth="1"/>
    <col min="3086" max="3086" width="7.28515625" style="74" customWidth="1"/>
    <col min="3087" max="3087" width="8.140625" style="74" customWidth="1"/>
    <col min="3088" max="3088" width="8.7109375" style="74" customWidth="1"/>
    <col min="3089" max="3089" width="6.42578125" style="74" customWidth="1"/>
    <col min="3090" max="3091" width="9.28515625" style="74" customWidth="1"/>
    <col min="3092" max="3092" width="6.42578125" style="74" customWidth="1"/>
    <col min="3093" max="3094" width="9.5703125" style="74" customWidth="1"/>
    <col min="3095" max="3095" width="6.42578125" style="74" customWidth="1"/>
    <col min="3096" max="3097" width="9.5703125" style="74" customWidth="1"/>
    <col min="3098" max="3098" width="6.7109375" style="74" customWidth="1"/>
    <col min="3099" max="3101" width="9.140625" style="74"/>
    <col min="3102" max="3102" width="10.85546875" style="74" bestFit="1" customWidth="1"/>
    <col min="3103" max="3323" width="9.140625" style="74"/>
    <col min="3324" max="3324" width="18.7109375" style="74" customWidth="1"/>
    <col min="3325" max="3326" width="9.42578125" style="74" customWidth="1"/>
    <col min="3327" max="3327" width="7.7109375" style="74" customWidth="1"/>
    <col min="3328" max="3328" width="9.28515625" style="74" customWidth="1"/>
    <col min="3329" max="3329" width="9.85546875" style="74" customWidth="1"/>
    <col min="3330" max="3330" width="7.140625" style="74" customWidth="1"/>
    <col min="3331" max="3331" width="8.5703125" style="74" customWidth="1"/>
    <col min="3332" max="3332" width="8.85546875" style="74" customWidth="1"/>
    <col min="3333" max="3333" width="7.140625" style="74" customWidth="1"/>
    <col min="3334" max="3334" width="9" style="74" customWidth="1"/>
    <col min="3335" max="3335" width="8.7109375" style="74" customWidth="1"/>
    <col min="3336" max="3336" width="6.5703125" style="74" customWidth="1"/>
    <col min="3337" max="3337" width="8.140625" style="74" customWidth="1"/>
    <col min="3338" max="3338" width="7.5703125" style="74" customWidth="1"/>
    <col min="3339" max="3339" width="7" style="74" customWidth="1"/>
    <col min="3340" max="3341" width="8.7109375" style="74" customWidth="1"/>
    <col min="3342" max="3342" width="7.28515625" style="74" customWidth="1"/>
    <col min="3343" max="3343" width="8.140625" style="74" customWidth="1"/>
    <col min="3344" max="3344" width="8.7109375" style="74" customWidth="1"/>
    <col min="3345" max="3345" width="6.42578125" style="74" customWidth="1"/>
    <col min="3346" max="3347" width="9.28515625" style="74" customWidth="1"/>
    <col min="3348" max="3348" width="6.42578125" style="74" customWidth="1"/>
    <col min="3349" max="3350" width="9.5703125" style="74" customWidth="1"/>
    <col min="3351" max="3351" width="6.42578125" style="74" customWidth="1"/>
    <col min="3352" max="3353" width="9.5703125" style="74" customWidth="1"/>
    <col min="3354" max="3354" width="6.7109375" style="74" customWidth="1"/>
    <col min="3355" max="3357" width="9.140625" style="74"/>
    <col min="3358" max="3358" width="10.85546875" style="74" bestFit="1" customWidth="1"/>
    <col min="3359" max="3579" width="9.140625" style="74"/>
    <col min="3580" max="3580" width="18.7109375" style="74" customWidth="1"/>
    <col min="3581" max="3582" width="9.42578125" style="74" customWidth="1"/>
    <col min="3583" max="3583" width="7.7109375" style="74" customWidth="1"/>
    <col min="3584" max="3584" width="9.28515625" style="74" customWidth="1"/>
    <col min="3585" max="3585" width="9.85546875" style="74" customWidth="1"/>
    <col min="3586" max="3586" width="7.140625" style="74" customWidth="1"/>
    <col min="3587" max="3587" width="8.5703125" style="74" customWidth="1"/>
    <col min="3588" max="3588" width="8.85546875" style="74" customWidth="1"/>
    <col min="3589" max="3589" width="7.140625" style="74" customWidth="1"/>
    <col min="3590" max="3590" width="9" style="74" customWidth="1"/>
    <col min="3591" max="3591" width="8.7109375" style="74" customWidth="1"/>
    <col min="3592" max="3592" width="6.5703125" style="74" customWidth="1"/>
    <col min="3593" max="3593" width="8.140625" style="74" customWidth="1"/>
    <col min="3594" max="3594" width="7.5703125" style="74" customWidth="1"/>
    <col min="3595" max="3595" width="7" style="74" customWidth="1"/>
    <col min="3596" max="3597" width="8.7109375" style="74" customWidth="1"/>
    <col min="3598" max="3598" width="7.28515625" style="74" customWidth="1"/>
    <col min="3599" max="3599" width="8.140625" style="74" customWidth="1"/>
    <col min="3600" max="3600" width="8.7109375" style="74" customWidth="1"/>
    <col min="3601" max="3601" width="6.42578125" style="74" customWidth="1"/>
    <col min="3602" max="3603" width="9.28515625" style="74" customWidth="1"/>
    <col min="3604" max="3604" width="6.42578125" style="74" customWidth="1"/>
    <col min="3605" max="3606" width="9.5703125" style="74" customWidth="1"/>
    <col min="3607" max="3607" width="6.42578125" style="74" customWidth="1"/>
    <col min="3608" max="3609" width="9.5703125" style="74" customWidth="1"/>
    <col min="3610" max="3610" width="6.7109375" style="74" customWidth="1"/>
    <col min="3611" max="3613" width="9.140625" style="74"/>
    <col min="3614" max="3614" width="10.85546875" style="74" bestFit="1" customWidth="1"/>
    <col min="3615" max="3835" width="9.140625" style="74"/>
    <col min="3836" max="3836" width="18.7109375" style="74" customWidth="1"/>
    <col min="3837" max="3838" width="9.42578125" style="74" customWidth="1"/>
    <col min="3839" max="3839" width="7.7109375" style="74" customWidth="1"/>
    <col min="3840" max="3840" width="9.28515625" style="74" customWidth="1"/>
    <col min="3841" max="3841" width="9.85546875" style="74" customWidth="1"/>
    <col min="3842" max="3842" width="7.140625" style="74" customWidth="1"/>
    <col min="3843" max="3843" width="8.5703125" style="74" customWidth="1"/>
    <col min="3844" max="3844" width="8.85546875" style="74" customWidth="1"/>
    <col min="3845" max="3845" width="7.140625" style="74" customWidth="1"/>
    <col min="3846" max="3846" width="9" style="74" customWidth="1"/>
    <col min="3847" max="3847" width="8.7109375" style="74" customWidth="1"/>
    <col min="3848" max="3848" width="6.5703125" style="74" customWidth="1"/>
    <col min="3849" max="3849" width="8.140625" style="74" customWidth="1"/>
    <col min="3850" max="3850" width="7.5703125" style="74" customWidth="1"/>
    <col min="3851" max="3851" width="7" style="74" customWidth="1"/>
    <col min="3852" max="3853" width="8.7109375" style="74" customWidth="1"/>
    <col min="3854" max="3854" width="7.28515625" style="74" customWidth="1"/>
    <col min="3855" max="3855" width="8.140625" style="74" customWidth="1"/>
    <col min="3856" max="3856" width="8.7109375" style="74" customWidth="1"/>
    <col min="3857" max="3857" width="6.42578125" style="74" customWidth="1"/>
    <col min="3858" max="3859" width="9.28515625" style="74" customWidth="1"/>
    <col min="3860" max="3860" width="6.42578125" style="74" customWidth="1"/>
    <col min="3861" max="3862" width="9.5703125" style="74" customWidth="1"/>
    <col min="3863" max="3863" width="6.42578125" style="74" customWidth="1"/>
    <col min="3864" max="3865" width="9.5703125" style="74" customWidth="1"/>
    <col min="3866" max="3866" width="6.7109375" style="74" customWidth="1"/>
    <col min="3867" max="3869" width="9.140625" style="74"/>
    <col min="3870" max="3870" width="10.85546875" style="74" bestFit="1" customWidth="1"/>
    <col min="3871" max="4091" width="9.140625" style="74"/>
    <col min="4092" max="4092" width="18.7109375" style="74" customWidth="1"/>
    <col min="4093" max="4094" width="9.42578125" style="74" customWidth="1"/>
    <col min="4095" max="4095" width="7.7109375" style="74" customWidth="1"/>
    <col min="4096" max="4096" width="9.28515625" style="74" customWidth="1"/>
    <col min="4097" max="4097" width="9.85546875" style="74" customWidth="1"/>
    <col min="4098" max="4098" width="7.140625" style="74" customWidth="1"/>
    <col min="4099" max="4099" width="8.5703125" style="74" customWidth="1"/>
    <col min="4100" max="4100" width="8.85546875" style="74" customWidth="1"/>
    <col min="4101" max="4101" width="7.140625" style="74" customWidth="1"/>
    <col min="4102" max="4102" width="9" style="74" customWidth="1"/>
    <col min="4103" max="4103" width="8.7109375" style="74" customWidth="1"/>
    <col min="4104" max="4104" width="6.5703125" style="74" customWidth="1"/>
    <col min="4105" max="4105" width="8.140625" style="74" customWidth="1"/>
    <col min="4106" max="4106" width="7.5703125" style="74" customWidth="1"/>
    <col min="4107" max="4107" width="7" style="74" customWidth="1"/>
    <col min="4108" max="4109" width="8.7109375" style="74" customWidth="1"/>
    <col min="4110" max="4110" width="7.28515625" style="74" customWidth="1"/>
    <col min="4111" max="4111" width="8.140625" style="74" customWidth="1"/>
    <col min="4112" max="4112" width="8.7109375" style="74" customWidth="1"/>
    <col min="4113" max="4113" width="6.42578125" style="74" customWidth="1"/>
    <col min="4114" max="4115" width="9.28515625" style="74" customWidth="1"/>
    <col min="4116" max="4116" width="6.42578125" style="74" customWidth="1"/>
    <col min="4117" max="4118" width="9.5703125" style="74" customWidth="1"/>
    <col min="4119" max="4119" width="6.42578125" style="74" customWidth="1"/>
    <col min="4120" max="4121" width="9.5703125" style="74" customWidth="1"/>
    <col min="4122" max="4122" width="6.7109375" style="74" customWidth="1"/>
    <col min="4123" max="4125" width="9.140625" style="74"/>
    <col min="4126" max="4126" width="10.85546875" style="74" bestFit="1" customWidth="1"/>
    <col min="4127" max="4347" width="9.140625" style="74"/>
    <col min="4348" max="4348" width="18.7109375" style="74" customWidth="1"/>
    <col min="4349" max="4350" width="9.42578125" style="74" customWidth="1"/>
    <col min="4351" max="4351" width="7.7109375" style="74" customWidth="1"/>
    <col min="4352" max="4352" width="9.28515625" style="74" customWidth="1"/>
    <col min="4353" max="4353" width="9.85546875" style="74" customWidth="1"/>
    <col min="4354" max="4354" width="7.140625" style="74" customWidth="1"/>
    <col min="4355" max="4355" width="8.5703125" style="74" customWidth="1"/>
    <col min="4356" max="4356" width="8.85546875" style="74" customWidth="1"/>
    <col min="4357" max="4357" width="7.140625" style="74" customWidth="1"/>
    <col min="4358" max="4358" width="9" style="74" customWidth="1"/>
    <col min="4359" max="4359" width="8.7109375" style="74" customWidth="1"/>
    <col min="4360" max="4360" width="6.5703125" style="74" customWidth="1"/>
    <col min="4361" max="4361" width="8.140625" style="74" customWidth="1"/>
    <col min="4362" max="4362" width="7.5703125" style="74" customWidth="1"/>
    <col min="4363" max="4363" width="7" style="74" customWidth="1"/>
    <col min="4364" max="4365" width="8.7109375" style="74" customWidth="1"/>
    <col min="4366" max="4366" width="7.28515625" style="74" customWidth="1"/>
    <col min="4367" max="4367" width="8.140625" style="74" customWidth="1"/>
    <col min="4368" max="4368" width="8.7109375" style="74" customWidth="1"/>
    <col min="4369" max="4369" width="6.42578125" style="74" customWidth="1"/>
    <col min="4370" max="4371" width="9.28515625" style="74" customWidth="1"/>
    <col min="4372" max="4372" width="6.42578125" style="74" customWidth="1"/>
    <col min="4373" max="4374" width="9.5703125" style="74" customWidth="1"/>
    <col min="4375" max="4375" width="6.42578125" style="74" customWidth="1"/>
    <col min="4376" max="4377" width="9.5703125" style="74" customWidth="1"/>
    <col min="4378" max="4378" width="6.7109375" style="74" customWidth="1"/>
    <col min="4379" max="4381" width="9.140625" style="74"/>
    <col min="4382" max="4382" width="10.85546875" style="74" bestFit="1" customWidth="1"/>
    <col min="4383" max="4603" width="9.140625" style="74"/>
    <col min="4604" max="4604" width="18.7109375" style="74" customWidth="1"/>
    <col min="4605" max="4606" width="9.42578125" style="74" customWidth="1"/>
    <col min="4607" max="4607" width="7.7109375" style="74" customWidth="1"/>
    <col min="4608" max="4608" width="9.28515625" style="74" customWidth="1"/>
    <col min="4609" max="4609" width="9.85546875" style="74" customWidth="1"/>
    <col min="4610" max="4610" width="7.140625" style="74" customWidth="1"/>
    <col min="4611" max="4611" width="8.5703125" style="74" customWidth="1"/>
    <col min="4612" max="4612" width="8.85546875" style="74" customWidth="1"/>
    <col min="4613" max="4613" width="7.140625" style="74" customWidth="1"/>
    <col min="4614" max="4614" width="9" style="74" customWidth="1"/>
    <col min="4615" max="4615" width="8.7109375" style="74" customWidth="1"/>
    <col min="4616" max="4616" width="6.5703125" style="74" customWidth="1"/>
    <col min="4617" max="4617" width="8.140625" style="74" customWidth="1"/>
    <col min="4618" max="4618" width="7.5703125" style="74" customWidth="1"/>
    <col min="4619" max="4619" width="7" style="74" customWidth="1"/>
    <col min="4620" max="4621" width="8.7109375" style="74" customWidth="1"/>
    <col min="4622" max="4622" width="7.28515625" style="74" customWidth="1"/>
    <col min="4623" max="4623" width="8.140625" style="74" customWidth="1"/>
    <col min="4624" max="4624" width="8.7109375" style="74" customWidth="1"/>
    <col min="4625" max="4625" width="6.42578125" style="74" customWidth="1"/>
    <col min="4626" max="4627" width="9.28515625" style="74" customWidth="1"/>
    <col min="4628" max="4628" width="6.42578125" style="74" customWidth="1"/>
    <col min="4629" max="4630" width="9.5703125" style="74" customWidth="1"/>
    <col min="4631" max="4631" width="6.42578125" style="74" customWidth="1"/>
    <col min="4632" max="4633" width="9.5703125" style="74" customWidth="1"/>
    <col min="4634" max="4634" width="6.7109375" style="74" customWidth="1"/>
    <col min="4635" max="4637" width="9.140625" style="74"/>
    <col min="4638" max="4638" width="10.85546875" style="74" bestFit="1" customWidth="1"/>
    <col min="4639" max="4859" width="9.140625" style="74"/>
    <col min="4860" max="4860" width="18.7109375" style="74" customWidth="1"/>
    <col min="4861" max="4862" width="9.42578125" style="74" customWidth="1"/>
    <col min="4863" max="4863" width="7.7109375" style="74" customWidth="1"/>
    <col min="4864" max="4864" width="9.28515625" style="74" customWidth="1"/>
    <col min="4865" max="4865" width="9.85546875" style="74" customWidth="1"/>
    <col min="4866" max="4866" width="7.140625" style="74" customWidth="1"/>
    <col min="4867" max="4867" width="8.5703125" style="74" customWidth="1"/>
    <col min="4868" max="4868" width="8.85546875" style="74" customWidth="1"/>
    <col min="4869" max="4869" width="7.140625" style="74" customWidth="1"/>
    <col min="4870" max="4870" width="9" style="74" customWidth="1"/>
    <col min="4871" max="4871" width="8.7109375" style="74" customWidth="1"/>
    <col min="4872" max="4872" width="6.5703125" style="74" customWidth="1"/>
    <col min="4873" max="4873" width="8.140625" style="74" customWidth="1"/>
    <col min="4874" max="4874" width="7.5703125" style="74" customWidth="1"/>
    <col min="4875" max="4875" width="7" style="74" customWidth="1"/>
    <col min="4876" max="4877" width="8.7109375" style="74" customWidth="1"/>
    <col min="4878" max="4878" width="7.28515625" style="74" customWidth="1"/>
    <col min="4879" max="4879" width="8.140625" style="74" customWidth="1"/>
    <col min="4880" max="4880" width="8.7109375" style="74" customWidth="1"/>
    <col min="4881" max="4881" width="6.42578125" style="74" customWidth="1"/>
    <col min="4882" max="4883" width="9.28515625" style="74" customWidth="1"/>
    <col min="4884" max="4884" width="6.42578125" style="74" customWidth="1"/>
    <col min="4885" max="4886" width="9.5703125" style="74" customWidth="1"/>
    <col min="4887" max="4887" width="6.42578125" style="74" customWidth="1"/>
    <col min="4888" max="4889" width="9.5703125" style="74" customWidth="1"/>
    <col min="4890" max="4890" width="6.7109375" style="74" customWidth="1"/>
    <col min="4891" max="4893" width="9.140625" style="74"/>
    <col min="4894" max="4894" width="10.85546875" style="74" bestFit="1" customWidth="1"/>
    <col min="4895" max="5115" width="9.140625" style="74"/>
    <col min="5116" max="5116" width="18.7109375" style="74" customWidth="1"/>
    <col min="5117" max="5118" width="9.42578125" style="74" customWidth="1"/>
    <col min="5119" max="5119" width="7.7109375" style="74" customWidth="1"/>
    <col min="5120" max="5120" width="9.28515625" style="74" customWidth="1"/>
    <col min="5121" max="5121" width="9.85546875" style="74" customWidth="1"/>
    <col min="5122" max="5122" width="7.140625" style="74" customWidth="1"/>
    <col min="5123" max="5123" width="8.5703125" style="74" customWidth="1"/>
    <col min="5124" max="5124" width="8.85546875" style="74" customWidth="1"/>
    <col min="5125" max="5125" width="7.140625" style="74" customWidth="1"/>
    <col min="5126" max="5126" width="9" style="74" customWidth="1"/>
    <col min="5127" max="5127" width="8.7109375" style="74" customWidth="1"/>
    <col min="5128" max="5128" width="6.5703125" style="74" customWidth="1"/>
    <col min="5129" max="5129" width="8.140625" style="74" customWidth="1"/>
    <col min="5130" max="5130" width="7.5703125" style="74" customWidth="1"/>
    <col min="5131" max="5131" width="7" style="74" customWidth="1"/>
    <col min="5132" max="5133" width="8.7109375" style="74" customWidth="1"/>
    <col min="5134" max="5134" width="7.28515625" style="74" customWidth="1"/>
    <col min="5135" max="5135" width="8.140625" style="74" customWidth="1"/>
    <col min="5136" max="5136" width="8.7109375" style="74" customWidth="1"/>
    <col min="5137" max="5137" width="6.42578125" style="74" customWidth="1"/>
    <col min="5138" max="5139" width="9.28515625" style="74" customWidth="1"/>
    <col min="5140" max="5140" width="6.42578125" style="74" customWidth="1"/>
    <col min="5141" max="5142" width="9.5703125" style="74" customWidth="1"/>
    <col min="5143" max="5143" width="6.42578125" style="74" customWidth="1"/>
    <col min="5144" max="5145" width="9.5703125" style="74" customWidth="1"/>
    <col min="5146" max="5146" width="6.7109375" style="74" customWidth="1"/>
    <col min="5147" max="5149" width="9.140625" style="74"/>
    <col min="5150" max="5150" width="10.85546875" style="74" bestFit="1" customWidth="1"/>
    <col min="5151" max="5371" width="9.140625" style="74"/>
    <col min="5372" max="5372" width="18.7109375" style="74" customWidth="1"/>
    <col min="5373" max="5374" width="9.42578125" style="74" customWidth="1"/>
    <col min="5375" max="5375" width="7.7109375" style="74" customWidth="1"/>
    <col min="5376" max="5376" width="9.28515625" style="74" customWidth="1"/>
    <col min="5377" max="5377" width="9.85546875" style="74" customWidth="1"/>
    <col min="5378" max="5378" width="7.140625" style="74" customWidth="1"/>
    <col min="5379" max="5379" width="8.5703125" style="74" customWidth="1"/>
    <col min="5380" max="5380" width="8.85546875" style="74" customWidth="1"/>
    <col min="5381" max="5381" width="7.140625" style="74" customWidth="1"/>
    <col min="5382" max="5382" width="9" style="74" customWidth="1"/>
    <col min="5383" max="5383" width="8.7109375" style="74" customWidth="1"/>
    <col min="5384" max="5384" width="6.5703125" style="74" customWidth="1"/>
    <col min="5385" max="5385" width="8.140625" style="74" customWidth="1"/>
    <col min="5386" max="5386" width="7.5703125" style="74" customWidth="1"/>
    <col min="5387" max="5387" width="7" style="74" customWidth="1"/>
    <col min="5388" max="5389" width="8.7109375" style="74" customWidth="1"/>
    <col min="5390" max="5390" width="7.28515625" style="74" customWidth="1"/>
    <col min="5391" max="5391" width="8.140625" style="74" customWidth="1"/>
    <col min="5392" max="5392" width="8.7109375" style="74" customWidth="1"/>
    <col min="5393" max="5393" width="6.42578125" style="74" customWidth="1"/>
    <col min="5394" max="5395" width="9.28515625" style="74" customWidth="1"/>
    <col min="5396" max="5396" width="6.42578125" style="74" customWidth="1"/>
    <col min="5397" max="5398" width="9.5703125" style="74" customWidth="1"/>
    <col min="5399" max="5399" width="6.42578125" style="74" customWidth="1"/>
    <col min="5400" max="5401" width="9.5703125" style="74" customWidth="1"/>
    <col min="5402" max="5402" width="6.7109375" style="74" customWidth="1"/>
    <col min="5403" max="5405" width="9.140625" style="74"/>
    <col min="5406" max="5406" width="10.85546875" style="74" bestFit="1" customWidth="1"/>
    <col min="5407" max="5627" width="9.140625" style="74"/>
    <col min="5628" max="5628" width="18.7109375" style="74" customWidth="1"/>
    <col min="5629" max="5630" width="9.42578125" style="74" customWidth="1"/>
    <col min="5631" max="5631" width="7.7109375" style="74" customWidth="1"/>
    <col min="5632" max="5632" width="9.28515625" style="74" customWidth="1"/>
    <col min="5633" max="5633" width="9.85546875" style="74" customWidth="1"/>
    <col min="5634" max="5634" width="7.140625" style="74" customWidth="1"/>
    <col min="5635" max="5635" width="8.5703125" style="74" customWidth="1"/>
    <col min="5636" max="5636" width="8.85546875" style="74" customWidth="1"/>
    <col min="5637" max="5637" width="7.140625" style="74" customWidth="1"/>
    <col min="5638" max="5638" width="9" style="74" customWidth="1"/>
    <col min="5639" max="5639" width="8.7109375" style="74" customWidth="1"/>
    <col min="5640" max="5640" width="6.5703125" style="74" customWidth="1"/>
    <col min="5641" max="5641" width="8.140625" style="74" customWidth="1"/>
    <col min="5642" max="5642" width="7.5703125" style="74" customWidth="1"/>
    <col min="5643" max="5643" width="7" style="74" customWidth="1"/>
    <col min="5644" max="5645" width="8.7109375" style="74" customWidth="1"/>
    <col min="5646" max="5646" width="7.28515625" style="74" customWidth="1"/>
    <col min="5647" max="5647" width="8.140625" style="74" customWidth="1"/>
    <col min="5648" max="5648" width="8.7109375" style="74" customWidth="1"/>
    <col min="5649" max="5649" width="6.42578125" style="74" customWidth="1"/>
    <col min="5650" max="5651" width="9.28515625" style="74" customWidth="1"/>
    <col min="5652" max="5652" width="6.42578125" style="74" customWidth="1"/>
    <col min="5653" max="5654" width="9.5703125" style="74" customWidth="1"/>
    <col min="5655" max="5655" width="6.42578125" style="74" customWidth="1"/>
    <col min="5656" max="5657" width="9.5703125" style="74" customWidth="1"/>
    <col min="5658" max="5658" width="6.7109375" style="74" customWidth="1"/>
    <col min="5659" max="5661" width="9.140625" style="74"/>
    <col min="5662" max="5662" width="10.85546875" style="74" bestFit="1" customWidth="1"/>
    <col min="5663" max="5883" width="9.140625" style="74"/>
    <col min="5884" max="5884" width="18.7109375" style="74" customWidth="1"/>
    <col min="5885" max="5886" width="9.42578125" style="74" customWidth="1"/>
    <col min="5887" max="5887" width="7.7109375" style="74" customWidth="1"/>
    <col min="5888" max="5888" width="9.28515625" style="74" customWidth="1"/>
    <col min="5889" max="5889" width="9.85546875" style="74" customWidth="1"/>
    <col min="5890" max="5890" width="7.140625" style="74" customWidth="1"/>
    <col min="5891" max="5891" width="8.5703125" style="74" customWidth="1"/>
    <col min="5892" max="5892" width="8.85546875" style="74" customWidth="1"/>
    <col min="5893" max="5893" width="7.140625" style="74" customWidth="1"/>
    <col min="5894" max="5894" width="9" style="74" customWidth="1"/>
    <col min="5895" max="5895" width="8.7109375" style="74" customWidth="1"/>
    <col min="5896" max="5896" width="6.5703125" style="74" customWidth="1"/>
    <col min="5897" max="5897" width="8.140625" style="74" customWidth="1"/>
    <col min="5898" max="5898" width="7.5703125" style="74" customWidth="1"/>
    <col min="5899" max="5899" width="7" style="74" customWidth="1"/>
    <col min="5900" max="5901" width="8.7109375" style="74" customWidth="1"/>
    <col min="5902" max="5902" width="7.28515625" style="74" customWidth="1"/>
    <col min="5903" max="5903" width="8.140625" style="74" customWidth="1"/>
    <col min="5904" max="5904" width="8.7109375" style="74" customWidth="1"/>
    <col min="5905" max="5905" width="6.42578125" style="74" customWidth="1"/>
    <col min="5906" max="5907" width="9.28515625" style="74" customWidth="1"/>
    <col min="5908" max="5908" width="6.42578125" style="74" customWidth="1"/>
    <col min="5909" max="5910" width="9.5703125" style="74" customWidth="1"/>
    <col min="5911" max="5911" width="6.42578125" style="74" customWidth="1"/>
    <col min="5912" max="5913" width="9.5703125" style="74" customWidth="1"/>
    <col min="5914" max="5914" width="6.7109375" style="74" customWidth="1"/>
    <col min="5915" max="5917" width="9.140625" style="74"/>
    <col min="5918" max="5918" width="10.85546875" style="74" bestFit="1" customWidth="1"/>
    <col min="5919" max="6139" width="9.140625" style="74"/>
    <col min="6140" max="6140" width="18.7109375" style="74" customWidth="1"/>
    <col min="6141" max="6142" width="9.42578125" style="74" customWidth="1"/>
    <col min="6143" max="6143" width="7.7109375" style="74" customWidth="1"/>
    <col min="6144" max="6144" width="9.28515625" style="74" customWidth="1"/>
    <col min="6145" max="6145" width="9.85546875" style="74" customWidth="1"/>
    <col min="6146" max="6146" width="7.140625" style="74" customWidth="1"/>
    <col min="6147" max="6147" width="8.5703125" style="74" customWidth="1"/>
    <col min="6148" max="6148" width="8.85546875" style="74" customWidth="1"/>
    <col min="6149" max="6149" width="7.140625" style="74" customWidth="1"/>
    <col min="6150" max="6150" width="9" style="74" customWidth="1"/>
    <col min="6151" max="6151" width="8.7109375" style="74" customWidth="1"/>
    <col min="6152" max="6152" width="6.5703125" style="74" customWidth="1"/>
    <col min="6153" max="6153" width="8.140625" style="74" customWidth="1"/>
    <col min="6154" max="6154" width="7.5703125" style="74" customWidth="1"/>
    <col min="6155" max="6155" width="7" style="74" customWidth="1"/>
    <col min="6156" max="6157" width="8.7109375" style="74" customWidth="1"/>
    <col min="6158" max="6158" width="7.28515625" style="74" customWidth="1"/>
    <col min="6159" max="6159" width="8.140625" style="74" customWidth="1"/>
    <col min="6160" max="6160" width="8.7109375" style="74" customWidth="1"/>
    <col min="6161" max="6161" width="6.42578125" style="74" customWidth="1"/>
    <col min="6162" max="6163" width="9.28515625" style="74" customWidth="1"/>
    <col min="6164" max="6164" width="6.42578125" style="74" customWidth="1"/>
    <col min="6165" max="6166" width="9.5703125" style="74" customWidth="1"/>
    <col min="6167" max="6167" width="6.42578125" style="74" customWidth="1"/>
    <col min="6168" max="6169" width="9.5703125" style="74" customWidth="1"/>
    <col min="6170" max="6170" width="6.7109375" style="74" customWidth="1"/>
    <col min="6171" max="6173" width="9.140625" style="74"/>
    <col min="6174" max="6174" width="10.85546875" style="74" bestFit="1" customWidth="1"/>
    <col min="6175" max="6395" width="9.140625" style="74"/>
    <col min="6396" max="6396" width="18.7109375" style="74" customWidth="1"/>
    <col min="6397" max="6398" width="9.42578125" style="74" customWidth="1"/>
    <col min="6399" max="6399" width="7.7109375" style="74" customWidth="1"/>
    <col min="6400" max="6400" width="9.28515625" style="74" customWidth="1"/>
    <col min="6401" max="6401" width="9.85546875" style="74" customWidth="1"/>
    <col min="6402" max="6402" width="7.140625" style="74" customWidth="1"/>
    <col min="6403" max="6403" width="8.5703125" style="74" customWidth="1"/>
    <col min="6404" max="6404" width="8.85546875" style="74" customWidth="1"/>
    <col min="6405" max="6405" width="7.140625" style="74" customWidth="1"/>
    <col min="6406" max="6406" width="9" style="74" customWidth="1"/>
    <col min="6407" max="6407" width="8.7109375" style="74" customWidth="1"/>
    <col min="6408" max="6408" width="6.5703125" style="74" customWidth="1"/>
    <col min="6409" max="6409" width="8.140625" style="74" customWidth="1"/>
    <col min="6410" max="6410" width="7.5703125" style="74" customWidth="1"/>
    <col min="6411" max="6411" width="7" style="74" customWidth="1"/>
    <col min="6412" max="6413" width="8.7109375" style="74" customWidth="1"/>
    <col min="6414" max="6414" width="7.28515625" style="74" customWidth="1"/>
    <col min="6415" max="6415" width="8.140625" style="74" customWidth="1"/>
    <col min="6416" max="6416" width="8.7109375" style="74" customWidth="1"/>
    <col min="6417" max="6417" width="6.42578125" style="74" customWidth="1"/>
    <col min="6418" max="6419" width="9.28515625" style="74" customWidth="1"/>
    <col min="6420" max="6420" width="6.42578125" style="74" customWidth="1"/>
    <col min="6421" max="6422" width="9.5703125" style="74" customWidth="1"/>
    <col min="6423" max="6423" width="6.42578125" style="74" customWidth="1"/>
    <col min="6424" max="6425" width="9.5703125" style="74" customWidth="1"/>
    <col min="6426" max="6426" width="6.7109375" style="74" customWidth="1"/>
    <col min="6427" max="6429" width="9.140625" style="74"/>
    <col min="6430" max="6430" width="10.85546875" style="74" bestFit="1" customWidth="1"/>
    <col min="6431" max="6651" width="9.140625" style="74"/>
    <col min="6652" max="6652" width="18.7109375" style="74" customWidth="1"/>
    <col min="6653" max="6654" width="9.42578125" style="74" customWidth="1"/>
    <col min="6655" max="6655" width="7.7109375" style="74" customWidth="1"/>
    <col min="6656" max="6656" width="9.28515625" style="74" customWidth="1"/>
    <col min="6657" max="6657" width="9.85546875" style="74" customWidth="1"/>
    <col min="6658" max="6658" width="7.140625" style="74" customWidth="1"/>
    <col min="6659" max="6659" width="8.5703125" style="74" customWidth="1"/>
    <col min="6660" max="6660" width="8.85546875" style="74" customWidth="1"/>
    <col min="6661" max="6661" width="7.140625" style="74" customWidth="1"/>
    <col min="6662" max="6662" width="9" style="74" customWidth="1"/>
    <col min="6663" max="6663" width="8.7109375" style="74" customWidth="1"/>
    <col min="6664" max="6664" width="6.5703125" style="74" customWidth="1"/>
    <col min="6665" max="6665" width="8.140625" style="74" customWidth="1"/>
    <col min="6666" max="6666" width="7.5703125" style="74" customWidth="1"/>
    <col min="6667" max="6667" width="7" style="74" customWidth="1"/>
    <col min="6668" max="6669" width="8.7109375" style="74" customWidth="1"/>
    <col min="6670" max="6670" width="7.28515625" style="74" customWidth="1"/>
    <col min="6671" max="6671" width="8.140625" style="74" customWidth="1"/>
    <col min="6672" max="6672" width="8.7109375" style="74" customWidth="1"/>
    <col min="6673" max="6673" width="6.42578125" style="74" customWidth="1"/>
    <col min="6674" max="6675" width="9.28515625" style="74" customWidth="1"/>
    <col min="6676" max="6676" width="6.42578125" style="74" customWidth="1"/>
    <col min="6677" max="6678" width="9.5703125" style="74" customWidth="1"/>
    <col min="6679" max="6679" width="6.42578125" style="74" customWidth="1"/>
    <col min="6680" max="6681" width="9.5703125" style="74" customWidth="1"/>
    <col min="6682" max="6682" width="6.7109375" style="74" customWidth="1"/>
    <col min="6683" max="6685" width="9.140625" style="74"/>
    <col min="6686" max="6686" width="10.85546875" style="74" bestFit="1" customWidth="1"/>
    <col min="6687" max="6907" width="9.140625" style="74"/>
    <col min="6908" max="6908" width="18.7109375" style="74" customWidth="1"/>
    <col min="6909" max="6910" width="9.42578125" style="74" customWidth="1"/>
    <col min="6911" max="6911" width="7.7109375" style="74" customWidth="1"/>
    <col min="6912" max="6912" width="9.28515625" style="74" customWidth="1"/>
    <col min="6913" max="6913" width="9.85546875" style="74" customWidth="1"/>
    <col min="6914" max="6914" width="7.140625" style="74" customWidth="1"/>
    <col min="6915" max="6915" width="8.5703125" style="74" customWidth="1"/>
    <col min="6916" max="6916" width="8.85546875" style="74" customWidth="1"/>
    <col min="6917" max="6917" width="7.140625" style="74" customWidth="1"/>
    <col min="6918" max="6918" width="9" style="74" customWidth="1"/>
    <col min="6919" max="6919" width="8.7109375" style="74" customWidth="1"/>
    <col min="6920" max="6920" width="6.5703125" style="74" customWidth="1"/>
    <col min="6921" max="6921" width="8.140625" style="74" customWidth="1"/>
    <col min="6922" max="6922" width="7.5703125" style="74" customWidth="1"/>
    <col min="6923" max="6923" width="7" style="74" customWidth="1"/>
    <col min="6924" max="6925" width="8.7109375" style="74" customWidth="1"/>
    <col min="6926" max="6926" width="7.28515625" style="74" customWidth="1"/>
    <col min="6927" max="6927" width="8.140625" style="74" customWidth="1"/>
    <col min="6928" max="6928" width="8.7109375" style="74" customWidth="1"/>
    <col min="6929" max="6929" width="6.42578125" style="74" customWidth="1"/>
    <col min="6930" max="6931" width="9.28515625" style="74" customWidth="1"/>
    <col min="6932" max="6932" width="6.42578125" style="74" customWidth="1"/>
    <col min="6933" max="6934" width="9.5703125" style="74" customWidth="1"/>
    <col min="6935" max="6935" width="6.42578125" style="74" customWidth="1"/>
    <col min="6936" max="6937" width="9.5703125" style="74" customWidth="1"/>
    <col min="6938" max="6938" width="6.7109375" style="74" customWidth="1"/>
    <col min="6939" max="6941" width="9.140625" style="74"/>
    <col min="6942" max="6942" width="10.85546875" style="74" bestFit="1" customWidth="1"/>
    <col min="6943" max="7163" width="9.140625" style="74"/>
    <col min="7164" max="7164" width="18.7109375" style="74" customWidth="1"/>
    <col min="7165" max="7166" width="9.42578125" style="74" customWidth="1"/>
    <col min="7167" max="7167" width="7.7109375" style="74" customWidth="1"/>
    <col min="7168" max="7168" width="9.28515625" style="74" customWidth="1"/>
    <col min="7169" max="7169" width="9.85546875" style="74" customWidth="1"/>
    <col min="7170" max="7170" width="7.140625" style="74" customWidth="1"/>
    <col min="7171" max="7171" width="8.5703125" style="74" customWidth="1"/>
    <col min="7172" max="7172" width="8.85546875" style="74" customWidth="1"/>
    <col min="7173" max="7173" width="7.140625" style="74" customWidth="1"/>
    <col min="7174" max="7174" width="9" style="74" customWidth="1"/>
    <col min="7175" max="7175" width="8.7109375" style="74" customWidth="1"/>
    <col min="7176" max="7176" width="6.5703125" style="74" customWidth="1"/>
    <col min="7177" max="7177" width="8.140625" style="74" customWidth="1"/>
    <col min="7178" max="7178" width="7.5703125" style="74" customWidth="1"/>
    <col min="7179" max="7179" width="7" style="74" customWidth="1"/>
    <col min="7180" max="7181" width="8.7109375" style="74" customWidth="1"/>
    <col min="7182" max="7182" width="7.28515625" style="74" customWidth="1"/>
    <col min="7183" max="7183" width="8.140625" style="74" customWidth="1"/>
    <col min="7184" max="7184" width="8.7109375" style="74" customWidth="1"/>
    <col min="7185" max="7185" width="6.42578125" style="74" customWidth="1"/>
    <col min="7186" max="7187" width="9.28515625" style="74" customWidth="1"/>
    <col min="7188" max="7188" width="6.42578125" style="74" customWidth="1"/>
    <col min="7189" max="7190" width="9.5703125" style="74" customWidth="1"/>
    <col min="7191" max="7191" width="6.42578125" style="74" customWidth="1"/>
    <col min="7192" max="7193" width="9.5703125" style="74" customWidth="1"/>
    <col min="7194" max="7194" width="6.7109375" style="74" customWidth="1"/>
    <col min="7195" max="7197" width="9.140625" style="74"/>
    <col min="7198" max="7198" width="10.85546875" style="74" bestFit="1" customWidth="1"/>
    <col min="7199" max="7419" width="9.140625" style="74"/>
    <col min="7420" max="7420" width="18.7109375" style="74" customWidth="1"/>
    <col min="7421" max="7422" width="9.42578125" style="74" customWidth="1"/>
    <col min="7423" max="7423" width="7.7109375" style="74" customWidth="1"/>
    <col min="7424" max="7424" width="9.28515625" style="74" customWidth="1"/>
    <col min="7425" max="7425" width="9.85546875" style="74" customWidth="1"/>
    <col min="7426" max="7426" width="7.140625" style="74" customWidth="1"/>
    <col min="7427" max="7427" width="8.5703125" style="74" customWidth="1"/>
    <col min="7428" max="7428" width="8.85546875" style="74" customWidth="1"/>
    <col min="7429" max="7429" width="7.140625" style="74" customWidth="1"/>
    <col min="7430" max="7430" width="9" style="74" customWidth="1"/>
    <col min="7431" max="7431" width="8.7109375" style="74" customWidth="1"/>
    <col min="7432" max="7432" width="6.5703125" style="74" customWidth="1"/>
    <col min="7433" max="7433" width="8.140625" style="74" customWidth="1"/>
    <col min="7434" max="7434" width="7.5703125" style="74" customWidth="1"/>
    <col min="7435" max="7435" width="7" style="74" customWidth="1"/>
    <col min="7436" max="7437" width="8.7109375" style="74" customWidth="1"/>
    <col min="7438" max="7438" width="7.28515625" style="74" customWidth="1"/>
    <col min="7439" max="7439" width="8.140625" style="74" customWidth="1"/>
    <col min="7440" max="7440" width="8.7109375" style="74" customWidth="1"/>
    <col min="7441" max="7441" width="6.42578125" style="74" customWidth="1"/>
    <col min="7442" max="7443" width="9.28515625" style="74" customWidth="1"/>
    <col min="7444" max="7444" width="6.42578125" style="74" customWidth="1"/>
    <col min="7445" max="7446" width="9.5703125" style="74" customWidth="1"/>
    <col min="7447" max="7447" width="6.42578125" style="74" customWidth="1"/>
    <col min="7448" max="7449" width="9.5703125" style="74" customWidth="1"/>
    <col min="7450" max="7450" width="6.7109375" style="74" customWidth="1"/>
    <col min="7451" max="7453" width="9.140625" style="74"/>
    <col min="7454" max="7454" width="10.85546875" style="74" bestFit="1" customWidth="1"/>
    <col min="7455" max="7675" width="9.140625" style="74"/>
    <col min="7676" max="7676" width="18.7109375" style="74" customWidth="1"/>
    <col min="7677" max="7678" width="9.42578125" style="74" customWidth="1"/>
    <col min="7679" max="7679" width="7.7109375" style="74" customWidth="1"/>
    <col min="7680" max="7680" width="9.28515625" style="74" customWidth="1"/>
    <col min="7681" max="7681" width="9.85546875" style="74" customWidth="1"/>
    <col min="7682" max="7682" width="7.140625" style="74" customWidth="1"/>
    <col min="7683" max="7683" width="8.5703125" style="74" customWidth="1"/>
    <col min="7684" max="7684" width="8.85546875" style="74" customWidth="1"/>
    <col min="7685" max="7685" width="7.140625" style="74" customWidth="1"/>
    <col min="7686" max="7686" width="9" style="74" customWidth="1"/>
    <col min="7687" max="7687" width="8.7109375" style="74" customWidth="1"/>
    <col min="7688" max="7688" width="6.5703125" style="74" customWidth="1"/>
    <col min="7689" max="7689" width="8.140625" style="74" customWidth="1"/>
    <col min="7690" max="7690" width="7.5703125" style="74" customWidth="1"/>
    <col min="7691" max="7691" width="7" style="74" customWidth="1"/>
    <col min="7692" max="7693" width="8.7109375" style="74" customWidth="1"/>
    <col min="7694" max="7694" width="7.28515625" style="74" customWidth="1"/>
    <col min="7695" max="7695" width="8.140625" style="74" customWidth="1"/>
    <col min="7696" max="7696" width="8.7109375" style="74" customWidth="1"/>
    <col min="7697" max="7697" width="6.42578125" style="74" customWidth="1"/>
    <col min="7698" max="7699" width="9.28515625" style="74" customWidth="1"/>
    <col min="7700" max="7700" width="6.42578125" style="74" customWidth="1"/>
    <col min="7701" max="7702" width="9.5703125" style="74" customWidth="1"/>
    <col min="7703" max="7703" width="6.42578125" style="74" customWidth="1"/>
    <col min="7704" max="7705" width="9.5703125" style="74" customWidth="1"/>
    <col min="7706" max="7706" width="6.7109375" style="74" customWidth="1"/>
    <col min="7707" max="7709" width="9.140625" style="74"/>
    <col min="7710" max="7710" width="10.85546875" style="74" bestFit="1" customWidth="1"/>
    <col min="7711" max="7931" width="9.140625" style="74"/>
    <col min="7932" max="7932" width="18.7109375" style="74" customWidth="1"/>
    <col min="7933" max="7934" width="9.42578125" style="74" customWidth="1"/>
    <col min="7935" max="7935" width="7.7109375" style="74" customWidth="1"/>
    <col min="7936" max="7936" width="9.28515625" style="74" customWidth="1"/>
    <col min="7937" max="7937" width="9.85546875" style="74" customWidth="1"/>
    <col min="7938" max="7938" width="7.140625" style="74" customWidth="1"/>
    <col min="7939" max="7939" width="8.5703125" style="74" customWidth="1"/>
    <col min="7940" max="7940" width="8.85546875" style="74" customWidth="1"/>
    <col min="7941" max="7941" width="7.140625" style="74" customWidth="1"/>
    <col min="7942" max="7942" width="9" style="74" customWidth="1"/>
    <col min="7943" max="7943" width="8.7109375" style="74" customWidth="1"/>
    <col min="7944" max="7944" width="6.5703125" style="74" customWidth="1"/>
    <col min="7945" max="7945" width="8.140625" style="74" customWidth="1"/>
    <col min="7946" max="7946" width="7.5703125" style="74" customWidth="1"/>
    <col min="7947" max="7947" width="7" style="74" customWidth="1"/>
    <col min="7948" max="7949" width="8.7109375" style="74" customWidth="1"/>
    <col min="7950" max="7950" width="7.28515625" style="74" customWidth="1"/>
    <col min="7951" max="7951" width="8.140625" style="74" customWidth="1"/>
    <col min="7952" max="7952" width="8.7109375" style="74" customWidth="1"/>
    <col min="7953" max="7953" width="6.42578125" style="74" customWidth="1"/>
    <col min="7954" max="7955" width="9.28515625" style="74" customWidth="1"/>
    <col min="7956" max="7956" width="6.42578125" style="74" customWidth="1"/>
    <col min="7957" max="7958" width="9.5703125" style="74" customWidth="1"/>
    <col min="7959" max="7959" width="6.42578125" style="74" customWidth="1"/>
    <col min="7960" max="7961" width="9.5703125" style="74" customWidth="1"/>
    <col min="7962" max="7962" width="6.7109375" style="74" customWidth="1"/>
    <col min="7963" max="7965" width="9.140625" style="74"/>
    <col min="7966" max="7966" width="10.85546875" style="74" bestFit="1" customWidth="1"/>
    <col min="7967" max="8187" width="9.140625" style="74"/>
    <col min="8188" max="8188" width="18.7109375" style="74" customWidth="1"/>
    <col min="8189" max="8190" width="9.42578125" style="74" customWidth="1"/>
    <col min="8191" max="8191" width="7.7109375" style="74" customWidth="1"/>
    <col min="8192" max="8192" width="9.28515625" style="74" customWidth="1"/>
    <col min="8193" max="8193" width="9.85546875" style="74" customWidth="1"/>
    <col min="8194" max="8194" width="7.140625" style="74" customWidth="1"/>
    <col min="8195" max="8195" width="8.5703125" style="74" customWidth="1"/>
    <col min="8196" max="8196" width="8.85546875" style="74" customWidth="1"/>
    <col min="8197" max="8197" width="7.140625" style="74" customWidth="1"/>
    <col min="8198" max="8198" width="9" style="74" customWidth="1"/>
    <col min="8199" max="8199" width="8.7109375" style="74" customWidth="1"/>
    <col min="8200" max="8200" width="6.5703125" style="74" customWidth="1"/>
    <col min="8201" max="8201" width="8.140625" style="74" customWidth="1"/>
    <col min="8202" max="8202" width="7.5703125" style="74" customWidth="1"/>
    <col min="8203" max="8203" width="7" style="74" customWidth="1"/>
    <col min="8204" max="8205" width="8.7109375" style="74" customWidth="1"/>
    <col min="8206" max="8206" width="7.28515625" style="74" customWidth="1"/>
    <col min="8207" max="8207" width="8.140625" style="74" customWidth="1"/>
    <col min="8208" max="8208" width="8.7109375" style="74" customWidth="1"/>
    <col min="8209" max="8209" width="6.42578125" style="74" customWidth="1"/>
    <col min="8210" max="8211" width="9.28515625" style="74" customWidth="1"/>
    <col min="8212" max="8212" width="6.42578125" style="74" customWidth="1"/>
    <col min="8213" max="8214" width="9.5703125" style="74" customWidth="1"/>
    <col min="8215" max="8215" width="6.42578125" style="74" customWidth="1"/>
    <col min="8216" max="8217" width="9.5703125" style="74" customWidth="1"/>
    <col min="8218" max="8218" width="6.7109375" style="74" customWidth="1"/>
    <col min="8219" max="8221" width="9.140625" style="74"/>
    <col min="8222" max="8222" width="10.85546875" style="74" bestFit="1" customWidth="1"/>
    <col min="8223" max="8443" width="9.140625" style="74"/>
    <col min="8444" max="8444" width="18.7109375" style="74" customWidth="1"/>
    <col min="8445" max="8446" width="9.42578125" style="74" customWidth="1"/>
    <col min="8447" max="8447" width="7.7109375" style="74" customWidth="1"/>
    <col min="8448" max="8448" width="9.28515625" style="74" customWidth="1"/>
    <col min="8449" max="8449" width="9.85546875" style="74" customWidth="1"/>
    <col min="8450" max="8450" width="7.140625" style="74" customWidth="1"/>
    <col min="8451" max="8451" width="8.5703125" style="74" customWidth="1"/>
    <col min="8452" max="8452" width="8.85546875" style="74" customWidth="1"/>
    <col min="8453" max="8453" width="7.140625" style="74" customWidth="1"/>
    <col min="8454" max="8454" width="9" style="74" customWidth="1"/>
    <col min="8455" max="8455" width="8.7109375" style="74" customWidth="1"/>
    <col min="8456" max="8456" width="6.5703125" style="74" customWidth="1"/>
    <col min="8457" max="8457" width="8.140625" style="74" customWidth="1"/>
    <col min="8458" max="8458" width="7.5703125" style="74" customWidth="1"/>
    <col min="8459" max="8459" width="7" style="74" customWidth="1"/>
    <col min="8460" max="8461" width="8.7109375" style="74" customWidth="1"/>
    <col min="8462" max="8462" width="7.28515625" style="74" customWidth="1"/>
    <col min="8463" max="8463" width="8.140625" style="74" customWidth="1"/>
    <col min="8464" max="8464" width="8.7109375" style="74" customWidth="1"/>
    <col min="8465" max="8465" width="6.42578125" style="74" customWidth="1"/>
    <col min="8466" max="8467" width="9.28515625" style="74" customWidth="1"/>
    <col min="8468" max="8468" width="6.42578125" style="74" customWidth="1"/>
    <col min="8469" max="8470" width="9.5703125" style="74" customWidth="1"/>
    <col min="8471" max="8471" width="6.42578125" style="74" customWidth="1"/>
    <col min="8472" max="8473" width="9.5703125" style="74" customWidth="1"/>
    <col min="8474" max="8474" width="6.7109375" style="74" customWidth="1"/>
    <col min="8475" max="8477" width="9.140625" style="74"/>
    <col min="8478" max="8478" width="10.85546875" style="74" bestFit="1" customWidth="1"/>
    <col min="8479" max="8699" width="9.140625" style="74"/>
    <col min="8700" max="8700" width="18.7109375" style="74" customWidth="1"/>
    <col min="8701" max="8702" width="9.42578125" style="74" customWidth="1"/>
    <col min="8703" max="8703" width="7.7109375" style="74" customWidth="1"/>
    <col min="8704" max="8704" width="9.28515625" style="74" customWidth="1"/>
    <col min="8705" max="8705" width="9.85546875" style="74" customWidth="1"/>
    <col min="8706" max="8706" width="7.140625" style="74" customWidth="1"/>
    <col min="8707" max="8707" width="8.5703125" style="74" customWidth="1"/>
    <col min="8708" max="8708" width="8.85546875" style="74" customWidth="1"/>
    <col min="8709" max="8709" width="7.140625" style="74" customWidth="1"/>
    <col min="8710" max="8710" width="9" style="74" customWidth="1"/>
    <col min="8711" max="8711" width="8.7109375" style="74" customWidth="1"/>
    <col min="8712" max="8712" width="6.5703125" style="74" customWidth="1"/>
    <col min="8713" max="8713" width="8.140625" style="74" customWidth="1"/>
    <col min="8714" max="8714" width="7.5703125" style="74" customWidth="1"/>
    <col min="8715" max="8715" width="7" style="74" customWidth="1"/>
    <col min="8716" max="8717" width="8.7109375" style="74" customWidth="1"/>
    <col min="8718" max="8718" width="7.28515625" style="74" customWidth="1"/>
    <col min="8719" max="8719" width="8.140625" style="74" customWidth="1"/>
    <col min="8720" max="8720" width="8.7109375" style="74" customWidth="1"/>
    <col min="8721" max="8721" width="6.42578125" style="74" customWidth="1"/>
    <col min="8722" max="8723" width="9.28515625" style="74" customWidth="1"/>
    <col min="8724" max="8724" width="6.42578125" style="74" customWidth="1"/>
    <col min="8725" max="8726" width="9.5703125" style="74" customWidth="1"/>
    <col min="8727" max="8727" width="6.42578125" style="74" customWidth="1"/>
    <col min="8728" max="8729" width="9.5703125" style="74" customWidth="1"/>
    <col min="8730" max="8730" width="6.7109375" style="74" customWidth="1"/>
    <col min="8731" max="8733" width="9.140625" style="74"/>
    <col min="8734" max="8734" width="10.85546875" style="74" bestFit="1" customWidth="1"/>
    <col min="8735" max="8955" width="9.140625" style="74"/>
    <col min="8956" max="8956" width="18.7109375" style="74" customWidth="1"/>
    <col min="8957" max="8958" width="9.42578125" style="74" customWidth="1"/>
    <col min="8959" max="8959" width="7.7109375" style="74" customWidth="1"/>
    <col min="8960" max="8960" width="9.28515625" style="74" customWidth="1"/>
    <col min="8961" max="8961" width="9.85546875" style="74" customWidth="1"/>
    <col min="8962" max="8962" width="7.140625" style="74" customWidth="1"/>
    <col min="8963" max="8963" width="8.5703125" style="74" customWidth="1"/>
    <col min="8964" max="8964" width="8.85546875" style="74" customWidth="1"/>
    <col min="8965" max="8965" width="7.140625" style="74" customWidth="1"/>
    <col min="8966" max="8966" width="9" style="74" customWidth="1"/>
    <col min="8967" max="8967" width="8.7109375" style="74" customWidth="1"/>
    <col min="8968" max="8968" width="6.5703125" style="74" customWidth="1"/>
    <col min="8969" max="8969" width="8.140625" style="74" customWidth="1"/>
    <col min="8970" max="8970" width="7.5703125" style="74" customWidth="1"/>
    <col min="8971" max="8971" width="7" style="74" customWidth="1"/>
    <col min="8972" max="8973" width="8.7109375" style="74" customWidth="1"/>
    <col min="8974" max="8974" width="7.28515625" style="74" customWidth="1"/>
    <col min="8975" max="8975" width="8.140625" style="74" customWidth="1"/>
    <col min="8976" max="8976" width="8.7109375" style="74" customWidth="1"/>
    <col min="8977" max="8977" width="6.42578125" style="74" customWidth="1"/>
    <col min="8978" max="8979" width="9.28515625" style="74" customWidth="1"/>
    <col min="8980" max="8980" width="6.42578125" style="74" customWidth="1"/>
    <col min="8981" max="8982" width="9.5703125" style="74" customWidth="1"/>
    <col min="8983" max="8983" width="6.42578125" style="74" customWidth="1"/>
    <col min="8984" max="8985" width="9.5703125" style="74" customWidth="1"/>
    <col min="8986" max="8986" width="6.7109375" style="74" customWidth="1"/>
    <col min="8987" max="8989" width="9.140625" style="74"/>
    <col min="8990" max="8990" width="10.85546875" style="74" bestFit="1" customWidth="1"/>
    <col min="8991" max="9211" width="9.140625" style="74"/>
    <col min="9212" max="9212" width="18.7109375" style="74" customWidth="1"/>
    <col min="9213" max="9214" width="9.42578125" style="74" customWidth="1"/>
    <col min="9215" max="9215" width="7.7109375" style="74" customWidth="1"/>
    <col min="9216" max="9216" width="9.28515625" style="74" customWidth="1"/>
    <col min="9217" max="9217" width="9.85546875" style="74" customWidth="1"/>
    <col min="9218" max="9218" width="7.140625" style="74" customWidth="1"/>
    <col min="9219" max="9219" width="8.5703125" style="74" customWidth="1"/>
    <col min="9220" max="9220" width="8.85546875" style="74" customWidth="1"/>
    <col min="9221" max="9221" width="7.140625" style="74" customWidth="1"/>
    <col min="9222" max="9222" width="9" style="74" customWidth="1"/>
    <col min="9223" max="9223" width="8.7109375" style="74" customWidth="1"/>
    <col min="9224" max="9224" width="6.5703125" style="74" customWidth="1"/>
    <col min="9225" max="9225" width="8.140625" style="74" customWidth="1"/>
    <col min="9226" max="9226" width="7.5703125" style="74" customWidth="1"/>
    <col min="9227" max="9227" width="7" style="74" customWidth="1"/>
    <col min="9228" max="9229" width="8.7109375" style="74" customWidth="1"/>
    <col min="9230" max="9230" width="7.28515625" style="74" customWidth="1"/>
    <col min="9231" max="9231" width="8.140625" style="74" customWidth="1"/>
    <col min="9232" max="9232" width="8.7109375" style="74" customWidth="1"/>
    <col min="9233" max="9233" width="6.42578125" style="74" customWidth="1"/>
    <col min="9234" max="9235" width="9.28515625" style="74" customWidth="1"/>
    <col min="9236" max="9236" width="6.42578125" style="74" customWidth="1"/>
    <col min="9237" max="9238" width="9.5703125" style="74" customWidth="1"/>
    <col min="9239" max="9239" width="6.42578125" style="74" customWidth="1"/>
    <col min="9240" max="9241" width="9.5703125" style="74" customWidth="1"/>
    <col min="9242" max="9242" width="6.7109375" style="74" customWidth="1"/>
    <col min="9243" max="9245" width="9.140625" style="74"/>
    <col min="9246" max="9246" width="10.85546875" style="74" bestFit="1" customWidth="1"/>
    <col min="9247" max="9467" width="9.140625" style="74"/>
    <col min="9468" max="9468" width="18.7109375" style="74" customWidth="1"/>
    <col min="9469" max="9470" width="9.42578125" style="74" customWidth="1"/>
    <col min="9471" max="9471" width="7.7109375" style="74" customWidth="1"/>
    <col min="9472" max="9472" width="9.28515625" style="74" customWidth="1"/>
    <col min="9473" max="9473" width="9.85546875" style="74" customWidth="1"/>
    <col min="9474" max="9474" width="7.140625" style="74" customWidth="1"/>
    <col min="9475" max="9475" width="8.5703125" style="74" customWidth="1"/>
    <col min="9476" max="9476" width="8.85546875" style="74" customWidth="1"/>
    <col min="9477" max="9477" width="7.140625" style="74" customWidth="1"/>
    <col min="9478" max="9478" width="9" style="74" customWidth="1"/>
    <col min="9479" max="9479" width="8.7109375" style="74" customWidth="1"/>
    <col min="9480" max="9480" width="6.5703125" style="74" customWidth="1"/>
    <col min="9481" max="9481" width="8.140625" style="74" customWidth="1"/>
    <col min="9482" max="9482" width="7.5703125" style="74" customWidth="1"/>
    <col min="9483" max="9483" width="7" style="74" customWidth="1"/>
    <col min="9484" max="9485" width="8.7109375" style="74" customWidth="1"/>
    <col min="9486" max="9486" width="7.28515625" style="74" customWidth="1"/>
    <col min="9487" max="9487" width="8.140625" style="74" customWidth="1"/>
    <col min="9488" max="9488" width="8.7109375" style="74" customWidth="1"/>
    <col min="9489" max="9489" width="6.42578125" style="74" customWidth="1"/>
    <col min="9490" max="9491" width="9.28515625" style="74" customWidth="1"/>
    <col min="9492" max="9492" width="6.42578125" style="74" customWidth="1"/>
    <col min="9493" max="9494" width="9.5703125" style="74" customWidth="1"/>
    <col min="9495" max="9495" width="6.42578125" style="74" customWidth="1"/>
    <col min="9496" max="9497" width="9.5703125" style="74" customWidth="1"/>
    <col min="9498" max="9498" width="6.7109375" style="74" customWidth="1"/>
    <col min="9499" max="9501" width="9.140625" style="74"/>
    <col min="9502" max="9502" width="10.85546875" style="74" bestFit="1" customWidth="1"/>
    <col min="9503" max="9723" width="9.140625" style="74"/>
    <col min="9724" max="9724" width="18.7109375" style="74" customWidth="1"/>
    <col min="9725" max="9726" width="9.42578125" style="74" customWidth="1"/>
    <col min="9727" max="9727" width="7.7109375" style="74" customWidth="1"/>
    <col min="9728" max="9728" width="9.28515625" style="74" customWidth="1"/>
    <col min="9729" max="9729" width="9.85546875" style="74" customWidth="1"/>
    <col min="9730" max="9730" width="7.140625" style="74" customWidth="1"/>
    <col min="9731" max="9731" width="8.5703125" style="74" customWidth="1"/>
    <col min="9732" max="9732" width="8.85546875" style="74" customWidth="1"/>
    <col min="9733" max="9733" width="7.140625" style="74" customWidth="1"/>
    <col min="9734" max="9734" width="9" style="74" customWidth="1"/>
    <col min="9735" max="9735" width="8.7109375" style="74" customWidth="1"/>
    <col min="9736" max="9736" width="6.5703125" style="74" customWidth="1"/>
    <col min="9737" max="9737" width="8.140625" style="74" customWidth="1"/>
    <col min="9738" max="9738" width="7.5703125" style="74" customWidth="1"/>
    <col min="9739" max="9739" width="7" style="74" customWidth="1"/>
    <col min="9740" max="9741" width="8.7109375" style="74" customWidth="1"/>
    <col min="9742" max="9742" width="7.28515625" style="74" customWidth="1"/>
    <col min="9743" max="9743" width="8.140625" style="74" customWidth="1"/>
    <col min="9744" max="9744" width="8.7109375" style="74" customWidth="1"/>
    <col min="9745" max="9745" width="6.42578125" style="74" customWidth="1"/>
    <col min="9746" max="9747" width="9.28515625" style="74" customWidth="1"/>
    <col min="9748" max="9748" width="6.42578125" style="74" customWidth="1"/>
    <col min="9749" max="9750" width="9.5703125" style="74" customWidth="1"/>
    <col min="9751" max="9751" width="6.42578125" style="74" customWidth="1"/>
    <col min="9752" max="9753" width="9.5703125" style="74" customWidth="1"/>
    <col min="9754" max="9754" width="6.7109375" style="74" customWidth="1"/>
    <col min="9755" max="9757" width="9.140625" style="74"/>
    <col min="9758" max="9758" width="10.85546875" style="74" bestFit="1" customWidth="1"/>
    <col min="9759" max="9979" width="9.140625" style="74"/>
    <col min="9980" max="9980" width="18.7109375" style="74" customWidth="1"/>
    <col min="9981" max="9982" width="9.42578125" style="74" customWidth="1"/>
    <col min="9983" max="9983" width="7.7109375" style="74" customWidth="1"/>
    <col min="9984" max="9984" width="9.28515625" style="74" customWidth="1"/>
    <col min="9985" max="9985" width="9.85546875" style="74" customWidth="1"/>
    <col min="9986" max="9986" width="7.140625" style="74" customWidth="1"/>
    <col min="9987" max="9987" width="8.5703125" style="74" customWidth="1"/>
    <col min="9988" max="9988" width="8.85546875" style="74" customWidth="1"/>
    <col min="9989" max="9989" width="7.140625" style="74" customWidth="1"/>
    <col min="9990" max="9990" width="9" style="74" customWidth="1"/>
    <col min="9991" max="9991" width="8.7109375" style="74" customWidth="1"/>
    <col min="9992" max="9992" width="6.5703125" style="74" customWidth="1"/>
    <col min="9993" max="9993" width="8.140625" style="74" customWidth="1"/>
    <col min="9994" max="9994" width="7.5703125" style="74" customWidth="1"/>
    <col min="9995" max="9995" width="7" style="74" customWidth="1"/>
    <col min="9996" max="9997" width="8.7109375" style="74" customWidth="1"/>
    <col min="9998" max="9998" width="7.28515625" style="74" customWidth="1"/>
    <col min="9999" max="9999" width="8.140625" style="74" customWidth="1"/>
    <col min="10000" max="10000" width="8.7109375" style="74" customWidth="1"/>
    <col min="10001" max="10001" width="6.42578125" style="74" customWidth="1"/>
    <col min="10002" max="10003" width="9.28515625" style="74" customWidth="1"/>
    <col min="10004" max="10004" width="6.42578125" style="74" customWidth="1"/>
    <col min="10005" max="10006" width="9.5703125" style="74" customWidth="1"/>
    <col min="10007" max="10007" width="6.42578125" style="74" customWidth="1"/>
    <col min="10008" max="10009" width="9.5703125" style="74" customWidth="1"/>
    <col min="10010" max="10010" width="6.7109375" style="74" customWidth="1"/>
    <col min="10011" max="10013" width="9.140625" style="74"/>
    <col min="10014" max="10014" width="10.85546875" style="74" bestFit="1" customWidth="1"/>
    <col min="10015" max="10235" width="9.140625" style="74"/>
    <col min="10236" max="10236" width="18.7109375" style="74" customWidth="1"/>
    <col min="10237" max="10238" width="9.42578125" style="74" customWidth="1"/>
    <col min="10239" max="10239" width="7.7109375" style="74" customWidth="1"/>
    <col min="10240" max="10240" width="9.28515625" style="74" customWidth="1"/>
    <col min="10241" max="10241" width="9.85546875" style="74" customWidth="1"/>
    <col min="10242" max="10242" width="7.140625" style="74" customWidth="1"/>
    <col min="10243" max="10243" width="8.5703125" style="74" customWidth="1"/>
    <col min="10244" max="10244" width="8.85546875" style="74" customWidth="1"/>
    <col min="10245" max="10245" width="7.140625" style="74" customWidth="1"/>
    <col min="10246" max="10246" width="9" style="74" customWidth="1"/>
    <col min="10247" max="10247" width="8.7109375" style="74" customWidth="1"/>
    <col min="10248" max="10248" width="6.5703125" style="74" customWidth="1"/>
    <col min="10249" max="10249" width="8.140625" style="74" customWidth="1"/>
    <col min="10250" max="10250" width="7.5703125" style="74" customWidth="1"/>
    <col min="10251" max="10251" width="7" style="74" customWidth="1"/>
    <col min="10252" max="10253" width="8.7109375" style="74" customWidth="1"/>
    <col min="10254" max="10254" width="7.28515625" style="74" customWidth="1"/>
    <col min="10255" max="10255" width="8.140625" style="74" customWidth="1"/>
    <col min="10256" max="10256" width="8.7109375" style="74" customWidth="1"/>
    <col min="10257" max="10257" width="6.42578125" style="74" customWidth="1"/>
    <col min="10258" max="10259" width="9.28515625" style="74" customWidth="1"/>
    <col min="10260" max="10260" width="6.42578125" style="74" customWidth="1"/>
    <col min="10261" max="10262" width="9.5703125" style="74" customWidth="1"/>
    <col min="10263" max="10263" width="6.42578125" style="74" customWidth="1"/>
    <col min="10264" max="10265" width="9.5703125" style="74" customWidth="1"/>
    <col min="10266" max="10266" width="6.7109375" style="74" customWidth="1"/>
    <col min="10267" max="10269" width="9.140625" style="74"/>
    <col min="10270" max="10270" width="10.85546875" style="74" bestFit="1" customWidth="1"/>
    <col min="10271" max="10491" width="9.140625" style="74"/>
    <col min="10492" max="10492" width="18.7109375" style="74" customWidth="1"/>
    <col min="10493" max="10494" width="9.42578125" style="74" customWidth="1"/>
    <col min="10495" max="10495" width="7.7109375" style="74" customWidth="1"/>
    <col min="10496" max="10496" width="9.28515625" style="74" customWidth="1"/>
    <col min="10497" max="10497" width="9.85546875" style="74" customWidth="1"/>
    <col min="10498" max="10498" width="7.140625" style="74" customWidth="1"/>
    <col min="10499" max="10499" width="8.5703125" style="74" customWidth="1"/>
    <col min="10500" max="10500" width="8.85546875" style="74" customWidth="1"/>
    <col min="10501" max="10501" width="7.140625" style="74" customWidth="1"/>
    <col min="10502" max="10502" width="9" style="74" customWidth="1"/>
    <col min="10503" max="10503" width="8.7109375" style="74" customWidth="1"/>
    <col min="10504" max="10504" width="6.5703125" style="74" customWidth="1"/>
    <col min="10505" max="10505" width="8.140625" style="74" customWidth="1"/>
    <col min="10506" max="10506" width="7.5703125" style="74" customWidth="1"/>
    <col min="10507" max="10507" width="7" style="74" customWidth="1"/>
    <col min="10508" max="10509" width="8.7109375" style="74" customWidth="1"/>
    <col min="10510" max="10510" width="7.28515625" style="74" customWidth="1"/>
    <col min="10511" max="10511" width="8.140625" style="74" customWidth="1"/>
    <col min="10512" max="10512" width="8.7109375" style="74" customWidth="1"/>
    <col min="10513" max="10513" width="6.42578125" style="74" customWidth="1"/>
    <col min="10514" max="10515" width="9.28515625" style="74" customWidth="1"/>
    <col min="10516" max="10516" width="6.42578125" style="74" customWidth="1"/>
    <col min="10517" max="10518" width="9.5703125" style="74" customWidth="1"/>
    <col min="10519" max="10519" width="6.42578125" style="74" customWidth="1"/>
    <col min="10520" max="10521" width="9.5703125" style="74" customWidth="1"/>
    <col min="10522" max="10522" width="6.7109375" style="74" customWidth="1"/>
    <col min="10523" max="10525" width="9.140625" style="74"/>
    <col min="10526" max="10526" width="10.85546875" style="74" bestFit="1" customWidth="1"/>
    <col min="10527" max="10747" width="9.140625" style="74"/>
    <col min="10748" max="10748" width="18.7109375" style="74" customWidth="1"/>
    <col min="10749" max="10750" width="9.42578125" style="74" customWidth="1"/>
    <col min="10751" max="10751" width="7.7109375" style="74" customWidth="1"/>
    <col min="10752" max="10752" width="9.28515625" style="74" customWidth="1"/>
    <col min="10753" max="10753" width="9.85546875" style="74" customWidth="1"/>
    <col min="10754" max="10754" width="7.140625" style="74" customWidth="1"/>
    <col min="10755" max="10755" width="8.5703125" style="74" customWidth="1"/>
    <col min="10756" max="10756" width="8.85546875" style="74" customWidth="1"/>
    <col min="10757" max="10757" width="7.140625" style="74" customWidth="1"/>
    <col min="10758" max="10758" width="9" style="74" customWidth="1"/>
    <col min="10759" max="10759" width="8.7109375" style="74" customWidth="1"/>
    <col min="10760" max="10760" width="6.5703125" style="74" customWidth="1"/>
    <col min="10761" max="10761" width="8.140625" style="74" customWidth="1"/>
    <col min="10762" max="10762" width="7.5703125" style="74" customWidth="1"/>
    <col min="10763" max="10763" width="7" style="74" customWidth="1"/>
    <col min="10764" max="10765" width="8.7109375" style="74" customWidth="1"/>
    <col min="10766" max="10766" width="7.28515625" style="74" customWidth="1"/>
    <col min="10767" max="10767" width="8.140625" style="74" customWidth="1"/>
    <col min="10768" max="10768" width="8.7109375" style="74" customWidth="1"/>
    <col min="10769" max="10769" width="6.42578125" style="74" customWidth="1"/>
    <col min="10770" max="10771" width="9.28515625" style="74" customWidth="1"/>
    <col min="10772" max="10772" width="6.42578125" style="74" customWidth="1"/>
    <col min="10773" max="10774" width="9.5703125" style="74" customWidth="1"/>
    <col min="10775" max="10775" width="6.42578125" style="74" customWidth="1"/>
    <col min="10776" max="10777" width="9.5703125" style="74" customWidth="1"/>
    <col min="10778" max="10778" width="6.7109375" style="74" customWidth="1"/>
    <col min="10779" max="10781" width="9.140625" style="74"/>
    <col min="10782" max="10782" width="10.85546875" style="74" bestFit="1" customWidth="1"/>
    <col min="10783" max="11003" width="9.140625" style="74"/>
    <col min="11004" max="11004" width="18.7109375" style="74" customWidth="1"/>
    <col min="11005" max="11006" width="9.42578125" style="74" customWidth="1"/>
    <col min="11007" max="11007" width="7.7109375" style="74" customWidth="1"/>
    <col min="11008" max="11008" width="9.28515625" style="74" customWidth="1"/>
    <col min="11009" max="11009" width="9.85546875" style="74" customWidth="1"/>
    <col min="11010" max="11010" width="7.140625" style="74" customWidth="1"/>
    <col min="11011" max="11011" width="8.5703125" style="74" customWidth="1"/>
    <col min="11012" max="11012" width="8.85546875" style="74" customWidth="1"/>
    <col min="11013" max="11013" width="7.140625" style="74" customWidth="1"/>
    <col min="11014" max="11014" width="9" style="74" customWidth="1"/>
    <col min="11015" max="11015" width="8.7109375" style="74" customWidth="1"/>
    <col min="11016" max="11016" width="6.5703125" style="74" customWidth="1"/>
    <col min="11017" max="11017" width="8.140625" style="74" customWidth="1"/>
    <col min="11018" max="11018" width="7.5703125" style="74" customWidth="1"/>
    <col min="11019" max="11019" width="7" style="74" customWidth="1"/>
    <col min="11020" max="11021" width="8.7109375" style="74" customWidth="1"/>
    <col min="11022" max="11022" width="7.28515625" style="74" customWidth="1"/>
    <col min="11023" max="11023" width="8.140625" style="74" customWidth="1"/>
    <col min="11024" max="11024" width="8.7109375" style="74" customWidth="1"/>
    <col min="11025" max="11025" width="6.42578125" style="74" customWidth="1"/>
    <col min="11026" max="11027" width="9.28515625" style="74" customWidth="1"/>
    <col min="11028" max="11028" width="6.42578125" style="74" customWidth="1"/>
    <col min="11029" max="11030" width="9.5703125" style="74" customWidth="1"/>
    <col min="11031" max="11031" width="6.42578125" style="74" customWidth="1"/>
    <col min="11032" max="11033" width="9.5703125" style="74" customWidth="1"/>
    <col min="11034" max="11034" width="6.7109375" style="74" customWidth="1"/>
    <col min="11035" max="11037" width="9.140625" style="74"/>
    <col min="11038" max="11038" width="10.85546875" style="74" bestFit="1" customWidth="1"/>
    <col min="11039" max="11259" width="9.140625" style="74"/>
    <col min="11260" max="11260" width="18.7109375" style="74" customWidth="1"/>
    <col min="11261" max="11262" width="9.42578125" style="74" customWidth="1"/>
    <col min="11263" max="11263" width="7.7109375" style="74" customWidth="1"/>
    <col min="11264" max="11264" width="9.28515625" style="74" customWidth="1"/>
    <col min="11265" max="11265" width="9.85546875" style="74" customWidth="1"/>
    <col min="11266" max="11266" width="7.140625" style="74" customWidth="1"/>
    <col min="11267" max="11267" width="8.5703125" style="74" customWidth="1"/>
    <col min="11268" max="11268" width="8.85546875" style="74" customWidth="1"/>
    <col min="11269" max="11269" width="7.140625" style="74" customWidth="1"/>
    <col min="11270" max="11270" width="9" style="74" customWidth="1"/>
    <col min="11271" max="11271" width="8.7109375" style="74" customWidth="1"/>
    <col min="11272" max="11272" width="6.5703125" style="74" customWidth="1"/>
    <col min="11273" max="11273" width="8.140625" style="74" customWidth="1"/>
    <col min="11274" max="11274" width="7.5703125" style="74" customWidth="1"/>
    <col min="11275" max="11275" width="7" style="74" customWidth="1"/>
    <col min="11276" max="11277" width="8.7109375" style="74" customWidth="1"/>
    <col min="11278" max="11278" width="7.28515625" style="74" customWidth="1"/>
    <col min="11279" max="11279" width="8.140625" style="74" customWidth="1"/>
    <col min="11280" max="11280" width="8.7109375" style="74" customWidth="1"/>
    <col min="11281" max="11281" width="6.42578125" style="74" customWidth="1"/>
    <col min="11282" max="11283" width="9.28515625" style="74" customWidth="1"/>
    <col min="11284" max="11284" width="6.42578125" style="74" customWidth="1"/>
    <col min="11285" max="11286" width="9.5703125" style="74" customWidth="1"/>
    <col min="11287" max="11287" width="6.42578125" style="74" customWidth="1"/>
    <col min="11288" max="11289" width="9.5703125" style="74" customWidth="1"/>
    <col min="11290" max="11290" width="6.7109375" style="74" customWidth="1"/>
    <col min="11291" max="11293" width="9.140625" style="74"/>
    <col min="11294" max="11294" width="10.85546875" style="74" bestFit="1" customWidth="1"/>
    <col min="11295" max="11515" width="9.140625" style="74"/>
    <col min="11516" max="11516" width="18.7109375" style="74" customWidth="1"/>
    <col min="11517" max="11518" width="9.42578125" style="74" customWidth="1"/>
    <col min="11519" max="11519" width="7.7109375" style="74" customWidth="1"/>
    <col min="11520" max="11520" width="9.28515625" style="74" customWidth="1"/>
    <col min="11521" max="11521" width="9.85546875" style="74" customWidth="1"/>
    <col min="11522" max="11522" width="7.140625" style="74" customWidth="1"/>
    <col min="11523" max="11523" width="8.5703125" style="74" customWidth="1"/>
    <col min="11524" max="11524" width="8.85546875" style="74" customWidth="1"/>
    <col min="11525" max="11525" width="7.140625" style="74" customWidth="1"/>
    <col min="11526" max="11526" width="9" style="74" customWidth="1"/>
    <col min="11527" max="11527" width="8.7109375" style="74" customWidth="1"/>
    <col min="11528" max="11528" width="6.5703125" style="74" customWidth="1"/>
    <col min="11529" max="11529" width="8.140625" style="74" customWidth="1"/>
    <col min="11530" max="11530" width="7.5703125" style="74" customWidth="1"/>
    <col min="11531" max="11531" width="7" style="74" customWidth="1"/>
    <col min="11532" max="11533" width="8.7109375" style="74" customWidth="1"/>
    <col min="11534" max="11534" width="7.28515625" style="74" customWidth="1"/>
    <col min="11535" max="11535" width="8.140625" style="74" customWidth="1"/>
    <col min="11536" max="11536" width="8.7109375" style="74" customWidth="1"/>
    <col min="11537" max="11537" width="6.42578125" style="74" customWidth="1"/>
    <col min="11538" max="11539" width="9.28515625" style="74" customWidth="1"/>
    <col min="11540" max="11540" width="6.42578125" style="74" customWidth="1"/>
    <col min="11541" max="11542" width="9.5703125" style="74" customWidth="1"/>
    <col min="11543" max="11543" width="6.42578125" style="74" customWidth="1"/>
    <col min="11544" max="11545" width="9.5703125" style="74" customWidth="1"/>
    <col min="11546" max="11546" width="6.7109375" style="74" customWidth="1"/>
    <col min="11547" max="11549" width="9.140625" style="74"/>
    <col min="11550" max="11550" width="10.85546875" style="74" bestFit="1" customWidth="1"/>
    <col min="11551" max="11771" width="9.140625" style="74"/>
    <col min="11772" max="11772" width="18.7109375" style="74" customWidth="1"/>
    <col min="11773" max="11774" width="9.42578125" style="74" customWidth="1"/>
    <col min="11775" max="11775" width="7.7109375" style="74" customWidth="1"/>
    <col min="11776" max="11776" width="9.28515625" style="74" customWidth="1"/>
    <col min="11777" max="11777" width="9.85546875" style="74" customWidth="1"/>
    <col min="11778" max="11778" width="7.140625" style="74" customWidth="1"/>
    <col min="11779" max="11779" width="8.5703125" style="74" customWidth="1"/>
    <col min="11780" max="11780" width="8.85546875" style="74" customWidth="1"/>
    <col min="11781" max="11781" width="7.140625" style="74" customWidth="1"/>
    <col min="11782" max="11782" width="9" style="74" customWidth="1"/>
    <col min="11783" max="11783" width="8.7109375" style="74" customWidth="1"/>
    <col min="11784" max="11784" width="6.5703125" style="74" customWidth="1"/>
    <col min="11785" max="11785" width="8.140625" style="74" customWidth="1"/>
    <col min="11786" max="11786" width="7.5703125" style="74" customWidth="1"/>
    <col min="11787" max="11787" width="7" style="74" customWidth="1"/>
    <col min="11788" max="11789" width="8.7109375" style="74" customWidth="1"/>
    <col min="11790" max="11790" width="7.28515625" style="74" customWidth="1"/>
    <col min="11791" max="11791" width="8.140625" style="74" customWidth="1"/>
    <col min="11792" max="11792" width="8.7109375" style="74" customWidth="1"/>
    <col min="11793" max="11793" width="6.42578125" style="74" customWidth="1"/>
    <col min="11794" max="11795" width="9.28515625" style="74" customWidth="1"/>
    <col min="11796" max="11796" width="6.42578125" style="74" customWidth="1"/>
    <col min="11797" max="11798" width="9.5703125" style="74" customWidth="1"/>
    <col min="11799" max="11799" width="6.42578125" style="74" customWidth="1"/>
    <col min="11800" max="11801" width="9.5703125" style="74" customWidth="1"/>
    <col min="11802" max="11802" width="6.7109375" style="74" customWidth="1"/>
    <col min="11803" max="11805" width="9.140625" style="74"/>
    <col min="11806" max="11806" width="10.85546875" style="74" bestFit="1" customWidth="1"/>
    <col min="11807" max="12027" width="9.140625" style="74"/>
    <col min="12028" max="12028" width="18.7109375" style="74" customWidth="1"/>
    <col min="12029" max="12030" width="9.42578125" style="74" customWidth="1"/>
    <col min="12031" max="12031" width="7.7109375" style="74" customWidth="1"/>
    <col min="12032" max="12032" width="9.28515625" style="74" customWidth="1"/>
    <col min="12033" max="12033" width="9.85546875" style="74" customWidth="1"/>
    <col min="12034" max="12034" width="7.140625" style="74" customWidth="1"/>
    <col min="12035" max="12035" width="8.5703125" style="74" customWidth="1"/>
    <col min="12036" max="12036" width="8.85546875" style="74" customWidth="1"/>
    <col min="12037" max="12037" width="7.140625" style="74" customWidth="1"/>
    <col min="12038" max="12038" width="9" style="74" customWidth="1"/>
    <col min="12039" max="12039" width="8.7109375" style="74" customWidth="1"/>
    <col min="12040" max="12040" width="6.5703125" style="74" customWidth="1"/>
    <col min="12041" max="12041" width="8.140625" style="74" customWidth="1"/>
    <col min="12042" max="12042" width="7.5703125" style="74" customWidth="1"/>
    <col min="12043" max="12043" width="7" style="74" customWidth="1"/>
    <col min="12044" max="12045" width="8.7109375" style="74" customWidth="1"/>
    <col min="12046" max="12046" width="7.28515625" style="74" customWidth="1"/>
    <col min="12047" max="12047" width="8.140625" style="74" customWidth="1"/>
    <col min="12048" max="12048" width="8.7109375" style="74" customWidth="1"/>
    <col min="12049" max="12049" width="6.42578125" style="74" customWidth="1"/>
    <col min="12050" max="12051" width="9.28515625" style="74" customWidth="1"/>
    <col min="12052" max="12052" width="6.42578125" style="74" customWidth="1"/>
    <col min="12053" max="12054" width="9.5703125" style="74" customWidth="1"/>
    <col min="12055" max="12055" width="6.42578125" style="74" customWidth="1"/>
    <col min="12056" max="12057" width="9.5703125" style="74" customWidth="1"/>
    <col min="12058" max="12058" width="6.7109375" style="74" customWidth="1"/>
    <col min="12059" max="12061" width="9.140625" style="74"/>
    <col min="12062" max="12062" width="10.85546875" style="74" bestFit="1" customWidth="1"/>
    <col min="12063" max="12283" width="9.140625" style="74"/>
    <col min="12284" max="12284" width="18.7109375" style="74" customWidth="1"/>
    <col min="12285" max="12286" width="9.42578125" style="74" customWidth="1"/>
    <col min="12287" max="12287" width="7.7109375" style="74" customWidth="1"/>
    <col min="12288" max="12288" width="9.28515625" style="74" customWidth="1"/>
    <col min="12289" max="12289" width="9.85546875" style="74" customWidth="1"/>
    <col min="12290" max="12290" width="7.140625" style="74" customWidth="1"/>
    <col min="12291" max="12291" width="8.5703125" style="74" customWidth="1"/>
    <col min="12292" max="12292" width="8.85546875" style="74" customWidth="1"/>
    <col min="12293" max="12293" width="7.140625" style="74" customWidth="1"/>
    <col min="12294" max="12294" width="9" style="74" customWidth="1"/>
    <col min="12295" max="12295" width="8.7109375" style="74" customWidth="1"/>
    <col min="12296" max="12296" width="6.5703125" style="74" customWidth="1"/>
    <col min="12297" max="12297" width="8.140625" style="74" customWidth="1"/>
    <col min="12298" max="12298" width="7.5703125" style="74" customWidth="1"/>
    <col min="12299" max="12299" width="7" style="74" customWidth="1"/>
    <col min="12300" max="12301" width="8.7109375" style="74" customWidth="1"/>
    <col min="12302" max="12302" width="7.28515625" style="74" customWidth="1"/>
    <col min="12303" max="12303" width="8.140625" style="74" customWidth="1"/>
    <col min="12304" max="12304" width="8.7109375" style="74" customWidth="1"/>
    <col min="12305" max="12305" width="6.42578125" style="74" customWidth="1"/>
    <col min="12306" max="12307" width="9.28515625" style="74" customWidth="1"/>
    <col min="12308" max="12308" width="6.42578125" style="74" customWidth="1"/>
    <col min="12309" max="12310" width="9.5703125" style="74" customWidth="1"/>
    <col min="12311" max="12311" width="6.42578125" style="74" customWidth="1"/>
    <col min="12312" max="12313" width="9.5703125" style="74" customWidth="1"/>
    <col min="12314" max="12314" width="6.7109375" style="74" customWidth="1"/>
    <col min="12315" max="12317" width="9.140625" style="74"/>
    <col min="12318" max="12318" width="10.85546875" style="74" bestFit="1" customWidth="1"/>
    <col min="12319" max="12539" width="9.140625" style="74"/>
    <col min="12540" max="12540" width="18.7109375" style="74" customWidth="1"/>
    <col min="12541" max="12542" width="9.42578125" style="74" customWidth="1"/>
    <col min="12543" max="12543" width="7.7109375" style="74" customWidth="1"/>
    <col min="12544" max="12544" width="9.28515625" style="74" customWidth="1"/>
    <col min="12545" max="12545" width="9.85546875" style="74" customWidth="1"/>
    <col min="12546" max="12546" width="7.140625" style="74" customWidth="1"/>
    <col min="12547" max="12547" width="8.5703125" style="74" customWidth="1"/>
    <col min="12548" max="12548" width="8.85546875" style="74" customWidth="1"/>
    <col min="12549" max="12549" width="7.140625" style="74" customWidth="1"/>
    <col min="12550" max="12550" width="9" style="74" customWidth="1"/>
    <col min="12551" max="12551" width="8.7109375" style="74" customWidth="1"/>
    <col min="12552" max="12552" width="6.5703125" style="74" customWidth="1"/>
    <col min="12553" max="12553" width="8.140625" style="74" customWidth="1"/>
    <col min="12554" max="12554" width="7.5703125" style="74" customWidth="1"/>
    <col min="12555" max="12555" width="7" style="74" customWidth="1"/>
    <col min="12556" max="12557" width="8.7109375" style="74" customWidth="1"/>
    <col min="12558" max="12558" width="7.28515625" style="74" customWidth="1"/>
    <col min="12559" max="12559" width="8.140625" style="74" customWidth="1"/>
    <col min="12560" max="12560" width="8.7109375" style="74" customWidth="1"/>
    <col min="12561" max="12561" width="6.42578125" style="74" customWidth="1"/>
    <col min="12562" max="12563" width="9.28515625" style="74" customWidth="1"/>
    <col min="12564" max="12564" width="6.42578125" style="74" customWidth="1"/>
    <col min="12565" max="12566" width="9.5703125" style="74" customWidth="1"/>
    <col min="12567" max="12567" width="6.42578125" style="74" customWidth="1"/>
    <col min="12568" max="12569" width="9.5703125" style="74" customWidth="1"/>
    <col min="12570" max="12570" width="6.7109375" style="74" customWidth="1"/>
    <col min="12571" max="12573" width="9.140625" style="74"/>
    <col min="12574" max="12574" width="10.85546875" style="74" bestFit="1" customWidth="1"/>
    <col min="12575" max="12795" width="9.140625" style="74"/>
    <col min="12796" max="12796" width="18.7109375" style="74" customWidth="1"/>
    <col min="12797" max="12798" width="9.42578125" style="74" customWidth="1"/>
    <col min="12799" max="12799" width="7.7109375" style="74" customWidth="1"/>
    <col min="12800" max="12800" width="9.28515625" style="74" customWidth="1"/>
    <col min="12801" max="12801" width="9.85546875" style="74" customWidth="1"/>
    <col min="12802" max="12802" width="7.140625" style="74" customWidth="1"/>
    <col min="12803" max="12803" width="8.5703125" style="74" customWidth="1"/>
    <col min="12804" max="12804" width="8.85546875" style="74" customWidth="1"/>
    <col min="12805" max="12805" width="7.140625" style="74" customWidth="1"/>
    <col min="12806" max="12806" width="9" style="74" customWidth="1"/>
    <col min="12807" max="12807" width="8.7109375" style="74" customWidth="1"/>
    <col min="12808" max="12808" width="6.5703125" style="74" customWidth="1"/>
    <col min="12809" max="12809" width="8.140625" style="74" customWidth="1"/>
    <col min="12810" max="12810" width="7.5703125" style="74" customWidth="1"/>
    <col min="12811" max="12811" width="7" style="74" customWidth="1"/>
    <col min="12812" max="12813" width="8.7109375" style="74" customWidth="1"/>
    <col min="12814" max="12814" width="7.28515625" style="74" customWidth="1"/>
    <col min="12815" max="12815" width="8.140625" style="74" customWidth="1"/>
    <col min="12816" max="12816" width="8.7109375" style="74" customWidth="1"/>
    <col min="12817" max="12817" width="6.42578125" style="74" customWidth="1"/>
    <col min="12818" max="12819" width="9.28515625" style="74" customWidth="1"/>
    <col min="12820" max="12820" width="6.42578125" style="74" customWidth="1"/>
    <col min="12821" max="12822" width="9.5703125" style="74" customWidth="1"/>
    <col min="12823" max="12823" width="6.42578125" style="74" customWidth="1"/>
    <col min="12824" max="12825" width="9.5703125" style="74" customWidth="1"/>
    <col min="12826" max="12826" width="6.7109375" style="74" customWidth="1"/>
    <col min="12827" max="12829" width="9.140625" style="74"/>
    <col min="12830" max="12830" width="10.85546875" style="74" bestFit="1" customWidth="1"/>
    <col min="12831" max="13051" width="9.140625" style="74"/>
    <col min="13052" max="13052" width="18.7109375" style="74" customWidth="1"/>
    <col min="13053" max="13054" width="9.42578125" style="74" customWidth="1"/>
    <col min="13055" max="13055" width="7.7109375" style="74" customWidth="1"/>
    <col min="13056" max="13056" width="9.28515625" style="74" customWidth="1"/>
    <col min="13057" max="13057" width="9.85546875" style="74" customWidth="1"/>
    <col min="13058" max="13058" width="7.140625" style="74" customWidth="1"/>
    <col min="13059" max="13059" width="8.5703125" style="74" customWidth="1"/>
    <col min="13060" max="13060" width="8.85546875" style="74" customWidth="1"/>
    <col min="13061" max="13061" width="7.140625" style="74" customWidth="1"/>
    <col min="13062" max="13062" width="9" style="74" customWidth="1"/>
    <col min="13063" max="13063" width="8.7109375" style="74" customWidth="1"/>
    <col min="13064" max="13064" width="6.5703125" style="74" customWidth="1"/>
    <col min="13065" max="13065" width="8.140625" style="74" customWidth="1"/>
    <col min="13066" max="13066" width="7.5703125" style="74" customWidth="1"/>
    <col min="13067" max="13067" width="7" style="74" customWidth="1"/>
    <col min="13068" max="13069" width="8.7109375" style="74" customWidth="1"/>
    <col min="13070" max="13070" width="7.28515625" style="74" customWidth="1"/>
    <col min="13071" max="13071" width="8.140625" style="74" customWidth="1"/>
    <col min="13072" max="13072" width="8.7109375" style="74" customWidth="1"/>
    <col min="13073" max="13073" width="6.42578125" style="74" customWidth="1"/>
    <col min="13074" max="13075" width="9.28515625" style="74" customWidth="1"/>
    <col min="13076" max="13076" width="6.42578125" style="74" customWidth="1"/>
    <col min="13077" max="13078" width="9.5703125" style="74" customWidth="1"/>
    <col min="13079" max="13079" width="6.42578125" style="74" customWidth="1"/>
    <col min="13080" max="13081" width="9.5703125" style="74" customWidth="1"/>
    <col min="13082" max="13082" width="6.7109375" style="74" customWidth="1"/>
    <col min="13083" max="13085" width="9.140625" style="74"/>
    <col min="13086" max="13086" width="10.85546875" style="74" bestFit="1" customWidth="1"/>
    <col min="13087" max="13307" width="9.140625" style="74"/>
    <col min="13308" max="13308" width="18.7109375" style="74" customWidth="1"/>
    <col min="13309" max="13310" width="9.42578125" style="74" customWidth="1"/>
    <col min="13311" max="13311" width="7.7109375" style="74" customWidth="1"/>
    <col min="13312" max="13312" width="9.28515625" style="74" customWidth="1"/>
    <col min="13313" max="13313" width="9.85546875" style="74" customWidth="1"/>
    <col min="13314" max="13314" width="7.140625" style="74" customWidth="1"/>
    <col min="13315" max="13315" width="8.5703125" style="74" customWidth="1"/>
    <col min="13316" max="13316" width="8.85546875" style="74" customWidth="1"/>
    <col min="13317" max="13317" width="7.140625" style="74" customWidth="1"/>
    <col min="13318" max="13318" width="9" style="74" customWidth="1"/>
    <col min="13319" max="13319" width="8.7109375" style="74" customWidth="1"/>
    <col min="13320" max="13320" width="6.5703125" style="74" customWidth="1"/>
    <col min="13321" max="13321" width="8.140625" style="74" customWidth="1"/>
    <col min="13322" max="13322" width="7.5703125" style="74" customWidth="1"/>
    <col min="13323" max="13323" width="7" style="74" customWidth="1"/>
    <col min="13324" max="13325" width="8.7109375" style="74" customWidth="1"/>
    <col min="13326" max="13326" width="7.28515625" style="74" customWidth="1"/>
    <col min="13327" max="13327" width="8.140625" style="74" customWidth="1"/>
    <col min="13328" max="13328" width="8.7109375" style="74" customWidth="1"/>
    <col min="13329" max="13329" width="6.42578125" style="74" customWidth="1"/>
    <col min="13330" max="13331" width="9.28515625" style="74" customWidth="1"/>
    <col min="13332" max="13332" width="6.42578125" style="74" customWidth="1"/>
    <col min="13333" max="13334" width="9.5703125" style="74" customWidth="1"/>
    <col min="13335" max="13335" width="6.42578125" style="74" customWidth="1"/>
    <col min="13336" max="13337" width="9.5703125" style="74" customWidth="1"/>
    <col min="13338" max="13338" width="6.7109375" style="74" customWidth="1"/>
    <col min="13339" max="13341" width="9.140625" style="74"/>
    <col min="13342" max="13342" width="10.85546875" style="74" bestFit="1" customWidth="1"/>
    <col min="13343" max="13563" width="9.140625" style="74"/>
    <col min="13564" max="13564" width="18.7109375" style="74" customWidth="1"/>
    <col min="13565" max="13566" width="9.42578125" style="74" customWidth="1"/>
    <col min="13567" max="13567" width="7.7109375" style="74" customWidth="1"/>
    <col min="13568" max="13568" width="9.28515625" style="74" customWidth="1"/>
    <col min="13569" max="13569" width="9.85546875" style="74" customWidth="1"/>
    <col min="13570" max="13570" width="7.140625" style="74" customWidth="1"/>
    <col min="13571" max="13571" width="8.5703125" style="74" customWidth="1"/>
    <col min="13572" max="13572" width="8.85546875" style="74" customWidth="1"/>
    <col min="13573" max="13573" width="7.140625" style="74" customWidth="1"/>
    <col min="13574" max="13574" width="9" style="74" customWidth="1"/>
    <col min="13575" max="13575" width="8.7109375" style="74" customWidth="1"/>
    <col min="13576" max="13576" width="6.5703125" style="74" customWidth="1"/>
    <col min="13577" max="13577" width="8.140625" style="74" customWidth="1"/>
    <col min="13578" max="13578" width="7.5703125" style="74" customWidth="1"/>
    <col min="13579" max="13579" width="7" style="74" customWidth="1"/>
    <col min="13580" max="13581" width="8.7109375" style="74" customWidth="1"/>
    <col min="13582" max="13582" width="7.28515625" style="74" customWidth="1"/>
    <col min="13583" max="13583" width="8.140625" style="74" customWidth="1"/>
    <col min="13584" max="13584" width="8.7109375" style="74" customWidth="1"/>
    <col min="13585" max="13585" width="6.42578125" style="74" customWidth="1"/>
    <col min="13586" max="13587" width="9.28515625" style="74" customWidth="1"/>
    <col min="13588" max="13588" width="6.42578125" style="74" customWidth="1"/>
    <col min="13589" max="13590" width="9.5703125" style="74" customWidth="1"/>
    <col min="13591" max="13591" width="6.42578125" style="74" customWidth="1"/>
    <col min="13592" max="13593" width="9.5703125" style="74" customWidth="1"/>
    <col min="13594" max="13594" width="6.7109375" style="74" customWidth="1"/>
    <col min="13595" max="13597" width="9.140625" style="74"/>
    <col min="13598" max="13598" width="10.85546875" style="74" bestFit="1" customWidth="1"/>
    <col min="13599" max="13819" width="9.140625" style="74"/>
    <col min="13820" max="13820" width="18.7109375" style="74" customWidth="1"/>
    <col min="13821" max="13822" width="9.42578125" style="74" customWidth="1"/>
    <col min="13823" max="13823" width="7.7109375" style="74" customWidth="1"/>
    <col min="13824" max="13824" width="9.28515625" style="74" customWidth="1"/>
    <col min="13825" max="13825" width="9.85546875" style="74" customWidth="1"/>
    <col min="13826" max="13826" width="7.140625" style="74" customWidth="1"/>
    <col min="13827" max="13827" width="8.5703125" style="74" customWidth="1"/>
    <col min="13828" max="13828" width="8.85546875" style="74" customWidth="1"/>
    <col min="13829" max="13829" width="7.140625" style="74" customWidth="1"/>
    <col min="13830" max="13830" width="9" style="74" customWidth="1"/>
    <col min="13831" max="13831" width="8.7109375" style="74" customWidth="1"/>
    <col min="13832" max="13832" width="6.5703125" style="74" customWidth="1"/>
    <col min="13833" max="13833" width="8.140625" style="74" customWidth="1"/>
    <col min="13834" max="13834" width="7.5703125" style="74" customWidth="1"/>
    <col min="13835" max="13835" width="7" style="74" customWidth="1"/>
    <col min="13836" max="13837" width="8.7109375" style="74" customWidth="1"/>
    <col min="13838" max="13838" width="7.28515625" style="74" customWidth="1"/>
    <col min="13839" max="13839" width="8.140625" style="74" customWidth="1"/>
    <col min="13840" max="13840" width="8.7109375" style="74" customWidth="1"/>
    <col min="13841" max="13841" width="6.42578125" style="74" customWidth="1"/>
    <col min="13842" max="13843" width="9.28515625" style="74" customWidth="1"/>
    <col min="13844" max="13844" width="6.42578125" style="74" customWidth="1"/>
    <col min="13845" max="13846" width="9.5703125" style="74" customWidth="1"/>
    <col min="13847" max="13847" width="6.42578125" style="74" customWidth="1"/>
    <col min="13848" max="13849" width="9.5703125" style="74" customWidth="1"/>
    <col min="13850" max="13850" width="6.7109375" style="74" customWidth="1"/>
    <col min="13851" max="13853" width="9.140625" style="74"/>
    <col min="13854" max="13854" width="10.85546875" style="74" bestFit="1" customWidth="1"/>
    <col min="13855" max="14075" width="9.140625" style="74"/>
    <col min="14076" max="14076" width="18.7109375" style="74" customWidth="1"/>
    <col min="14077" max="14078" width="9.42578125" style="74" customWidth="1"/>
    <col min="14079" max="14079" width="7.7109375" style="74" customWidth="1"/>
    <col min="14080" max="14080" width="9.28515625" style="74" customWidth="1"/>
    <col min="14081" max="14081" width="9.85546875" style="74" customWidth="1"/>
    <col min="14082" max="14082" width="7.140625" style="74" customWidth="1"/>
    <col min="14083" max="14083" width="8.5703125" style="74" customWidth="1"/>
    <col min="14084" max="14084" width="8.85546875" style="74" customWidth="1"/>
    <col min="14085" max="14085" width="7.140625" style="74" customWidth="1"/>
    <col min="14086" max="14086" width="9" style="74" customWidth="1"/>
    <col min="14087" max="14087" width="8.7109375" style="74" customWidth="1"/>
    <col min="14088" max="14088" width="6.5703125" style="74" customWidth="1"/>
    <col min="14089" max="14089" width="8.140625" style="74" customWidth="1"/>
    <col min="14090" max="14090" width="7.5703125" style="74" customWidth="1"/>
    <col min="14091" max="14091" width="7" style="74" customWidth="1"/>
    <col min="14092" max="14093" width="8.7109375" style="74" customWidth="1"/>
    <col min="14094" max="14094" width="7.28515625" style="74" customWidth="1"/>
    <col min="14095" max="14095" width="8.140625" style="74" customWidth="1"/>
    <col min="14096" max="14096" width="8.7109375" style="74" customWidth="1"/>
    <col min="14097" max="14097" width="6.42578125" style="74" customWidth="1"/>
    <col min="14098" max="14099" width="9.28515625" style="74" customWidth="1"/>
    <col min="14100" max="14100" width="6.42578125" style="74" customWidth="1"/>
    <col min="14101" max="14102" width="9.5703125" style="74" customWidth="1"/>
    <col min="14103" max="14103" width="6.42578125" style="74" customWidth="1"/>
    <col min="14104" max="14105" width="9.5703125" style="74" customWidth="1"/>
    <col min="14106" max="14106" width="6.7109375" style="74" customWidth="1"/>
    <col min="14107" max="14109" width="9.140625" style="74"/>
    <col min="14110" max="14110" width="10.85546875" style="74" bestFit="1" customWidth="1"/>
    <col min="14111" max="14331" width="9.140625" style="74"/>
    <col min="14332" max="14332" width="18.7109375" style="74" customWidth="1"/>
    <col min="14333" max="14334" width="9.42578125" style="74" customWidth="1"/>
    <col min="14335" max="14335" width="7.7109375" style="74" customWidth="1"/>
    <col min="14336" max="14336" width="9.28515625" style="74" customWidth="1"/>
    <col min="14337" max="14337" width="9.85546875" style="74" customWidth="1"/>
    <col min="14338" max="14338" width="7.140625" style="74" customWidth="1"/>
    <col min="14339" max="14339" width="8.5703125" style="74" customWidth="1"/>
    <col min="14340" max="14340" width="8.85546875" style="74" customWidth="1"/>
    <col min="14341" max="14341" width="7.140625" style="74" customWidth="1"/>
    <col min="14342" max="14342" width="9" style="74" customWidth="1"/>
    <col min="14343" max="14343" width="8.7109375" style="74" customWidth="1"/>
    <col min="14344" max="14344" width="6.5703125" style="74" customWidth="1"/>
    <col min="14345" max="14345" width="8.140625" style="74" customWidth="1"/>
    <col min="14346" max="14346" width="7.5703125" style="74" customWidth="1"/>
    <col min="14347" max="14347" width="7" style="74" customWidth="1"/>
    <col min="14348" max="14349" width="8.7109375" style="74" customWidth="1"/>
    <col min="14350" max="14350" width="7.28515625" style="74" customWidth="1"/>
    <col min="14351" max="14351" width="8.140625" style="74" customWidth="1"/>
    <col min="14352" max="14352" width="8.7109375" style="74" customWidth="1"/>
    <col min="14353" max="14353" width="6.42578125" style="74" customWidth="1"/>
    <col min="14354" max="14355" width="9.28515625" style="74" customWidth="1"/>
    <col min="14356" max="14356" width="6.42578125" style="74" customWidth="1"/>
    <col min="14357" max="14358" width="9.5703125" style="74" customWidth="1"/>
    <col min="14359" max="14359" width="6.42578125" style="74" customWidth="1"/>
    <col min="14360" max="14361" width="9.5703125" style="74" customWidth="1"/>
    <col min="14362" max="14362" width="6.7109375" style="74" customWidth="1"/>
    <col min="14363" max="14365" width="9.140625" style="74"/>
    <col min="14366" max="14366" width="10.85546875" style="74" bestFit="1" customWidth="1"/>
    <col min="14367" max="14587" width="9.140625" style="74"/>
    <col min="14588" max="14588" width="18.7109375" style="74" customWidth="1"/>
    <col min="14589" max="14590" width="9.42578125" style="74" customWidth="1"/>
    <col min="14591" max="14591" width="7.7109375" style="74" customWidth="1"/>
    <col min="14592" max="14592" width="9.28515625" style="74" customWidth="1"/>
    <col min="14593" max="14593" width="9.85546875" style="74" customWidth="1"/>
    <col min="14594" max="14594" width="7.140625" style="74" customWidth="1"/>
    <col min="14595" max="14595" width="8.5703125" style="74" customWidth="1"/>
    <col min="14596" max="14596" width="8.85546875" style="74" customWidth="1"/>
    <col min="14597" max="14597" width="7.140625" style="74" customWidth="1"/>
    <col min="14598" max="14598" width="9" style="74" customWidth="1"/>
    <col min="14599" max="14599" width="8.7109375" style="74" customWidth="1"/>
    <col min="14600" max="14600" width="6.5703125" style="74" customWidth="1"/>
    <col min="14601" max="14601" width="8.140625" style="74" customWidth="1"/>
    <col min="14602" max="14602" width="7.5703125" style="74" customWidth="1"/>
    <col min="14603" max="14603" width="7" style="74" customWidth="1"/>
    <col min="14604" max="14605" width="8.7109375" style="74" customWidth="1"/>
    <col min="14606" max="14606" width="7.28515625" style="74" customWidth="1"/>
    <col min="14607" max="14607" width="8.140625" style="74" customWidth="1"/>
    <col min="14608" max="14608" width="8.7109375" style="74" customWidth="1"/>
    <col min="14609" max="14609" width="6.42578125" style="74" customWidth="1"/>
    <col min="14610" max="14611" width="9.28515625" style="74" customWidth="1"/>
    <col min="14612" max="14612" width="6.42578125" style="74" customWidth="1"/>
    <col min="14613" max="14614" width="9.5703125" style="74" customWidth="1"/>
    <col min="14615" max="14615" width="6.42578125" style="74" customWidth="1"/>
    <col min="14616" max="14617" width="9.5703125" style="74" customWidth="1"/>
    <col min="14618" max="14618" width="6.7109375" style="74" customWidth="1"/>
    <col min="14619" max="14621" width="9.140625" style="74"/>
    <col min="14622" max="14622" width="10.85546875" style="74" bestFit="1" customWidth="1"/>
    <col min="14623" max="14843" width="9.140625" style="74"/>
    <col min="14844" max="14844" width="18.7109375" style="74" customWidth="1"/>
    <col min="14845" max="14846" width="9.42578125" style="74" customWidth="1"/>
    <col min="14847" max="14847" width="7.7109375" style="74" customWidth="1"/>
    <col min="14848" max="14848" width="9.28515625" style="74" customWidth="1"/>
    <col min="14849" max="14849" width="9.85546875" style="74" customWidth="1"/>
    <col min="14850" max="14850" width="7.140625" style="74" customWidth="1"/>
    <col min="14851" max="14851" width="8.5703125" style="74" customWidth="1"/>
    <col min="14852" max="14852" width="8.85546875" style="74" customWidth="1"/>
    <col min="14853" max="14853" width="7.140625" style="74" customWidth="1"/>
    <col min="14854" max="14854" width="9" style="74" customWidth="1"/>
    <col min="14855" max="14855" width="8.7109375" style="74" customWidth="1"/>
    <col min="14856" max="14856" width="6.5703125" style="74" customWidth="1"/>
    <col min="14857" max="14857" width="8.140625" style="74" customWidth="1"/>
    <col min="14858" max="14858" width="7.5703125" style="74" customWidth="1"/>
    <col min="14859" max="14859" width="7" style="74" customWidth="1"/>
    <col min="14860" max="14861" width="8.7109375" style="74" customWidth="1"/>
    <col min="14862" max="14862" width="7.28515625" style="74" customWidth="1"/>
    <col min="14863" max="14863" width="8.140625" style="74" customWidth="1"/>
    <col min="14864" max="14864" width="8.7109375" style="74" customWidth="1"/>
    <col min="14865" max="14865" width="6.42578125" style="74" customWidth="1"/>
    <col min="14866" max="14867" width="9.28515625" style="74" customWidth="1"/>
    <col min="14868" max="14868" width="6.42578125" style="74" customWidth="1"/>
    <col min="14869" max="14870" width="9.5703125" style="74" customWidth="1"/>
    <col min="14871" max="14871" width="6.42578125" style="74" customWidth="1"/>
    <col min="14872" max="14873" width="9.5703125" style="74" customWidth="1"/>
    <col min="14874" max="14874" width="6.7109375" style="74" customWidth="1"/>
    <col min="14875" max="14877" width="9.140625" style="74"/>
    <col min="14878" max="14878" width="10.85546875" style="74" bestFit="1" customWidth="1"/>
    <col min="14879" max="15099" width="9.140625" style="74"/>
    <col min="15100" max="15100" width="18.7109375" style="74" customWidth="1"/>
    <col min="15101" max="15102" width="9.42578125" style="74" customWidth="1"/>
    <col min="15103" max="15103" width="7.7109375" style="74" customWidth="1"/>
    <col min="15104" max="15104" width="9.28515625" style="74" customWidth="1"/>
    <col min="15105" max="15105" width="9.85546875" style="74" customWidth="1"/>
    <col min="15106" max="15106" width="7.140625" style="74" customWidth="1"/>
    <col min="15107" max="15107" width="8.5703125" style="74" customWidth="1"/>
    <col min="15108" max="15108" width="8.85546875" style="74" customWidth="1"/>
    <col min="15109" max="15109" width="7.140625" style="74" customWidth="1"/>
    <col min="15110" max="15110" width="9" style="74" customWidth="1"/>
    <col min="15111" max="15111" width="8.7109375" style="74" customWidth="1"/>
    <col min="15112" max="15112" width="6.5703125" style="74" customWidth="1"/>
    <col min="15113" max="15113" width="8.140625" style="74" customWidth="1"/>
    <col min="15114" max="15114" width="7.5703125" style="74" customWidth="1"/>
    <col min="15115" max="15115" width="7" style="74" customWidth="1"/>
    <col min="15116" max="15117" width="8.7109375" style="74" customWidth="1"/>
    <col min="15118" max="15118" width="7.28515625" style="74" customWidth="1"/>
    <col min="15119" max="15119" width="8.140625" style="74" customWidth="1"/>
    <col min="15120" max="15120" width="8.7109375" style="74" customWidth="1"/>
    <col min="15121" max="15121" width="6.42578125" style="74" customWidth="1"/>
    <col min="15122" max="15123" width="9.28515625" style="74" customWidth="1"/>
    <col min="15124" max="15124" width="6.42578125" style="74" customWidth="1"/>
    <col min="15125" max="15126" width="9.5703125" style="74" customWidth="1"/>
    <col min="15127" max="15127" width="6.42578125" style="74" customWidth="1"/>
    <col min="15128" max="15129" width="9.5703125" style="74" customWidth="1"/>
    <col min="15130" max="15130" width="6.7109375" style="74" customWidth="1"/>
    <col min="15131" max="15133" width="9.140625" style="74"/>
    <col min="15134" max="15134" width="10.85546875" style="74" bestFit="1" customWidth="1"/>
    <col min="15135" max="15355" width="9.140625" style="74"/>
    <col min="15356" max="15356" width="18.7109375" style="74" customWidth="1"/>
    <col min="15357" max="15358" width="9.42578125" style="74" customWidth="1"/>
    <col min="15359" max="15359" width="7.7109375" style="74" customWidth="1"/>
    <col min="15360" max="15360" width="9.28515625" style="74" customWidth="1"/>
    <col min="15361" max="15361" width="9.85546875" style="74" customWidth="1"/>
    <col min="15362" max="15362" width="7.140625" style="74" customWidth="1"/>
    <col min="15363" max="15363" width="8.5703125" style="74" customWidth="1"/>
    <col min="15364" max="15364" width="8.85546875" style="74" customWidth="1"/>
    <col min="15365" max="15365" width="7.140625" style="74" customWidth="1"/>
    <col min="15366" max="15366" width="9" style="74" customWidth="1"/>
    <col min="15367" max="15367" width="8.7109375" style="74" customWidth="1"/>
    <col min="15368" max="15368" width="6.5703125" style="74" customWidth="1"/>
    <col min="15369" max="15369" width="8.140625" style="74" customWidth="1"/>
    <col min="15370" max="15370" width="7.5703125" style="74" customWidth="1"/>
    <col min="15371" max="15371" width="7" style="74" customWidth="1"/>
    <col min="15372" max="15373" width="8.7109375" style="74" customWidth="1"/>
    <col min="15374" max="15374" width="7.28515625" style="74" customWidth="1"/>
    <col min="15375" max="15375" width="8.140625" style="74" customWidth="1"/>
    <col min="15376" max="15376" width="8.7109375" style="74" customWidth="1"/>
    <col min="15377" max="15377" width="6.42578125" style="74" customWidth="1"/>
    <col min="15378" max="15379" width="9.28515625" style="74" customWidth="1"/>
    <col min="15380" max="15380" width="6.42578125" style="74" customWidth="1"/>
    <col min="15381" max="15382" width="9.5703125" style="74" customWidth="1"/>
    <col min="15383" max="15383" width="6.42578125" style="74" customWidth="1"/>
    <col min="15384" max="15385" width="9.5703125" style="74" customWidth="1"/>
    <col min="15386" max="15386" width="6.7109375" style="74" customWidth="1"/>
    <col min="15387" max="15389" width="9.140625" style="74"/>
    <col min="15390" max="15390" width="10.85546875" style="74" bestFit="1" customWidth="1"/>
    <col min="15391" max="15611" width="9.140625" style="74"/>
    <col min="15612" max="15612" width="18.7109375" style="74" customWidth="1"/>
    <col min="15613" max="15614" width="9.42578125" style="74" customWidth="1"/>
    <col min="15615" max="15615" width="7.7109375" style="74" customWidth="1"/>
    <col min="15616" max="15616" width="9.28515625" style="74" customWidth="1"/>
    <col min="15617" max="15617" width="9.85546875" style="74" customWidth="1"/>
    <col min="15618" max="15618" width="7.140625" style="74" customWidth="1"/>
    <col min="15619" max="15619" width="8.5703125" style="74" customWidth="1"/>
    <col min="15620" max="15620" width="8.85546875" style="74" customWidth="1"/>
    <col min="15621" max="15621" width="7.140625" style="74" customWidth="1"/>
    <col min="15622" max="15622" width="9" style="74" customWidth="1"/>
    <col min="15623" max="15623" width="8.7109375" style="74" customWidth="1"/>
    <col min="15624" max="15624" width="6.5703125" style="74" customWidth="1"/>
    <col min="15625" max="15625" width="8.140625" style="74" customWidth="1"/>
    <col min="15626" max="15626" width="7.5703125" style="74" customWidth="1"/>
    <col min="15627" max="15627" width="7" style="74" customWidth="1"/>
    <col min="15628" max="15629" width="8.7109375" style="74" customWidth="1"/>
    <col min="15630" max="15630" width="7.28515625" style="74" customWidth="1"/>
    <col min="15631" max="15631" width="8.140625" style="74" customWidth="1"/>
    <col min="15632" max="15632" width="8.7109375" style="74" customWidth="1"/>
    <col min="15633" max="15633" width="6.42578125" style="74" customWidth="1"/>
    <col min="15634" max="15635" width="9.28515625" style="74" customWidth="1"/>
    <col min="15636" max="15636" width="6.42578125" style="74" customWidth="1"/>
    <col min="15637" max="15638" width="9.5703125" style="74" customWidth="1"/>
    <col min="15639" max="15639" width="6.42578125" style="74" customWidth="1"/>
    <col min="15640" max="15641" width="9.5703125" style="74" customWidth="1"/>
    <col min="15642" max="15642" width="6.7109375" style="74" customWidth="1"/>
    <col min="15643" max="15645" width="9.140625" style="74"/>
    <col min="15646" max="15646" width="10.85546875" style="74" bestFit="1" customWidth="1"/>
    <col min="15647" max="15867" width="9.140625" style="74"/>
    <col min="15868" max="15868" width="18.7109375" style="74" customWidth="1"/>
    <col min="15869" max="15870" width="9.42578125" style="74" customWidth="1"/>
    <col min="15871" max="15871" width="7.7109375" style="74" customWidth="1"/>
    <col min="15872" max="15872" width="9.28515625" style="74" customWidth="1"/>
    <col min="15873" max="15873" width="9.85546875" style="74" customWidth="1"/>
    <col min="15874" max="15874" width="7.140625" style="74" customWidth="1"/>
    <col min="15875" max="15875" width="8.5703125" style="74" customWidth="1"/>
    <col min="15876" max="15876" width="8.85546875" style="74" customWidth="1"/>
    <col min="15877" max="15877" width="7.140625" style="74" customWidth="1"/>
    <col min="15878" max="15878" width="9" style="74" customWidth="1"/>
    <col min="15879" max="15879" width="8.7109375" style="74" customWidth="1"/>
    <col min="15880" max="15880" width="6.5703125" style="74" customWidth="1"/>
    <col min="15881" max="15881" width="8.140625" style="74" customWidth="1"/>
    <col min="15882" max="15882" width="7.5703125" style="74" customWidth="1"/>
    <col min="15883" max="15883" width="7" style="74" customWidth="1"/>
    <col min="15884" max="15885" width="8.7109375" style="74" customWidth="1"/>
    <col min="15886" max="15886" width="7.28515625" style="74" customWidth="1"/>
    <col min="15887" max="15887" width="8.140625" style="74" customWidth="1"/>
    <col min="15888" max="15888" width="8.7109375" style="74" customWidth="1"/>
    <col min="15889" max="15889" width="6.42578125" style="74" customWidth="1"/>
    <col min="15890" max="15891" width="9.28515625" style="74" customWidth="1"/>
    <col min="15892" max="15892" width="6.42578125" style="74" customWidth="1"/>
    <col min="15893" max="15894" width="9.5703125" style="74" customWidth="1"/>
    <col min="15895" max="15895" width="6.42578125" style="74" customWidth="1"/>
    <col min="15896" max="15897" width="9.5703125" style="74" customWidth="1"/>
    <col min="15898" max="15898" width="6.7109375" style="74" customWidth="1"/>
    <col min="15899" max="15901" width="9.140625" style="74"/>
    <col min="15902" max="15902" width="10.85546875" style="74" bestFit="1" customWidth="1"/>
    <col min="15903" max="16123" width="9.140625" style="74"/>
    <col min="16124" max="16124" width="18.7109375" style="74" customWidth="1"/>
    <col min="16125" max="16126" width="9.42578125" style="74" customWidth="1"/>
    <col min="16127" max="16127" width="7.7109375" style="74" customWidth="1"/>
    <col min="16128" max="16128" width="9.28515625" style="74" customWidth="1"/>
    <col min="16129" max="16129" width="9.85546875" style="74" customWidth="1"/>
    <col min="16130" max="16130" width="7.140625" style="74" customWidth="1"/>
    <col min="16131" max="16131" width="8.5703125" style="74" customWidth="1"/>
    <col min="16132" max="16132" width="8.85546875" style="74" customWidth="1"/>
    <col min="16133" max="16133" width="7.140625" style="74" customWidth="1"/>
    <col min="16134" max="16134" width="9" style="74" customWidth="1"/>
    <col min="16135" max="16135" width="8.7109375" style="74" customWidth="1"/>
    <col min="16136" max="16136" width="6.5703125" style="74" customWidth="1"/>
    <col min="16137" max="16137" width="8.140625" style="74" customWidth="1"/>
    <col min="16138" max="16138" width="7.5703125" style="74" customWidth="1"/>
    <col min="16139" max="16139" width="7" style="74" customWidth="1"/>
    <col min="16140" max="16141" width="8.7109375" style="74" customWidth="1"/>
    <col min="16142" max="16142" width="7.28515625" style="74" customWidth="1"/>
    <col min="16143" max="16143" width="8.140625" style="74" customWidth="1"/>
    <col min="16144" max="16144" width="8.7109375" style="74" customWidth="1"/>
    <col min="16145" max="16145" width="6.42578125" style="74" customWidth="1"/>
    <col min="16146" max="16147" width="9.28515625" style="74" customWidth="1"/>
    <col min="16148" max="16148" width="6.42578125" style="74" customWidth="1"/>
    <col min="16149" max="16150" width="9.5703125" style="74" customWidth="1"/>
    <col min="16151" max="16151" width="6.42578125" style="74" customWidth="1"/>
    <col min="16152" max="16153" width="9.5703125" style="74" customWidth="1"/>
    <col min="16154" max="16154" width="6.7109375" style="74" customWidth="1"/>
    <col min="16155" max="16157" width="9.140625" style="74"/>
    <col min="16158" max="16158" width="10.85546875" style="74" bestFit="1" customWidth="1"/>
    <col min="16159" max="16384" width="9.140625" style="74"/>
  </cols>
  <sheetData>
    <row r="1" spans="1:30" s="65" customFormat="1" ht="60" customHeight="1">
      <c r="A1" s="129"/>
      <c r="B1" s="213" t="s">
        <v>133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1"/>
      <c r="O1" s="61"/>
      <c r="P1" s="61"/>
      <c r="Q1" s="62"/>
      <c r="R1" s="62"/>
      <c r="S1" s="63"/>
      <c r="T1" s="62"/>
      <c r="U1" s="62"/>
      <c r="V1" s="62"/>
      <c r="W1" s="64"/>
      <c r="Y1" s="66"/>
      <c r="Z1" s="142" t="s">
        <v>32</v>
      </c>
    </row>
    <row r="2" spans="1:30" s="65" customFormat="1" ht="13.5" customHeight="1" thickBot="1">
      <c r="A2" s="129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66" t="s">
        <v>16</v>
      </c>
      <c r="N2" s="61"/>
      <c r="O2" s="61"/>
      <c r="P2" s="61"/>
      <c r="Q2" s="62"/>
      <c r="R2" s="62"/>
      <c r="S2" s="63"/>
      <c r="T2" s="62"/>
      <c r="U2" s="62"/>
      <c r="V2" s="62"/>
      <c r="W2" s="64"/>
      <c r="Z2" s="298" t="s">
        <v>16</v>
      </c>
    </row>
    <row r="3" spans="1:30" s="65" customFormat="1" ht="25.5" customHeight="1">
      <c r="A3" s="299"/>
      <c r="B3" s="300" t="s">
        <v>36</v>
      </c>
      <c r="C3" s="301"/>
      <c r="D3" s="302"/>
      <c r="E3" s="303" t="s">
        <v>18</v>
      </c>
      <c r="F3" s="303"/>
      <c r="G3" s="303"/>
      <c r="H3" s="304" t="s">
        <v>29</v>
      </c>
      <c r="I3" s="305"/>
      <c r="J3" s="306"/>
      <c r="K3" s="303" t="s">
        <v>24</v>
      </c>
      <c r="L3" s="303"/>
      <c r="M3" s="303"/>
      <c r="N3" s="307" t="s">
        <v>19</v>
      </c>
      <c r="O3" s="303"/>
      <c r="P3" s="308"/>
      <c r="Q3" s="303" t="s">
        <v>20</v>
      </c>
      <c r="R3" s="303"/>
      <c r="S3" s="303"/>
      <c r="T3" s="309" t="s">
        <v>110</v>
      </c>
      <c r="U3" s="310" t="s">
        <v>27</v>
      </c>
      <c r="V3" s="310"/>
      <c r="W3" s="310"/>
      <c r="X3" s="307" t="s">
        <v>26</v>
      </c>
      <c r="Y3" s="303"/>
      <c r="Z3" s="308"/>
    </row>
    <row r="4" spans="1:30" s="67" customFormat="1" ht="25.5" customHeight="1">
      <c r="A4" s="311"/>
      <c r="B4" s="312"/>
      <c r="C4" s="214"/>
      <c r="D4" s="313"/>
      <c r="E4" s="216"/>
      <c r="F4" s="216"/>
      <c r="G4" s="216"/>
      <c r="H4" s="314"/>
      <c r="I4" s="218"/>
      <c r="J4" s="315"/>
      <c r="K4" s="216"/>
      <c r="L4" s="216"/>
      <c r="M4" s="216"/>
      <c r="N4" s="316"/>
      <c r="O4" s="216"/>
      <c r="P4" s="317"/>
      <c r="Q4" s="216"/>
      <c r="R4" s="216"/>
      <c r="S4" s="216"/>
      <c r="T4" s="318"/>
      <c r="U4" s="219"/>
      <c r="V4" s="219"/>
      <c r="W4" s="219"/>
      <c r="X4" s="316"/>
      <c r="Y4" s="216"/>
      <c r="Z4" s="317"/>
    </row>
    <row r="5" spans="1:30" s="67" customFormat="1" ht="25.5" customHeight="1">
      <c r="A5" s="311"/>
      <c r="B5" s="319"/>
      <c r="C5" s="215"/>
      <c r="D5" s="320"/>
      <c r="E5" s="217"/>
      <c r="F5" s="217"/>
      <c r="G5" s="217"/>
      <c r="H5" s="314"/>
      <c r="I5" s="218"/>
      <c r="J5" s="315"/>
      <c r="K5" s="217"/>
      <c r="L5" s="217"/>
      <c r="M5" s="217"/>
      <c r="N5" s="321"/>
      <c r="O5" s="217"/>
      <c r="P5" s="322"/>
      <c r="Q5" s="217"/>
      <c r="R5" s="217"/>
      <c r="S5" s="217"/>
      <c r="T5" s="323"/>
      <c r="U5" s="220"/>
      <c r="V5" s="220"/>
      <c r="W5" s="220"/>
      <c r="X5" s="321"/>
      <c r="Y5" s="217"/>
      <c r="Z5" s="322"/>
    </row>
    <row r="6" spans="1:30" s="67" customFormat="1" ht="21.6" customHeight="1">
      <c r="A6" s="324"/>
      <c r="B6" s="325">
        <v>2020</v>
      </c>
      <c r="C6" s="68">
        <v>2021</v>
      </c>
      <c r="D6" s="326" t="s">
        <v>3</v>
      </c>
      <c r="E6" s="327">
        <v>2020</v>
      </c>
      <c r="F6" s="68">
        <v>2021</v>
      </c>
      <c r="G6" s="328" t="s">
        <v>3</v>
      </c>
      <c r="H6" s="325">
        <v>2020</v>
      </c>
      <c r="I6" s="68">
        <v>2021</v>
      </c>
      <c r="J6" s="326" t="s">
        <v>3</v>
      </c>
      <c r="K6" s="327">
        <v>2020</v>
      </c>
      <c r="L6" s="68">
        <v>2021</v>
      </c>
      <c r="M6" s="328" t="s">
        <v>3</v>
      </c>
      <c r="N6" s="325">
        <v>2020</v>
      </c>
      <c r="O6" s="68">
        <v>2021</v>
      </c>
      <c r="P6" s="326" t="s">
        <v>3</v>
      </c>
      <c r="Q6" s="327">
        <v>2020</v>
      </c>
      <c r="R6" s="68">
        <v>2021</v>
      </c>
      <c r="S6" s="328" t="s">
        <v>3</v>
      </c>
      <c r="T6" s="329">
        <v>2021</v>
      </c>
      <c r="U6" s="327">
        <v>2020</v>
      </c>
      <c r="V6" s="68">
        <v>2021</v>
      </c>
      <c r="W6" s="328" t="s">
        <v>3</v>
      </c>
      <c r="X6" s="325">
        <v>2020</v>
      </c>
      <c r="Y6" s="68">
        <v>2021</v>
      </c>
      <c r="Z6" s="326" t="s">
        <v>3</v>
      </c>
    </row>
    <row r="7" spans="1:30" s="337" customFormat="1" ht="12" thickBot="1">
      <c r="A7" s="330" t="s">
        <v>9</v>
      </c>
      <c r="B7" s="331">
        <v>1</v>
      </c>
      <c r="C7" s="332">
        <v>2</v>
      </c>
      <c r="D7" s="333">
        <v>3</v>
      </c>
      <c r="E7" s="334">
        <v>4</v>
      </c>
      <c r="F7" s="332">
        <v>5</v>
      </c>
      <c r="G7" s="335">
        <v>6</v>
      </c>
      <c r="H7" s="331">
        <v>7</v>
      </c>
      <c r="I7" s="332">
        <v>8</v>
      </c>
      <c r="J7" s="333">
        <v>9</v>
      </c>
      <c r="K7" s="334">
        <v>10</v>
      </c>
      <c r="L7" s="332">
        <v>11</v>
      </c>
      <c r="M7" s="335">
        <v>12</v>
      </c>
      <c r="N7" s="331">
        <v>13</v>
      </c>
      <c r="O7" s="332">
        <v>14</v>
      </c>
      <c r="P7" s="333">
        <v>15</v>
      </c>
      <c r="Q7" s="334">
        <v>16</v>
      </c>
      <c r="R7" s="332">
        <v>17</v>
      </c>
      <c r="S7" s="335">
        <v>18</v>
      </c>
      <c r="T7" s="336">
        <v>19</v>
      </c>
      <c r="U7" s="334">
        <v>20</v>
      </c>
      <c r="V7" s="332">
        <v>21</v>
      </c>
      <c r="W7" s="335">
        <v>22</v>
      </c>
      <c r="X7" s="331">
        <v>23</v>
      </c>
      <c r="Y7" s="332">
        <v>24</v>
      </c>
      <c r="Z7" s="333">
        <v>25</v>
      </c>
    </row>
    <row r="8" spans="1:30" s="104" customFormat="1" ht="28.5" customHeight="1" thickBot="1">
      <c r="A8" s="338" t="s">
        <v>134</v>
      </c>
      <c r="B8" s="339">
        <v>776</v>
      </c>
      <c r="C8" s="339">
        <v>940</v>
      </c>
      <c r="D8" s="340">
        <v>121.13402061855669</v>
      </c>
      <c r="E8" s="339">
        <v>666</v>
      </c>
      <c r="F8" s="339">
        <v>823</v>
      </c>
      <c r="G8" s="340">
        <v>123.57357357357357</v>
      </c>
      <c r="H8" s="339">
        <v>170</v>
      </c>
      <c r="I8" s="339">
        <v>204</v>
      </c>
      <c r="J8" s="340">
        <v>120</v>
      </c>
      <c r="K8" s="339">
        <v>27</v>
      </c>
      <c r="L8" s="339">
        <v>30</v>
      </c>
      <c r="M8" s="340">
        <v>111.11111111111111</v>
      </c>
      <c r="N8" s="341">
        <v>28</v>
      </c>
      <c r="O8" s="339">
        <v>18</v>
      </c>
      <c r="P8" s="340">
        <v>64.285714285714292</v>
      </c>
      <c r="Q8" s="339">
        <v>627</v>
      </c>
      <c r="R8" s="339">
        <v>749</v>
      </c>
      <c r="S8" s="342">
        <v>119.45773524720893</v>
      </c>
      <c r="T8" s="343">
        <v>280</v>
      </c>
      <c r="U8" s="339">
        <v>311</v>
      </c>
      <c r="V8" s="339">
        <v>261</v>
      </c>
      <c r="W8" s="340">
        <v>83.922829581993568</v>
      </c>
      <c r="X8" s="341">
        <v>281</v>
      </c>
      <c r="Y8" s="339">
        <v>232</v>
      </c>
      <c r="Z8" s="340">
        <v>82.562277580071168</v>
      </c>
      <c r="AA8" s="121"/>
      <c r="AB8" s="121"/>
      <c r="AC8" s="121"/>
      <c r="AD8" s="121"/>
    </row>
    <row r="9" spans="1:30" ht="16.5" customHeight="1">
      <c r="A9" s="344" t="s">
        <v>52</v>
      </c>
      <c r="B9" s="345">
        <v>8</v>
      </c>
      <c r="C9" s="346">
        <v>12</v>
      </c>
      <c r="D9" s="347">
        <v>150</v>
      </c>
      <c r="E9" s="345">
        <v>7</v>
      </c>
      <c r="F9" s="346">
        <v>11</v>
      </c>
      <c r="G9" s="347">
        <v>157.14285714285714</v>
      </c>
      <c r="H9" s="345">
        <v>2</v>
      </c>
      <c r="I9" s="346">
        <v>1</v>
      </c>
      <c r="J9" s="347">
        <v>50</v>
      </c>
      <c r="K9" s="345">
        <v>0</v>
      </c>
      <c r="L9" s="346">
        <v>0</v>
      </c>
      <c r="M9" s="347"/>
      <c r="N9" s="345">
        <v>0</v>
      </c>
      <c r="O9" s="346">
        <v>0</v>
      </c>
      <c r="P9" s="347"/>
      <c r="Q9" s="345">
        <v>7</v>
      </c>
      <c r="R9" s="346">
        <v>11</v>
      </c>
      <c r="S9" s="348">
        <v>157.14285714285714</v>
      </c>
      <c r="T9" s="349">
        <v>4</v>
      </c>
      <c r="U9" s="350">
        <v>4</v>
      </c>
      <c r="V9" s="346">
        <v>4</v>
      </c>
      <c r="W9" s="347">
        <v>100</v>
      </c>
      <c r="X9" s="345">
        <v>4</v>
      </c>
      <c r="Y9" s="346">
        <v>4</v>
      </c>
      <c r="Z9" s="347">
        <v>100</v>
      </c>
      <c r="AA9" s="73"/>
    </row>
    <row r="10" spans="1:30" ht="16.5" customHeight="1">
      <c r="A10" s="344" t="s">
        <v>53</v>
      </c>
      <c r="B10" s="345">
        <v>7</v>
      </c>
      <c r="C10" s="346">
        <v>5</v>
      </c>
      <c r="D10" s="347">
        <v>71.428571428571431</v>
      </c>
      <c r="E10" s="345">
        <v>6</v>
      </c>
      <c r="F10" s="346">
        <v>2</v>
      </c>
      <c r="G10" s="347">
        <v>33.333333333333329</v>
      </c>
      <c r="H10" s="345">
        <v>4</v>
      </c>
      <c r="I10" s="346">
        <v>1</v>
      </c>
      <c r="J10" s="347">
        <v>25</v>
      </c>
      <c r="K10" s="345">
        <v>1</v>
      </c>
      <c r="L10" s="346">
        <v>1</v>
      </c>
      <c r="M10" s="347">
        <v>100</v>
      </c>
      <c r="N10" s="345">
        <v>0</v>
      </c>
      <c r="O10" s="346">
        <v>0</v>
      </c>
      <c r="P10" s="347"/>
      <c r="Q10" s="345">
        <v>5</v>
      </c>
      <c r="R10" s="346">
        <v>2</v>
      </c>
      <c r="S10" s="348">
        <v>40</v>
      </c>
      <c r="T10" s="349">
        <v>1</v>
      </c>
      <c r="U10" s="350">
        <v>1</v>
      </c>
      <c r="V10" s="346">
        <v>0</v>
      </c>
      <c r="W10" s="347">
        <v>0</v>
      </c>
      <c r="X10" s="345">
        <v>1</v>
      </c>
      <c r="Y10" s="346">
        <v>0</v>
      </c>
      <c r="Z10" s="347">
        <v>0</v>
      </c>
      <c r="AA10" s="73"/>
    </row>
    <row r="11" spans="1:30" ht="16.5" customHeight="1">
      <c r="A11" s="344" t="s">
        <v>54</v>
      </c>
      <c r="B11" s="345">
        <v>58</v>
      </c>
      <c r="C11" s="346">
        <v>78</v>
      </c>
      <c r="D11" s="347">
        <v>134.48275862068965</v>
      </c>
      <c r="E11" s="345">
        <v>34</v>
      </c>
      <c r="F11" s="346">
        <v>55</v>
      </c>
      <c r="G11" s="347">
        <v>161.76470588235296</v>
      </c>
      <c r="H11" s="345">
        <v>5</v>
      </c>
      <c r="I11" s="346">
        <v>10</v>
      </c>
      <c r="J11" s="347">
        <v>200</v>
      </c>
      <c r="K11" s="345">
        <v>1</v>
      </c>
      <c r="L11" s="346">
        <v>2</v>
      </c>
      <c r="M11" s="347">
        <v>200</v>
      </c>
      <c r="N11" s="345">
        <v>1</v>
      </c>
      <c r="O11" s="346">
        <v>2</v>
      </c>
      <c r="P11" s="347">
        <v>200</v>
      </c>
      <c r="Q11" s="345">
        <v>29</v>
      </c>
      <c r="R11" s="346">
        <v>47</v>
      </c>
      <c r="S11" s="348">
        <v>162.06896551724137</v>
      </c>
      <c r="T11" s="349">
        <v>12</v>
      </c>
      <c r="U11" s="350">
        <v>14</v>
      </c>
      <c r="V11" s="346">
        <v>12</v>
      </c>
      <c r="W11" s="347">
        <v>85.714285714285708</v>
      </c>
      <c r="X11" s="345">
        <v>13</v>
      </c>
      <c r="Y11" s="346">
        <v>10</v>
      </c>
      <c r="Z11" s="347">
        <v>76.923076923076934</v>
      </c>
      <c r="AA11" s="73"/>
    </row>
    <row r="12" spans="1:30" ht="16.5" customHeight="1">
      <c r="A12" s="344" t="s">
        <v>55</v>
      </c>
      <c r="B12" s="345">
        <v>16</v>
      </c>
      <c r="C12" s="346">
        <v>18</v>
      </c>
      <c r="D12" s="347">
        <v>112.5</v>
      </c>
      <c r="E12" s="345">
        <v>10</v>
      </c>
      <c r="F12" s="346">
        <v>12</v>
      </c>
      <c r="G12" s="347">
        <v>120</v>
      </c>
      <c r="H12" s="345">
        <v>2</v>
      </c>
      <c r="I12" s="346">
        <v>4</v>
      </c>
      <c r="J12" s="347">
        <v>200</v>
      </c>
      <c r="K12" s="345">
        <v>0</v>
      </c>
      <c r="L12" s="346">
        <v>0</v>
      </c>
      <c r="M12" s="347"/>
      <c r="N12" s="345">
        <v>1</v>
      </c>
      <c r="O12" s="346">
        <v>0</v>
      </c>
      <c r="P12" s="347">
        <v>0</v>
      </c>
      <c r="Q12" s="345">
        <v>10</v>
      </c>
      <c r="R12" s="346">
        <v>12</v>
      </c>
      <c r="S12" s="348">
        <v>120</v>
      </c>
      <c r="T12" s="349">
        <v>2</v>
      </c>
      <c r="U12" s="350">
        <v>6</v>
      </c>
      <c r="V12" s="346">
        <v>1</v>
      </c>
      <c r="W12" s="347">
        <v>16.666666666666664</v>
      </c>
      <c r="X12" s="345">
        <v>5</v>
      </c>
      <c r="Y12" s="346">
        <v>1</v>
      </c>
      <c r="Z12" s="347">
        <v>20</v>
      </c>
      <c r="AA12" s="73"/>
    </row>
    <row r="13" spans="1:30" ht="16.5" customHeight="1">
      <c r="A13" s="344" t="s">
        <v>56</v>
      </c>
      <c r="B13" s="345">
        <v>49</v>
      </c>
      <c r="C13" s="346">
        <v>66</v>
      </c>
      <c r="D13" s="347">
        <v>134.69387755102039</v>
      </c>
      <c r="E13" s="345">
        <v>37</v>
      </c>
      <c r="F13" s="346">
        <v>53</v>
      </c>
      <c r="G13" s="347">
        <v>143.24324324324326</v>
      </c>
      <c r="H13" s="345">
        <v>13</v>
      </c>
      <c r="I13" s="346">
        <v>22</v>
      </c>
      <c r="J13" s="347">
        <v>169.23076923076923</v>
      </c>
      <c r="K13" s="345">
        <v>3</v>
      </c>
      <c r="L13" s="346">
        <v>3</v>
      </c>
      <c r="M13" s="347">
        <v>100</v>
      </c>
      <c r="N13" s="345">
        <v>1</v>
      </c>
      <c r="O13" s="346">
        <v>3</v>
      </c>
      <c r="P13" s="347">
        <v>300</v>
      </c>
      <c r="Q13" s="345">
        <v>35</v>
      </c>
      <c r="R13" s="346">
        <v>47</v>
      </c>
      <c r="S13" s="348">
        <v>134.28571428571428</v>
      </c>
      <c r="T13" s="349">
        <v>12</v>
      </c>
      <c r="U13" s="350">
        <v>15</v>
      </c>
      <c r="V13" s="346">
        <v>12</v>
      </c>
      <c r="W13" s="347">
        <v>80</v>
      </c>
      <c r="X13" s="345">
        <v>12</v>
      </c>
      <c r="Y13" s="346">
        <v>8</v>
      </c>
      <c r="Z13" s="347">
        <v>66.666666666666657</v>
      </c>
      <c r="AA13" s="73"/>
    </row>
    <row r="14" spans="1:30" ht="16.5" customHeight="1">
      <c r="A14" s="344" t="s">
        <v>57</v>
      </c>
      <c r="B14" s="345">
        <v>8</v>
      </c>
      <c r="C14" s="346">
        <v>7</v>
      </c>
      <c r="D14" s="347">
        <v>87.5</v>
      </c>
      <c r="E14" s="345">
        <v>8</v>
      </c>
      <c r="F14" s="346">
        <v>7</v>
      </c>
      <c r="G14" s="347">
        <v>87.5</v>
      </c>
      <c r="H14" s="345">
        <v>3</v>
      </c>
      <c r="I14" s="346">
        <v>3</v>
      </c>
      <c r="J14" s="347">
        <v>100</v>
      </c>
      <c r="K14" s="345">
        <v>2</v>
      </c>
      <c r="L14" s="346">
        <v>0</v>
      </c>
      <c r="M14" s="347">
        <v>0</v>
      </c>
      <c r="N14" s="345">
        <v>0</v>
      </c>
      <c r="O14" s="346">
        <v>0</v>
      </c>
      <c r="P14" s="347"/>
      <c r="Q14" s="345">
        <v>8</v>
      </c>
      <c r="R14" s="346">
        <v>7</v>
      </c>
      <c r="S14" s="348">
        <v>87.5</v>
      </c>
      <c r="T14" s="349">
        <v>2</v>
      </c>
      <c r="U14" s="350">
        <v>5</v>
      </c>
      <c r="V14" s="346">
        <v>2</v>
      </c>
      <c r="W14" s="347">
        <v>40</v>
      </c>
      <c r="X14" s="345">
        <v>5</v>
      </c>
      <c r="Y14" s="346">
        <v>1</v>
      </c>
      <c r="Z14" s="347">
        <v>20</v>
      </c>
      <c r="AA14" s="73"/>
    </row>
    <row r="15" spans="1:30" ht="16.5" customHeight="1">
      <c r="A15" s="344" t="s">
        <v>58</v>
      </c>
      <c r="B15" s="345">
        <v>41</v>
      </c>
      <c r="C15" s="346">
        <v>28</v>
      </c>
      <c r="D15" s="347">
        <v>68.292682926829272</v>
      </c>
      <c r="E15" s="345">
        <v>41</v>
      </c>
      <c r="F15" s="346">
        <v>28</v>
      </c>
      <c r="G15" s="347">
        <v>68.292682926829272</v>
      </c>
      <c r="H15" s="345">
        <v>13</v>
      </c>
      <c r="I15" s="346">
        <v>10</v>
      </c>
      <c r="J15" s="347">
        <v>76.923076923076934</v>
      </c>
      <c r="K15" s="345">
        <v>2</v>
      </c>
      <c r="L15" s="346">
        <v>2</v>
      </c>
      <c r="M15" s="347">
        <v>100</v>
      </c>
      <c r="N15" s="345">
        <v>2</v>
      </c>
      <c r="O15" s="346">
        <v>1</v>
      </c>
      <c r="P15" s="347">
        <v>50</v>
      </c>
      <c r="Q15" s="345">
        <v>41</v>
      </c>
      <c r="R15" s="346">
        <v>26</v>
      </c>
      <c r="S15" s="348">
        <v>63.414634146341463</v>
      </c>
      <c r="T15" s="349">
        <v>7</v>
      </c>
      <c r="U15" s="350">
        <v>15</v>
      </c>
      <c r="V15" s="346">
        <v>7</v>
      </c>
      <c r="W15" s="347">
        <v>46.666666666666664</v>
      </c>
      <c r="X15" s="345">
        <v>13</v>
      </c>
      <c r="Y15" s="346">
        <v>6</v>
      </c>
      <c r="Z15" s="347">
        <v>46.153846153846153</v>
      </c>
      <c r="AA15" s="73"/>
    </row>
    <row r="16" spans="1:30" ht="16.5" customHeight="1">
      <c r="A16" s="344" t="s">
        <v>59</v>
      </c>
      <c r="B16" s="345">
        <v>28</v>
      </c>
      <c r="C16" s="346">
        <v>23</v>
      </c>
      <c r="D16" s="347">
        <v>82.142857142857139</v>
      </c>
      <c r="E16" s="345">
        <v>4</v>
      </c>
      <c r="F16" s="346">
        <v>1</v>
      </c>
      <c r="G16" s="347">
        <v>25</v>
      </c>
      <c r="H16" s="345">
        <v>4</v>
      </c>
      <c r="I16" s="346">
        <v>1</v>
      </c>
      <c r="J16" s="347">
        <v>25</v>
      </c>
      <c r="K16" s="345">
        <v>1</v>
      </c>
      <c r="L16" s="346">
        <v>0</v>
      </c>
      <c r="M16" s="347">
        <v>0</v>
      </c>
      <c r="N16" s="345">
        <v>0</v>
      </c>
      <c r="O16" s="346">
        <v>0</v>
      </c>
      <c r="P16" s="347"/>
      <c r="Q16" s="345">
        <v>3</v>
      </c>
      <c r="R16" s="346">
        <v>1</v>
      </c>
      <c r="S16" s="348">
        <v>33.333333333333329</v>
      </c>
      <c r="T16" s="349">
        <v>14</v>
      </c>
      <c r="U16" s="350">
        <v>0</v>
      </c>
      <c r="V16" s="346">
        <v>0</v>
      </c>
      <c r="W16" s="347"/>
      <c r="X16" s="345">
        <v>0</v>
      </c>
      <c r="Y16" s="346">
        <v>0</v>
      </c>
      <c r="Z16" s="347"/>
      <c r="AA16" s="73"/>
    </row>
    <row r="17" spans="1:27" ht="16.5" customHeight="1">
      <c r="A17" s="344" t="s">
        <v>60</v>
      </c>
      <c r="B17" s="345">
        <v>40</v>
      </c>
      <c r="C17" s="346">
        <v>43</v>
      </c>
      <c r="D17" s="347">
        <v>107.5</v>
      </c>
      <c r="E17" s="345">
        <v>38</v>
      </c>
      <c r="F17" s="346">
        <v>40</v>
      </c>
      <c r="G17" s="347">
        <v>105.26315789473684</v>
      </c>
      <c r="H17" s="345">
        <v>13</v>
      </c>
      <c r="I17" s="346">
        <v>15</v>
      </c>
      <c r="J17" s="347">
        <v>115.38461538461537</v>
      </c>
      <c r="K17" s="345">
        <v>2</v>
      </c>
      <c r="L17" s="346">
        <v>2</v>
      </c>
      <c r="M17" s="347">
        <v>100</v>
      </c>
      <c r="N17" s="345">
        <v>2</v>
      </c>
      <c r="O17" s="346">
        <v>8</v>
      </c>
      <c r="P17" s="347">
        <v>400</v>
      </c>
      <c r="Q17" s="345">
        <v>37</v>
      </c>
      <c r="R17" s="346">
        <v>35</v>
      </c>
      <c r="S17" s="348">
        <v>94.594594594594597</v>
      </c>
      <c r="T17" s="349">
        <v>9</v>
      </c>
      <c r="U17" s="350">
        <v>19</v>
      </c>
      <c r="V17" s="346">
        <v>8</v>
      </c>
      <c r="W17" s="347">
        <v>42.105263157894733</v>
      </c>
      <c r="X17" s="345">
        <v>17</v>
      </c>
      <c r="Y17" s="346">
        <v>8</v>
      </c>
      <c r="Z17" s="347">
        <v>47.058823529411761</v>
      </c>
      <c r="AA17" s="73"/>
    </row>
    <row r="18" spans="1:27" ht="16.5" customHeight="1">
      <c r="A18" s="344" t="s">
        <v>121</v>
      </c>
      <c r="B18" s="345">
        <v>23</v>
      </c>
      <c r="C18" s="346">
        <v>21</v>
      </c>
      <c r="D18" s="347">
        <v>91.304347826086953</v>
      </c>
      <c r="E18" s="345">
        <v>20</v>
      </c>
      <c r="F18" s="346">
        <v>18</v>
      </c>
      <c r="G18" s="347">
        <v>90</v>
      </c>
      <c r="H18" s="345">
        <v>6</v>
      </c>
      <c r="I18" s="346">
        <v>6</v>
      </c>
      <c r="J18" s="347">
        <v>100</v>
      </c>
      <c r="K18" s="345">
        <v>0</v>
      </c>
      <c r="L18" s="346">
        <v>0</v>
      </c>
      <c r="M18" s="347"/>
      <c r="N18" s="345">
        <v>0</v>
      </c>
      <c r="O18" s="346">
        <v>0</v>
      </c>
      <c r="P18" s="347"/>
      <c r="Q18" s="345">
        <v>19</v>
      </c>
      <c r="R18" s="346">
        <v>16</v>
      </c>
      <c r="S18" s="348">
        <v>84.210526315789465</v>
      </c>
      <c r="T18" s="349">
        <v>7</v>
      </c>
      <c r="U18" s="350">
        <v>8</v>
      </c>
      <c r="V18" s="346">
        <v>7</v>
      </c>
      <c r="W18" s="347">
        <v>87.5</v>
      </c>
      <c r="X18" s="345">
        <v>5</v>
      </c>
      <c r="Y18" s="346">
        <v>6</v>
      </c>
      <c r="Z18" s="347">
        <v>120</v>
      </c>
      <c r="AA18" s="73"/>
    </row>
    <row r="19" spans="1:27" ht="16.5" customHeight="1">
      <c r="A19" s="344" t="s">
        <v>62</v>
      </c>
      <c r="B19" s="345">
        <v>327</v>
      </c>
      <c r="C19" s="346">
        <v>455</v>
      </c>
      <c r="D19" s="347">
        <v>139.14373088685014</v>
      </c>
      <c r="E19" s="345">
        <v>296</v>
      </c>
      <c r="F19" s="346">
        <v>420</v>
      </c>
      <c r="G19" s="347">
        <v>141.89189189189187</v>
      </c>
      <c r="H19" s="345">
        <v>63</v>
      </c>
      <c r="I19" s="346">
        <v>83</v>
      </c>
      <c r="J19" s="347">
        <v>131.74603174603175</v>
      </c>
      <c r="K19" s="345">
        <v>6</v>
      </c>
      <c r="L19" s="346">
        <v>13</v>
      </c>
      <c r="M19" s="347">
        <v>216.66666666666666</v>
      </c>
      <c r="N19" s="345">
        <v>13</v>
      </c>
      <c r="O19" s="346">
        <v>2</v>
      </c>
      <c r="P19" s="347">
        <v>15.384615384615385</v>
      </c>
      <c r="Q19" s="345">
        <v>282</v>
      </c>
      <c r="R19" s="346">
        <v>384</v>
      </c>
      <c r="S19" s="348">
        <v>136.17021276595744</v>
      </c>
      <c r="T19" s="349">
        <v>155</v>
      </c>
      <c r="U19" s="350">
        <v>146</v>
      </c>
      <c r="V19" s="346">
        <v>153</v>
      </c>
      <c r="W19" s="347">
        <v>104.7945205479452</v>
      </c>
      <c r="X19" s="345">
        <v>132</v>
      </c>
      <c r="Y19" s="346">
        <v>136</v>
      </c>
      <c r="Z19" s="347">
        <v>103.03030303030303</v>
      </c>
      <c r="AA19" s="73"/>
    </row>
    <row r="20" spans="1:27" ht="16.5" customHeight="1">
      <c r="A20" s="344" t="s">
        <v>63</v>
      </c>
      <c r="B20" s="345">
        <v>2</v>
      </c>
      <c r="C20" s="346">
        <v>6</v>
      </c>
      <c r="D20" s="347">
        <v>300</v>
      </c>
      <c r="E20" s="345">
        <v>2</v>
      </c>
      <c r="F20" s="346">
        <v>6</v>
      </c>
      <c r="G20" s="347">
        <v>300</v>
      </c>
      <c r="H20" s="345">
        <v>0</v>
      </c>
      <c r="I20" s="346">
        <v>1</v>
      </c>
      <c r="J20" s="347"/>
      <c r="K20" s="345">
        <v>0</v>
      </c>
      <c r="L20" s="346">
        <v>0</v>
      </c>
      <c r="M20" s="347"/>
      <c r="N20" s="345">
        <v>0</v>
      </c>
      <c r="O20" s="346">
        <v>0</v>
      </c>
      <c r="P20" s="347"/>
      <c r="Q20" s="345">
        <v>2</v>
      </c>
      <c r="R20" s="346">
        <v>6</v>
      </c>
      <c r="S20" s="348">
        <v>300</v>
      </c>
      <c r="T20" s="349">
        <v>1</v>
      </c>
      <c r="U20" s="350">
        <v>2</v>
      </c>
      <c r="V20" s="346">
        <v>1</v>
      </c>
      <c r="W20" s="347">
        <v>50</v>
      </c>
      <c r="X20" s="345">
        <v>2</v>
      </c>
      <c r="Y20" s="346">
        <v>1</v>
      </c>
      <c r="Z20" s="347">
        <v>50</v>
      </c>
      <c r="AA20" s="73"/>
    </row>
    <row r="21" spans="1:27" ht="16.5" customHeight="1">
      <c r="A21" s="344" t="s">
        <v>64</v>
      </c>
      <c r="B21" s="345">
        <v>12</v>
      </c>
      <c r="C21" s="346">
        <v>12</v>
      </c>
      <c r="D21" s="347">
        <v>100</v>
      </c>
      <c r="E21" s="345">
        <v>12</v>
      </c>
      <c r="F21" s="346">
        <v>12</v>
      </c>
      <c r="G21" s="347">
        <v>100</v>
      </c>
      <c r="H21" s="345">
        <v>1</v>
      </c>
      <c r="I21" s="346">
        <v>4</v>
      </c>
      <c r="J21" s="347">
        <v>400</v>
      </c>
      <c r="K21" s="345">
        <v>0</v>
      </c>
      <c r="L21" s="346">
        <v>1</v>
      </c>
      <c r="M21" s="347"/>
      <c r="N21" s="345">
        <v>0</v>
      </c>
      <c r="O21" s="346">
        <v>0</v>
      </c>
      <c r="P21" s="347"/>
      <c r="Q21" s="345">
        <v>10</v>
      </c>
      <c r="R21" s="346">
        <v>12</v>
      </c>
      <c r="S21" s="348">
        <v>120</v>
      </c>
      <c r="T21" s="349">
        <v>2</v>
      </c>
      <c r="U21" s="350">
        <v>9</v>
      </c>
      <c r="V21" s="346">
        <v>2</v>
      </c>
      <c r="W21" s="347">
        <v>22.222222222222221</v>
      </c>
      <c r="X21" s="345">
        <v>7</v>
      </c>
      <c r="Y21" s="346">
        <v>2</v>
      </c>
      <c r="Z21" s="347">
        <v>28.571428571428569</v>
      </c>
      <c r="AA21" s="73"/>
    </row>
    <row r="22" spans="1:27" ht="16.5" customHeight="1">
      <c r="A22" s="344" t="s">
        <v>65</v>
      </c>
      <c r="B22" s="345">
        <v>0</v>
      </c>
      <c r="C22" s="346">
        <v>2</v>
      </c>
      <c r="D22" s="347"/>
      <c r="E22" s="345">
        <v>0</v>
      </c>
      <c r="F22" s="346">
        <v>2</v>
      </c>
      <c r="G22" s="347"/>
      <c r="H22" s="345">
        <v>0</v>
      </c>
      <c r="I22" s="346">
        <v>0</v>
      </c>
      <c r="J22" s="347"/>
      <c r="K22" s="345">
        <v>0</v>
      </c>
      <c r="L22" s="346">
        <v>0</v>
      </c>
      <c r="M22" s="347"/>
      <c r="N22" s="345">
        <v>0</v>
      </c>
      <c r="O22" s="346">
        <v>0</v>
      </c>
      <c r="P22" s="347"/>
      <c r="Q22" s="345">
        <v>0</v>
      </c>
      <c r="R22" s="346">
        <v>2</v>
      </c>
      <c r="S22" s="348"/>
      <c r="T22" s="349">
        <v>2</v>
      </c>
      <c r="U22" s="350">
        <v>0</v>
      </c>
      <c r="V22" s="346">
        <v>2</v>
      </c>
      <c r="W22" s="347"/>
      <c r="X22" s="345">
        <v>0</v>
      </c>
      <c r="Y22" s="346">
        <v>1</v>
      </c>
      <c r="Z22" s="347"/>
      <c r="AA22" s="73"/>
    </row>
    <row r="23" spans="1:27" ht="16.5" customHeight="1">
      <c r="A23" s="344" t="s">
        <v>66</v>
      </c>
      <c r="B23" s="345">
        <v>3</v>
      </c>
      <c r="C23" s="346">
        <v>7</v>
      </c>
      <c r="D23" s="347">
        <v>233.33333333333334</v>
      </c>
      <c r="E23" s="345">
        <v>3</v>
      </c>
      <c r="F23" s="346">
        <v>7</v>
      </c>
      <c r="G23" s="347">
        <v>233.33333333333334</v>
      </c>
      <c r="H23" s="345">
        <v>2</v>
      </c>
      <c r="I23" s="346">
        <v>2</v>
      </c>
      <c r="J23" s="347">
        <v>100</v>
      </c>
      <c r="K23" s="345">
        <v>2</v>
      </c>
      <c r="L23" s="346">
        <v>0</v>
      </c>
      <c r="M23" s="347">
        <v>0</v>
      </c>
      <c r="N23" s="345">
        <v>1</v>
      </c>
      <c r="O23" s="346">
        <v>1</v>
      </c>
      <c r="P23" s="347">
        <v>100</v>
      </c>
      <c r="Q23" s="345">
        <v>3</v>
      </c>
      <c r="R23" s="346">
        <v>7</v>
      </c>
      <c r="S23" s="348">
        <v>233.33333333333334</v>
      </c>
      <c r="T23" s="349">
        <v>3</v>
      </c>
      <c r="U23" s="350">
        <v>1</v>
      </c>
      <c r="V23" s="346">
        <v>3</v>
      </c>
      <c r="W23" s="347">
        <v>300</v>
      </c>
      <c r="X23" s="345">
        <v>1</v>
      </c>
      <c r="Y23" s="346">
        <v>3</v>
      </c>
      <c r="Z23" s="347">
        <v>300</v>
      </c>
      <c r="AA23" s="73"/>
    </row>
    <row r="24" spans="1:27" ht="16.5" customHeight="1">
      <c r="A24" s="344" t="s">
        <v>67</v>
      </c>
      <c r="B24" s="345">
        <v>6</v>
      </c>
      <c r="C24" s="346">
        <v>4</v>
      </c>
      <c r="D24" s="347">
        <v>66.666666666666657</v>
      </c>
      <c r="E24" s="345">
        <v>4</v>
      </c>
      <c r="F24" s="346">
        <v>2</v>
      </c>
      <c r="G24" s="347">
        <v>50</v>
      </c>
      <c r="H24" s="345">
        <v>0</v>
      </c>
      <c r="I24" s="346">
        <v>1</v>
      </c>
      <c r="J24" s="347"/>
      <c r="K24" s="345">
        <v>0</v>
      </c>
      <c r="L24" s="346">
        <v>0</v>
      </c>
      <c r="M24" s="347"/>
      <c r="N24" s="345">
        <v>0</v>
      </c>
      <c r="O24" s="346">
        <v>0</v>
      </c>
      <c r="P24" s="347"/>
      <c r="Q24" s="345">
        <v>3</v>
      </c>
      <c r="R24" s="346">
        <v>2</v>
      </c>
      <c r="S24" s="348">
        <v>66.666666666666657</v>
      </c>
      <c r="T24" s="349">
        <v>0</v>
      </c>
      <c r="U24" s="350">
        <v>1</v>
      </c>
      <c r="V24" s="346">
        <v>0</v>
      </c>
      <c r="W24" s="347">
        <v>0</v>
      </c>
      <c r="X24" s="345">
        <v>1</v>
      </c>
      <c r="Y24" s="346">
        <v>0</v>
      </c>
      <c r="Z24" s="347">
        <v>0</v>
      </c>
      <c r="AA24" s="73"/>
    </row>
    <row r="25" spans="1:27" ht="16.5" customHeight="1">
      <c r="A25" s="344" t="s">
        <v>135</v>
      </c>
      <c r="B25" s="345">
        <v>52</v>
      </c>
      <c r="C25" s="346">
        <v>55</v>
      </c>
      <c r="D25" s="347">
        <v>105.76923076923077</v>
      </c>
      <c r="E25" s="345">
        <v>52</v>
      </c>
      <c r="F25" s="346">
        <v>54</v>
      </c>
      <c r="G25" s="347">
        <v>103.84615384615385</v>
      </c>
      <c r="H25" s="345">
        <v>14</v>
      </c>
      <c r="I25" s="346">
        <v>12</v>
      </c>
      <c r="J25" s="347">
        <v>85.714285714285708</v>
      </c>
      <c r="K25" s="345">
        <v>2</v>
      </c>
      <c r="L25" s="346">
        <v>2</v>
      </c>
      <c r="M25" s="347">
        <v>100</v>
      </c>
      <c r="N25" s="345">
        <v>2</v>
      </c>
      <c r="O25" s="346">
        <v>0</v>
      </c>
      <c r="P25" s="347">
        <v>0</v>
      </c>
      <c r="Q25" s="345">
        <v>48</v>
      </c>
      <c r="R25" s="346">
        <v>47</v>
      </c>
      <c r="S25" s="348">
        <v>97.916666666666657</v>
      </c>
      <c r="T25" s="349">
        <v>23</v>
      </c>
      <c r="U25" s="350">
        <v>26</v>
      </c>
      <c r="V25" s="346">
        <v>23</v>
      </c>
      <c r="W25" s="347">
        <v>88.461538461538453</v>
      </c>
      <c r="X25" s="345">
        <v>25</v>
      </c>
      <c r="Y25" s="346">
        <v>21</v>
      </c>
      <c r="Z25" s="347">
        <v>84</v>
      </c>
      <c r="AA25" s="73"/>
    </row>
    <row r="26" spans="1:27" ht="16.5" customHeight="1">
      <c r="A26" s="344" t="s">
        <v>69</v>
      </c>
      <c r="B26" s="345">
        <v>55</v>
      </c>
      <c r="C26" s="346">
        <v>72</v>
      </c>
      <c r="D26" s="347">
        <v>130.90909090909091</v>
      </c>
      <c r="E26" s="345">
        <v>51</v>
      </c>
      <c r="F26" s="346">
        <v>67</v>
      </c>
      <c r="G26" s="347">
        <v>131.37254901960785</v>
      </c>
      <c r="H26" s="345">
        <v>12</v>
      </c>
      <c r="I26" s="346">
        <v>20</v>
      </c>
      <c r="J26" s="347">
        <v>166.66666666666669</v>
      </c>
      <c r="K26" s="345">
        <v>1</v>
      </c>
      <c r="L26" s="346">
        <v>1</v>
      </c>
      <c r="M26" s="347">
        <v>100</v>
      </c>
      <c r="N26" s="345">
        <v>0</v>
      </c>
      <c r="O26" s="346">
        <v>0</v>
      </c>
      <c r="P26" s="347"/>
      <c r="Q26" s="345">
        <v>48</v>
      </c>
      <c r="R26" s="346">
        <v>59</v>
      </c>
      <c r="S26" s="348">
        <v>122.91666666666667</v>
      </c>
      <c r="T26" s="349">
        <v>22</v>
      </c>
      <c r="U26" s="350">
        <v>25</v>
      </c>
      <c r="V26" s="346">
        <v>22</v>
      </c>
      <c r="W26" s="347">
        <v>88</v>
      </c>
      <c r="X26" s="345">
        <v>25</v>
      </c>
      <c r="Y26" s="346">
        <v>22</v>
      </c>
      <c r="Z26" s="347">
        <v>88</v>
      </c>
      <c r="AA26" s="73"/>
    </row>
    <row r="27" spans="1:27" ht="16.5" customHeight="1">
      <c r="A27" s="344" t="s">
        <v>122</v>
      </c>
      <c r="B27" s="345">
        <v>17</v>
      </c>
      <c r="C27" s="346">
        <v>11</v>
      </c>
      <c r="D27" s="347">
        <v>64.705882352941174</v>
      </c>
      <c r="E27" s="345">
        <v>17</v>
      </c>
      <c r="F27" s="346">
        <v>11</v>
      </c>
      <c r="G27" s="347">
        <v>64.705882352941174</v>
      </c>
      <c r="H27" s="345">
        <v>5</v>
      </c>
      <c r="I27" s="346">
        <v>3</v>
      </c>
      <c r="J27" s="347">
        <v>60</v>
      </c>
      <c r="K27" s="345">
        <v>1</v>
      </c>
      <c r="L27" s="346">
        <v>1</v>
      </c>
      <c r="M27" s="347">
        <v>100</v>
      </c>
      <c r="N27" s="345">
        <v>0</v>
      </c>
      <c r="O27" s="346">
        <v>0</v>
      </c>
      <c r="P27" s="347"/>
      <c r="Q27" s="345">
        <v>15</v>
      </c>
      <c r="R27" s="346">
        <v>11</v>
      </c>
      <c r="S27" s="348">
        <v>73.333333333333329</v>
      </c>
      <c r="T27" s="349">
        <v>1</v>
      </c>
      <c r="U27" s="350">
        <v>7</v>
      </c>
      <c r="V27" s="346">
        <v>1</v>
      </c>
      <c r="W27" s="347">
        <v>14.285714285714285</v>
      </c>
      <c r="X27" s="345">
        <v>6</v>
      </c>
      <c r="Y27" s="346">
        <v>1</v>
      </c>
      <c r="Z27" s="347">
        <v>16.666666666666664</v>
      </c>
      <c r="AA27" s="73"/>
    </row>
    <row r="28" spans="1:27" ht="16.5" customHeight="1">
      <c r="A28" s="344" t="s">
        <v>71</v>
      </c>
      <c r="B28" s="345">
        <v>21</v>
      </c>
      <c r="C28" s="346">
        <v>11</v>
      </c>
      <c r="D28" s="347">
        <v>52.380952380952387</v>
      </c>
      <c r="E28" s="345">
        <v>21</v>
      </c>
      <c r="F28" s="346">
        <v>11</v>
      </c>
      <c r="G28" s="347">
        <v>52.380952380952387</v>
      </c>
      <c r="H28" s="345">
        <v>5</v>
      </c>
      <c r="I28" s="346">
        <v>3</v>
      </c>
      <c r="J28" s="347">
        <v>60</v>
      </c>
      <c r="K28" s="345">
        <v>3</v>
      </c>
      <c r="L28" s="346">
        <v>2</v>
      </c>
      <c r="M28" s="347">
        <v>66.666666666666657</v>
      </c>
      <c r="N28" s="345">
        <v>5</v>
      </c>
      <c r="O28" s="346">
        <v>1</v>
      </c>
      <c r="P28" s="347">
        <v>20</v>
      </c>
      <c r="Q28" s="345">
        <v>20</v>
      </c>
      <c r="R28" s="346">
        <v>11</v>
      </c>
      <c r="S28" s="348">
        <v>55.000000000000007</v>
      </c>
      <c r="T28" s="349">
        <v>0</v>
      </c>
      <c r="U28" s="350">
        <v>7</v>
      </c>
      <c r="V28" s="346">
        <v>0</v>
      </c>
      <c r="W28" s="347">
        <v>0</v>
      </c>
      <c r="X28" s="345">
        <v>7</v>
      </c>
      <c r="Y28" s="346">
        <v>0</v>
      </c>
      <c r="Z28" s="347">
        <v>0</v>
      </c>
      <c r="AA28" s="73"/>
    </row>
    <row r="29" spans="1:27" ht="16.5" thickBot="1">
      <c r="A29" s="351" t="s">
        <v>72</v>
      </c>
      <c r="B29" s="352">
        <v>3</v>
      </c>
      <c r="C29" s="353">
        <v>4</v>
      </c>
      <c r="D29" s="354">
        <v>133.33333333333331</v>
      </c>
      <c r="E29" s="352">
        <v>3</v>
      </c>
      <c r="F29" s="353">
        <v>4</v>
      </c>
      <c r="G29" s="354">
        <v>133.33333333333331</v>
      </c>
      <c r="H29" s="352">
        <v>3</v>
      </c>
      <c r="I29" s="353">
        <v>2</v>
      </c>
      <c r="J29" s="354">
        <v>66.666666666666657</v>
      </c>
      <c r="K29" s="352">
        <v>0</v>
      </c>
      <c r="L29" s="353">
        <v>0</v>
      </c>
      <c r="M29" s="354"/>
      <c r="N29" s="352">
        <v>0</v>
      </c>
      <c r="O29" s="353">
        <v>0</v>
      </c>
      <c r="P29" s="354"/>
      <c r="Q29" s="352">
        <v>2</v>
      </c>
      <c r="R29" s="353">
        <v>4</v>
      </c>
      <c r="S29" s="355">
        <v>200</v>
      </c>
      <c r="T29" s="356">
        <v>1</v>
      </c>
      <c r="U29" s="357">
        <v>0</v>
      </c>
      <c r="V29" s="353">
        <v>1</v>
      </c>
      <c r="W29" s="354"/>
      <c r="X29" s="352">
        <v>0</v>
      </c>
      <c r="Y29" s="353">
        <v>1</v>
      </c>
      <c r="Z29" s="354"/>
    </row>
    <row r="30" spans="1:27" ht="50.25" customHeight="1">
      <c r="N30" s="358" t="s">
        <v>136</v>
      </c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</sheetData>
  <mergeCells count="12">
    <mergeCell ref="N30:Z30"/>
    <mergeCell ref="N3:P5"/>
    <mergeCell ref="Q3:S5"/>
    <mergeCell ref="T3:T5"/>
    <mergeCell ref="U3:W5"/>
    <mergeCell ref="X3:Z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5" orientation="landscape" horizontalDpi="4294967293" r:id="rId1"/>
  <headerFooter alignWithMargins="0"/>
  <colBreaks count="2" manualBreakCount="2">
    <brk id="13" max="29" man="1"/>
    <brk id="26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28515625" style="124" customWidth="1"/>
    <col min="2" max="3" width="17.5703125" style="124" customWidth="1"/>
    <col min="4" max="4" width="14.28515625" style="124" customWidth="1"/>
    <col min="5" max="5" width="16.5703125" style="124" customWidth="1"/>
    <col min="6" max="6" width="8" style="124"/>
    <col min="7" max="7" width="8" style="3"/>
    <col min="8" max="8" width="12.42578125" style="3" bestFit="1" customWidth="1"/>
    <col min="9" max="16384" width="8" style="3"/>
  </cols>
  <sheetData>
    <row r="1" spans="1:9" s="124" customFormat="1" ht="52.5" customHeight="1">
      <c r="A1" s="209" t="s">
        <v>73</v>
      </c>
      <c r="B1" s="209"/>
      <c r="C1" s="209"/>
      <c r="D1" s="209"/>
      <c r="E1" s="209"/>
    </row>
    <row r="2" spans="1:9" s="124" customFormat="1" ht="29.25" customHeight="1">
      <c r="A2" s="221" t="s">
        <v>43</v>
      </c>
      <c r="B2" s="221"/>
      <c r="C2" s="221"/>
      <c r="D2" s="221"/>
      <c r="E2" s="221"/>
    </row>
    <row r="3" spans="1:9" s="108" customFormat="1" ht="23.25" customHeight="1">
      <c r="A3" s="185" t="s">
        <v>0</v>
      </c>
      <c r="B3" s="200" t="s">
        <v>80</v>
      </c>
      <c r="C3" s="200" t="s">
        <v>81</v>
      </c>
      <c r="D3" s="211" t="s">
        <v>2</v>
      </c>
      <c r="E3" s="212"/>
    </row>
    <row r="4" spans="1:9" s="108" customFormat="1" ht="32.25" customHeight="1">
      <c r="A4" s="186"/>
      <c r="B4" s="201"/>
      <c r="C4" s="201"/>
      <c r="D4" s="5" t="s">
        <v>3</v>
      </c>
      <c r="E4" s="6" t="s">
        <v>4</v>
      </c>
    </row>
    <row r="5" spans="1:9" s="125" customFormat="1" ht="15.75" customHeight="1">
      <c r="A5" s="8" t="s">
        <v>9</v>
      </c>
      <c r="B5" s="8">
        <v>1</v>
      </c>
      <c r="C5" s="8">
        <v>2</v>
      </c>
      <c r="D5" s="8">
        <v>3</v>
      </c>
      <c r="E5" s="8">
        <v>4</v>
      </c>
    </row>
    <row r="6" spans="1:9" s="125" customFormat="1" ht="27.75" customHeight="1">
      <c r="A6" s="10" t="s">
        <v>10</v>
      </c>
      <c r="B6" s="14">
        <v>3.5</v>
      </c>
      <c r="C6" s="14">
        <v>3.6</v>
      </c>
      <c r="D6" s="157">
        <f t="shared" ref="D6:D11" si="0">ROUND(C6/B6*100,1)</f>
        <v>102.9</v>
      </c>
      <c r="E6" s="13">
        <f t="shared" ref="E6:E11" si="1">C6-B6</f>
        <v>0.10000000000000009</v>
      </c>
    </row>
    <row r="7" spans="1:9" s="108" customFormat="1" ht="29.25" customHeight="1">
      <c r="A7" s="126" t="s">
        <v>11</v>
      </c>
      <c r="B7" s="14">
        <v>2.6</v>
      </c>
      <c r="C7" s="14">
        <v>2.7</v>
      </c>
      <c r="D7" s="157">
        <f t="shared" si="0"/>
        <v>103.8</v>
      </c>
      <c r="E7" s="13">
        <f t="shared" si="1"/>
        <v>0.10000000000000009</v>
      </c>
      <c r="I7" s="158"/>
    </row>
    <row r="8" spans="1:9" s="108" customFormat="1" ht="48.75" customHeight="1">
      <c r="A8" s="127" t="s">
        <v>5</v>
      </c>
      <c r="B8" s="14" t="s">
        <v>85</v>
      </c>
      <c r="C8" s="14" t="s">
        <v>86</v>
      </c>
      <c r="D8" s="157">
        <v>106.9</v>
      </c>
      <c r="E8" s="13" t="s">
        <v>87</v>
      </c>
      <c r="I8" s="158"/>
    </row>
    <row r="9" spans="1:9" s="108" customFormat="1" ht="34.5" customHeight="1">
      <c r="A9" s="126" t="s">
        <v>12</v>
      </c>
      <c r="B9" s="14" t="s">
        <v>88</v>
      </c>
      <c r="C9" s="14" t="s">
        <v>89</v>
      </c>
      <c r="D9" s="157">
        <v>96.9</v>
      </c>
      <c r="E9" s="13" t="s">
        <v>90</v>
      </c>
      <c r="I9" s="158"/>
    </row>
    <row r="10" spans="1:9" s="108" customFormat="1" ht="48.75" customHeight="1">
      <c r="A10" s="126" t="s">
        <v>13</v>
      </c>
      <c r="B10" s="14" t="s">
        <v>91</v>
      </c>
      <c r="C10" s="14" t="s">
        <v>92</v>
      </c>
      <c r="D10" s="157">
        <v>79.7</v>
      </c>
      <c r="E10" s="13" t="s">
        <v>93</v>
      </c>
      <c r="I10" s="158"/>
    </row>
    <row r="11" spans="1:9" s="108" customFormat="1" ht="54.75" customHeight="1">
      <c r="A11" s="126" t="s">
        <v>14</v>
      </c>
      <c r="B11" s="11">
        <v>2.4</v>
      </c>
      <c r="C11" s="11">
        <v>2.5</v>
      </c>
      <c r="D11" s="157">
        <f t="shared" si="0"/>
        <v>104.2</v>
      </c>
      <c r="E11" s="13">
        <f t="shared" si="1"/>
        <v>0.10000000000000009</v>
      </c>
      <c r="I11" s="158"/>
    </row>
    <row r="12" spans="1:9" s="108" customFormat="1" ht="12.75" customHeight="1">
      <c r="A12" s="187" t="s">
        <v>15</v>
      </c>
      <c r="B12" s="188"/>
      <c r="C12" s="188"/>
      <c r="D12" s="188"/>
      <c r="E12" s="188"/>
      <c r="I12" s="158"/>
    </row>
    <row r="13" spans="1:9" s="108" customFormat="1" ht="18" customHeight="1">
      <c r="A13" s="189"/>
      <c r="B13" s="190"/>
      <c r="C13" s="190"/>
      <c r="D13" s="190"/>
      <c r="E13" s="190"/>
      <c r="I13" s="158"/>
    </row>
    <row r="14" spans="1:9" s="108" customFormat="1" ht="20.25" customHeight="1">
      <c r="A14" s="185" t="s">
        <v>0</v>
      </c>
      <c r="B14" s="191" t="s">
        <v>82</v>
      </c>
      <c r="C14" s="191" t="s">
        <v>83</v>
      </c>
      <c r="D14" s="211" t="s">
        <v>2</v>
      </c>
      <c r="E14" s="212"/>
      <c r="I14" s="158"/>
    </row>
    <row r="15" spans="1:9" s="124" customFormat="1" ht="35.25" customHeight="1">
      <c r="A15" s="186"/>
      <c r="B15" s="191"/>
      <c r="C15" s="191"/>
      <c r="D15" s="28" t="s">
        <v>3</v>
      </c>
      <c r="E15" s="6" t="s">
        <v>7</v>
      </c>
      <c r="I15" s="158"/>
    </row>
    <row r="16" spans="1:9" s="124" customFormat="1" ht="35.25" customHeight="1">
      <c r="A16" s="10" t="s">
        <v>75</v>
      </c>
      <c r="B16" s="18" t="s">
        <v>77</v>
      </c>
      <c r="C16" s="165">
        <v>0.6</v>
      </c>
      <c r="D16" s="72" t="s">
        <v>51</v>
      </c>
      <c r="E16" s="72" t="s">
        <v>51</v>
      </c>
      <c r="I16" s="158"/>
    </row>
    <row r="17" spans="1:9" s="124" customFormat="1" ht="25.5" customHeight="1">
      <c r="A17" s="160" t="s">
        <v>11</v>
      </c>
      <c r="B17" s="18">
        <v>0.77500000000000002</v>
      </c>
      <c r="C17" s="18">
        <v>0.52400000000000002</v>
      </c>
      <c r="D17" s="157">
        <f t="shared" ref="D17:D18" si="2">C17/B17*100</f>
        <v>67.612903225806448</v>
      </c>
      <c r="E17" s="22">
        <f t="shared" ref="E17:E18" si="3">C17-B17</f>
        <v>-0.251</v>
      </c>
      <c r="H17" s="159"/>
      <c r="I17" s="158"/>
    </row>
    <row r="18" spans="1:9" s="124" customFormat="1" ht="30" customHeight="1">
      <c r="A18" s="160" t="s">
        <v>6</v>
      </c>
      <c r="B18" s="18">
        <v>0.628</v>
      </c>
      <c r="C18" s="18">
        <v>0.43</v>
      </c>
      <c r="D18" s="157">
        <f t="shared" si="2"/>
        <v>68.471337579617824</v>
      </c>
      <c r="E18" s="22">
        <f t="shared" si="3"/>
        <v>-0.19800000000000001</v>
      </c>
      <c r="H18" s="159"/>
      <c r="I18" s="158"/>
    </row>
    <row r="19" spans="1:9" ht="80.25" customHeight="1">
      <c r="A19" s="222" t="s">
        <v>76</v>
      </c>
      <c r="B19" s="222"/>
      <c r="C19" s="222"/>
      <c r="D19" s="222"/>
      <c r="E19" s="222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Normal="100" zoomScaleSheetLayoutView="90" workbookViewId="0">
      <selection sqref="A1:XFD1048576"/>
    </sheetView>
  </sheetViews>
  <sheetFormatPr defaultColWidth="9.140625" defaultRowHeight="14.25"/>
  <cols>
    <col min="1" max="1" width="20.7109375" style="57" customWidth="1"/>
    <col min="2" max="2" width="11.5703125" style="57" customWidth="1"/>
    <col min="3" max="4" width="10.42578125" style="57" customWidth="1"/>
    <col min="5" max="13" width="9.7109375" style="57" customWidth="1"/>
    <col min="14" max="15" width="8" style="57" customWidth="1"/>
    <col min="16" max="16" width="9.85546875" style="57" customWidth="1"/>
    <col min="17" max="17" width="8.28515625" style="57" customWidth="1"/>
    <col min="18" max="18" width="8.140625" style="57" customWidth="1"/>
    <col min="19" max="19" width="10" style="57" customWidth="1"/>
    <col min="20" max="20" width="13.7109375" style="57" customWidth="1"/>
    <col min="21" max="22" width="8.85546875" style="57" customWidth="1"/>
    <col min="23" max="23" width="8.7109375" style="57" customWidth="1"/>
    <col min="24" max="24" width="8.140625" style="57" customWidth="1"/>
    <col min="25" max="16384" width="9.140625" style="57"/>
  </cols>
  <sheetData>
    <row r="1" spans="1:26" s="34" customFormat="1" ht="57.75" customHeight="1">
      <c r="A1" s="33"/>
      <c r="B1" s="223" t="s">
        <v>84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33"/>
      <c r="O1" s="33"/>
      <c r="P1" s="33"/>
      <c r="Q1" s="33"/>
      <c r="R1" s="33"/>
      <c r="S1" s="33"/>
      <c r="T1" s="33"/>
      <c r="U1" s="33"/>
      <c r="V1" s="33"/>
      <c r="W1" s="33"/>
      <c r="Z1" s="142" t="s">
        <v>32</v>
      </c>
    </row>
    <row r="2" spans="1:26" s="37" customFormat="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8" t="s">
        <v>16</v>
      </c>
      <c r="N2" s="35"/>
      <c r="O2" s="35"/>
      <c r="P2" s="35"/>
      <c r="Q2" s="36"/>
      <c r="R2" s="36"/>
      <c r="S2" s="36"/>
      <c r="T2" s="36"/>
      <c r="V2" s="36"/>
      <c r="W2" s="38"/>
      <c r="X2" s="38"/>
      <c r="Y2" s="38"/>
      <c r="Z2" s="38" t="s">
        <v>16</v>
      </c>
    </row>
    <row r="3" spans="1:26" s="39" customFormat="1" ht="60" customHeight="1">
      <c r="A3" s="204"/>
      <c r="B3" s="193" t="s">
        <v>36</v>
      </c>
      <c r="C3" s="193"/>
      <c r="D3" s="193"/>
      <c r="E3" s="193" t="s">
        <v>18</v>
      </c>
      <c r="F3" s="193"/>
      <c r="G3" s="193"/>
      <c r="H3" s="193" t="s">
        <v>29</v>
      </c>
      <c r="I3" s="193"/>
      <c r="J3" s="193"/>
      <c r="K3" s="193" t="s">
        <v>21</v>
      </c>
      <c r="L3" s="193"/>
      <c r="M3" s="193"/>
      <c r="N3" s="193" t="s">
        <v>22</v>
      </c>
      <c r="O3" s="193"/>
      <c r="P3" s="193"/>
      <c r="Q3" s="196" t="s">
        <v>20</v>
      </c>
      <c r="R3" s="197"/>
      <c r="S3" s="198"/>
      <c r="T3" s="166" t="s">
        <v>78</v>
      </c>
      <c r="U3" s="193" t="s">
        <v>23</v>
      </c>
      <c r="V3" s="193"/>
      <c r="W3" s="193"/>
      <c r="X3" s="193" t="s">
        <v>28</v>
      </c>
      <c r="Y3" s="193"/>
      <c r="Z3" s="193"/>
    </row>
    <row r="4" spans="1:26" s="40" customFormat="1" ht="26.25" customHeight="1">
      <c r="A4" s="205"/>
      <c r="B4" s="132" t="s">
        <v>1</v>
      </c>
      <c r="C4" s="132" t="s">
        <v>49</v>
      </c>
      <c r="D4" s="69" t="s">
        <v>3</v>
      </c>
      <c r="E4" s="132" t="s">
        <v>1</v>
      </c>
      <c r="F4" s="132" t="s">
        <v>49</v>
      </c>
      <c r="G4" s="69" t="s">
        <v>3</v>
      </c>
      <c r="H4" s="132" t="s">
        <v>1</v>
      </c>
      <c r="I4" s="132" t="s">
        <v>49</v>
      </c>
      <c r="J4" s="69" t="s">
        <v>3</v>
      </c>
      <c r="K4" s="132" t="s">
        <v>1</v>
      </c>
      <c r="L4" s="132" t="s">
        <v>49</v>
      </c>
      <c r="M4" s="69" t="s">
        <v>3</v>
      </c>
      <c r="N4" s="132" t="s">
        <v>1</v>
      </c>
      <c r="O4" s="132" t="s">
        <v>49</v>
      </c>
      <c r="P4" s="69" t="s">
        <v>3</v>
      </c>
      <c r="Q4" s="132" t="s">
        <v>1</v>
      </c>
      <c r="R4" s="132" t="s">
        <v>49</v>
      </c>
      <c r="S4" s="69" t="s">
        <v>3</v>
      </c>
      <c r="T4" s="132" t="s">
        <v>49</v>
      </c>
      <c r="U4" s="132" t="s">
        <v>1</v>
      </c>
      <c r="V4" s="132" t="s">
        <v>49</v>
      </c>
      <c r="W4" s="69" t="s">
        <v>3</v>
      </c>
      <c r="X4" s="132" t="s">
        <v>1</v>
      </c>
      <c r="Y4" s="132" t="s">
        <v>49</v>
      </c>
      <c r="Z4" s="69" t="s">
        <v>3</v>
      </c>
    </row>
    <row r="5" spans="1:26" s="43" customFormat="1" ht="11.25" customHeight="1">
      <c r="A5" s="41" t="s">
        <v>9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>
        <v>10</v>
      </c>
      <c r="L5" s="42">
        <v>11</v>
      </c>
      <c r="M5" s="42">
        <v>12</v>
      </c>
      <c r="N5" s="42">
        <v>13</v>
      </c>
      <c r="O5" s="42">
        <v>14</v>
      </c>
      <c r="P5" s="42">
        <v>15</v>
      </c>
      <c r="Q5" s="42">
        <v>16</v>
      </c>
      <c r="R5" s="42">
        <v>17</v>
      </c>
      <c r="S5" s="42">
        <v>18</v>
      </c>
      <c r="T5" s="164">
        <v>19</v>
      </c>
      <c r="U5" s="42">
        <v>20</v>
      </c>
      <c r="V5" s="42">
        <v>21</v>
      </c>
      <c r="W5" s="42">
        <v>22</v>
      </c>
      <c r="X5" s="42">
        <v>23</v>
      </c>
      <c r="Y5" s="42">
        <v>24</v>
      </c>
      <c r="Z5" s="42">
        <v>25</v>
      </c>
    </row>
    <row r="6" spans="1:26" s="48" customFormat="1" ht="16.5" customHeight="1">
      <c r="A6" s="70" t="s">
        <v>8</v>
      </c>
      <c r="B6" s="45">
        <v>3507</v>
      </c>
      <c r="C6" s="45">
        <v>3588</v>
      </c>
      <c r="D6" s="46">
        <f>C6/B6*100</f>
        <v>102.30966638152267</v>
      </c>
      <c r="E6" s="45">
        <v>2641</v>
      </c>
      <c r="F6" s="45">
        <v>2679</v>
      </c>
      <c r="G6" s="46">
        <f>F6/E6*100</f>
        <v>101.43884892086331</v>
      </c>
      <c r="H6" s="45">
        <v>933</v>
      </c>
      <c r="I6" s="45">
        <v>988</v>
      </c>
      <c r="J6" s="46">
        <f>I6/H6*100</f>
        <v>105.89496248660235</v>
      </c>
      <c r="K6" s="45">
        <v>356</v>
      </c>
      <c r="L6" s="45">
        <v>345</v>
      </c>
      <c r="M6" s="46">
        <f>L6/K6*100</f>
        <v>96.910112359550567</v>
      </c>
      <c r="N6" s="45">
        <v>197</v>
      </c>
      <c r="O6" s="45">
        <v>157</v>
      </c>
      <c r="P6" s="46">
        <f>O6/N6*100</f>
        <v>79.695431472081211</v>
      </c>
      <c r="Q6" s="45">
        <v>2444</v>
      </c>
      <c r="R6" s="45">
        <v>2468</v>
      </c>
      <c r="S6" s="46">
        <f>R6/Q6*100</f>
        <v>100.98199672667758</v>
      </c>
      <c r="T6" s="167">
        <v>599</v>
      </c>
      <c r="U6" s="45">
        <v>775</v>
      </c>
      <c r="V6" s="45">
        <v>524</v>
      </c>
      <c r="W6" s="46">
        <f>V6/U6*100</f>
        <v>67.612903225806448</v>
      </c>
      <c r="X6" s="168">
        <v>628</v>
      </c>
      <c r="Y6" s="45">
        <v>430</v>
      </c>
      <c r="Z6" s="46">
        <f>Y6/X6*100</f>
        <v>68.471337579617824</v>
      </c>
    </row>
    <row r="7" spans="1:26" s="53" customFormat="1" ht="16.5" customHeight="1">
      <c r="A7" s="49" t="s">
        <v>52</v>
      </c>
      <c r="B7" s="50">
        <v>55</v>
      </c>
      <c r="C7" s="169">
        <v>68</v>
      </c>
      <c r="D7" s="51">
        <f t="shared" ref="D7:D27" si="0">C7/B7*100</f>
        <v>123.63636363636363</v>
      </c>
      <c r="E7" s="50">
        <v>46</v>
      </c>
      <c r="F7" s="162">
        <v>54</v>
      </c>
      <c r="G7" s="163">
        <f t="shared" ref="G7:G27" si="1">F7/E7*100</f>
        <v>117.39130434782609</v>
      </c>
      <c r="H7" s="50">
        <v>20</v>
      </c>
      <c r="I7" s="50">
        <v>26</v>
      </c>
      <c r="J7" s="51">
        <f t="shared" ref="J7:J27" si="2">I7/H7*100</f>
        <v>130</v>
      </c>
      <c r="K7" s="50">
        <v>4</v>
      </c>
      <c r="L7" s="50">
        <v>3</v>
      </c>
      <c r="M7" s="163">
        <f t="shared" ref="M7:M27" si="3">L7/K7*100</f>
        <v>75</v>
      </c>
      <c r="N7" s="50">
        <v>5</v>
      </c>
      <c r="O7" s="50">
        <v>8</v>
      </c>
      <c r="P7" s="163">
        <f t="shared" ref="P7:P27" si="4">O7/N7*100</f>
        <v>160</v>
      </c>
      <c r="Q7" s="50">
        <v>43</v>
      </c>
      <c r="R7" s="50">
        <v>47</v>
      </c>
      <c r="S7" s="163">
        <f t="shared" ref="S7:S27" si="5">R7/Q7*100</f>
        <v>109.30232558139534</v>
      </c>
      <c r="T7" s="170">
        <v>17</v>
      </c>
      <c r="U7" s="50">
        <v>17</v>
      </c>
      <c r="V7" s="169">
        <v>14</v>
      </c>
      <c r="W7" s="163">
        <f t="shared" ref="W7:W27" si="6">V7/U7*100</f>
        <v>82.35294117647058</v>
      </c>
      <c r="X7" s="50">
        <v>13</v>
      </c>
      <c r="Y7" s="50">
        <v>12</v>
      </c>
      <c r="Z7" s="163">
        <f t="shared" ref="Z7:Z27" si="7">Y7/X7*100</f>
        <v>92.307692307692307</v>
      </c>
    </row>
    <row r="8" spans="1:26" s="54" customFormat="1" ht="16.5" customHeight="1">
      <c r="A8" s="49" t="s">
        <v>53</v>
      </c>
      <c r="B8" s="50">
        <v>182</v>
      </c>
      <c r="C8" s="169">
        <v>177</v>
      </c>
      <c r="D8" s="51">
        <f t="shared" si="0"/>
        <v>97.252747252747255</v>
      </c>
      <c r="E8" s="50">
        <v>158</v>
      </c>
      <c r="F8" s="162">
        <v>154</v>
      </c>
      <c r="G8" s="163">
        <f t="shared" si="1"/>
        <v>97.468354430379748</v>
      </c>
      <c r="H8" s="50">
        <v>63</v>
      </c>
      <c r="I8" s="50">
        <v>50</v>
      </c>
      <c r="J8" s="51">
        <f t="shared" si="2"/>
        <v>79.365079365079367</v>
      </c>
      <c r="K8" s="50">
        <v>22</v>
      </c>
      <c r="L8" s="50">
        <v>19</v>
      </c>
      <c r="M8" s="163">
        <f t="shared" si="3"/>
        <v>86.36363636363636</v>
      </c>
      <c r="N8" s="50">
        <v>10</v>
      </c>
      <c r="O8" s="50">
        <v>19</v>
      </c>
      <c r="P8" s="163">
        <f t="shared" si="4"/>
        <v>190</v>
      </c>
      <c r="Q8" s="50">
        <v>139</v>
      </c>
      <c r="R8" s="50">
        <v>150</v>
      </c>
      <c r="S8" s="163">
        <f t="shared" si="5"/>
        <v>107.91366906474819</v>
      </c>
      <c r="T8" s="170">
        <v>25</v>
      </c>
      <c r="U8" s="50">
        <v>41</v>
      </c>
      <c r="V8" s="169">
        <v>25</v>
      </c>
      <c r="W8" s="163">
        <f t="shared" si="6"/>
        <v>60.975609756097562</v>
      </c>
      <c r="X8" s="50">
        <v>32</v>
      </c>
      <c r="Y8" s="50">
        <v>23</v>
      </c>
      <c r="Z8" s="163">
        <f t="shared" si="7"/>
        <v>71.875</v>
      </c>
    </row>
    <row r="9" spans="1:26" s="53" customFormat="1" ht="16.5" customHeight="1">
      <c r="A9" s="49" t="s">
        <v>54</v>
      </c>
      <c r="B9" s="50">
        <v>77</v>
      </c>
      <c r="C9" s="169">
        <v>80</v>
      </c>
      <c r="D9" s="51">
        <f t="shared" si="0"/>
        <v>103.89610389610388</v>
      </c>
      <c r="E9" s="50">
        <v>27</v>
      </c>
      <c r="F9" s="162">
        <v>32</v>
      </c>
      <c r="G9" s="163">
        <f t="shared" si="1"/>
        <v>118.5185185185185</v>
      </c>
      <c r="H9" s="50">
        <v>16</v>
      </c>
      <c r="I9" s="50">
        <v>19</v>
      </c>
      <c r="J9" s="51">
        <f t="shared" si="2"/>
        <v>118.75</v>
      </c>
      <c r="K9" s="50">
        <v>3</v>
      </c>
      <c r="L9" s="50">
        <v>5</v>
      </c>
      <c r="M9" s="163">
        <f t="shared" si="3"/>
        <v>166.66666666666669</v>
      </c>
      <c r="N9" s="50">
        <v>7</v>
      </c>
      <c r="O9" s="50">
        <v>0</v>
      </c>
      <c r="P9" s="163">
        <f t="shared" si="4"/>
        <v>0</v>
      </c>
      <c r="Q9" s="50">
        <v>22</v>
      </c>
      <c r="R9" s="50">
        <v>25</v>
      </c>
      <c r="S9" s="163">
        <f t="shared" si="5"/>
        <v>113.63636363636364</v>
      </c>
      <c r="T9" s="170">
        <v>7</v>
      </c>
      <c r="U9" s="50">
        <v>4</v>
      </c>
      <c r="V9" s="169">
        <v>4</v>
      </c>
      <c r="W9" s="163">
        <f t="shared" si="6"/>
        <v>100</v>
      </c>
      <c r="X9" s="50">
        <v>3</v>
      </c>
      <c r="Y9" s="50">
        <v>3</v>
      </c>
      <c r="Z9" s="163">
        <f t="shared" si="7"/>
        <v>100</v>
      </c>
    </row>
    <row r="10" spans="1:26" s="53" customFormat="1" ht="16.5" customHeight="1">
      <c r="A10" s="49" t="s">
        <v>55</v>
      </c>
      <c r="B10" s="50">
        <v>93</v>
      </c>
      <c r="C10" s="169">
        <v>91</v>
      </c>
      <c r="D10" s="51">
        <f t="shared" si="0"/>
        <v>97.849462365591393</v>
      </c>
      <c r="E10" s="50">
        <v>57</v>
      </c>
      <c r="F10" s="162">
        <v>52</v>
      </c>
      <c r="G10" s="163">
        <f t="shared" si="1"/>
        <v>91.228070175438589</v>
      </c>
      <c r="H10" s="50">
        <v>26</v>
      </c>
      <c r="I10" s="50">
        <v>15</v>
      </c>
      <c r="J10" s="51">
        <f t="shared" si="2"/>
        <v>57.692307692307686</v>
      </c>
      <c r="K10" s="50">
        <v>7</v>
      </c>
      <c r="L10" s="50">
        <v>3</v>
      </c>
      <c r="M10" s="163">
        <f t="shared" si="3"/>
        <v>42.857142857142854</v>
      </c>
      <c r="N10" s="50">
        <v>3</v>
      </c>
      <c r="O10" s="50">
        <v>2</v>
      </c>
      <c r="P10" s="163">
        <f t="shared" si="4"/>
        <v>66.666666666666657</v>
      </c>
      <c r="Q10" s="50">
        <v>54</v>
      </c>
      <c r="R10" s="50">
        <v>49</v>
      </c>
      <c r="S10" s="163">
        <f t="shared" si="5"/>
        <v>90.740740740740748</v>
      </c>
      <c r="T10" s="170">
        <v>15</v>
      </c>
      <c r="U10" s="50">
        <v>15</v>
      </c>
      <c r="V10" s="169">
        <v>14</v>
      </c>
      <c r="W10" s="163">
        <f t="shared" si="6"/>
        <v>93.333333333333329</v>
      </c>
      <c r="X10" s="50">
        <v>12</v>
      </c>
      <c r="Y10" s="50">
        <v>11</v>
      </c>
      <c r="Z10" s="163">
        <f t="shared" si="7"/>
        <v>91.666666666666657</v>
      </c>
    </row>
    <row r="11" spans="1:26" s="53" customFormat="1" ht="16.5" customHeight="1">
      <c r="A11" s="49" t="s">
        <v>56</v>
      </c>
      <c r="B11" s="50">
        <v>124</v>
      </c>
      <c r="C11" s="169">
        <v>132</v>
      </c>
      <c r="D11" s="51">
        <f t="shared" si="0"/>
        <v>106.45161290322579</v>
      </c>
      <c r="E11" s="50">
        <v>77</v>
      </c>
      <c r="F11" s="162">
        <v>86</v>
      </c>
      <c r="G11" s="163">
        <f t="shared" si="1"/>
        <v>111.68831168831169</v>
      </c>
      <c r="H11" s="50">
        <v>28</v>
      </c>
      <c r="I11" s="50">
        <v>42</v>
      </c>
      <c r="J11" s="51">
        <f t="shared" si="2"/>
        <v>150</v>
      </c>
      <c r="K11" s="50">
        <v>11</v>
      </c>
      <c r="L11" s="50">
        <v>8</v>
      </c>
      <c r="M11" s="163">
        <f t="shared" si="3"/>
        <v>72.727272727272734</v>
      </c>
      <c r="N11" s="50">
        <v>5</v>
      </c>
      <c r="O11" s="50">
        <v>4</v>
      </c>
      <c r="P11" s="163">
        <f t="shared" si="4"/>
        <v>80</v>
      </c>
      <c r="Q11" s="50">
        <v>74</v>
      </c>
      <c r="R11" s="50">
        <v>81</v>
      </c>
      <c r="S11" s="163">
        <f t="shared" si="5"/>
        <v>109.45945945945945</v>
      </c>
      <c r="T11" s="170">
        <v>11</v>
      </c>
      <c r="U11" s="50">
        <v>35</v>
      </c>
      <c r="V11" s="169">
        <v>10</v>
      </c>
      <c r="W11" s="163">
        <f t="shared" si="6"/>
        <v>28.571428571428569</v>
      </c>
      <c r="X11" s="50">
        <v>26</v>
      </c>
      <c r="Y11" s="50">
        <v>9</v>
      </c>
      <c r="Z11" s="163">
        <f t="shared" si="7"/>
        <v>34.615384615384613</v>
      </c>
    </row>
    <row r="12" spans="1:26" s="53" customFormat="1" ht="16.5" customHeight="1">
      <c r="A12" s="49" t="s">
        <v>57</v>
      </c>
      <c r="B12" s="50">
        <v>125</v>
      </c>
      <c r="C12" s="169">
        <v>97</v>
      </c>
      <c r="D12" s="51">
        <f t="shared" si="0"/>
        <v>77.600000000000009</v>
      </c>
      <c r="E12" s="50">
        <v>120</v>
      </c>
      <c r="F12" s="162">
        <v>96</v>
      </c>
      <c r="G12" s="163">
        <f t="shared" si="1"/>
        <v>80</v>
      </c>
      <c r="H12" s="50">
        <v>51</v>
      </c>
      <c r="I12" s="50">
        <v>46</v>
      </c>
      <c r="J12" s="51">
        <f t="shared" si="2"/>
        <v>90.196078431372555</v>
      </c>
      <c r="K12" s="50">
        <v>12</v>
      </c>
      <c r="L12" s="50">
        <v>14</v>
      </c>
      <c r="M12" s="163">
        <f t="shared" si="3"/>
        <v>116.66666666666667</v>
      </c>
      <c r="N12" s="50">
        <v>32</v>
      </c>
      <c r="O12" s="50">
        <v>34</v>
      </c>
      <c r="P12" s="163">
        <f t="shared" si="4"/>
        <v>106.25</v>
      </c>
      <c r="Q12" s="50">
        <v>115</v>
      </c>
      <c r="R12" s="50">
        <v>95</v>
      </c>
      <c r="S12" s="163">
        <f t="shared" si="5"/>
        <v>82.608695652173907</v>
      </c>
      <c r="T12" s="170">
        <v>15</v>
      </c>
      <c r="U12" s="50">
        <v>22</v>
      </c>
      <c r="V12" s="169">
        <v>15</v>
      </c>
      <c r="W12" s="163">
        <f t="shared" si="6"/>
        <v>68.181818181818173</v>
      </c>
      <c r="X12" s="50">
        <v>14</v>
      </c>
      <c r="Y12" s="50">
        <v>10</v>
      </c>
      <c r="Z12" s="163">
        <f t="shared" si="7"/>
        <v>71.428571428571431</v>
      </c>
    </row>
    <row r="13" spans="1:26" s="53" customFormat="1" ht="16.5" customHeight="1">
      <c r="A13" s="49" t="s">
        <v>58</v>
      </c>
      <c r="B13" s="50">
        <v>225</v>
      </c>
      <c r="C13" s="169">
        <v>203</v>
      </c>
      <c r="D13" s="51">
        <f t="shared" si="0"/>
        <v>90.222222222222229</v>
      </c>
      <c r="E13" s="50">
        <v>125</v>
      </c>
      <c r="F13" s="162">
        <v>94</v>
      </c>
      <c r="G13" s="163">
        <f t="shared" si="1"/>
        <v>75.2</v>
      </c>
      <c r="H13" s="50">
        <v>54</v>
      </c>
      <c r="I13" s="50">
        <v>29</v>
      </c>
      <c r="J13" s="51">
        <f t="shared" si="2"/>
        <v>53.703703703703709</v>
      </c>
      <c r="K13" s="50">
        <v>25</v>
      </c>
      <c r="L13" s="50">
        <v>11</v>
      </c>
      <c r="M13" s="163">
        <f t="shared" si="3"/>
        <v>44</v>
      </c>
      <c r="N13" s="50">
        <v>20</v>
      </c>
      <c r="O13" s="50">
        <v>8</v>
      </c>
      <c r="P13" s="163">
        <f t="shared" si="4"/>
        <v>40</v>
      </c>
      <c r="Q13" s="50">
        <v>104</v>
      </c>
      <c r="R13" s="50">
        <v>90</v>
      </c>
      <c r="S13" s="163">
        <f t="shared" si="5"/>
        <v>86.538461538461547</v>
      </c>
      <c r="T13" s="170">
        <v>28</v>
      </c>
      <c r="U13" s="50">
        <v>21</v>
      </c>
      <c r="V13" s="169">
        <v>23</v>
      </c>
      <c r="W13" s="163">
        <f t="shared" si="6"/>
        <v>109.52380952380953</v>
      </c>
      <c r="X13" s="50">
        <v>19</v>
      </c>
      <c r="Y13" s="50">
        <v>20</v>
      </c>
      <c r="Z13" s="163">
        <f t="shared" si="7"/>
        <v>105.26315789473684</v>
      </c>
    </row>
    <row r="14" spans="1:26" s="53" customFormat="1" ht="16.5" customHeight="1">
      <c r="A14" s="49" t="s">
        <v>59</v>
      </c>
      <c r="B14" s="50">
        <v>384</v>
      </c>
      <c r="C14" s="169">
        <v>375</v>
      </c>
      <c r="D14" s="51">
        <f t="shared" si="0"/>
        <v>97.65625</v>
      </c>
      <c r="E14" s="50">
        <v>367</v>
      </c>
      <c r="F14" s="162">
        <v>356</v>
      </c>
      <c r="G14" s="163">
        <f t="shared" si="1"/>
        <v>97.002724795640333</v>
      </c>
      <c r="H14" s="50">
        <v>94</v>
      </c>
      <c r="I14" s="50">
        <v>105</v>
      </c>
      <c r="J14" s="51">
        <f t="shared" si="2"/>
        <v>111.70212765957446</v>
      </c>
      <c r="K14" s="50">
        <v>38</v>
      </c>
      <c r="L14" s="50">
        <v>44</v>
      </c>
      <c r="M14" s="163">
        <f t="shared" si="3"/>
        <v>115.78947368421053</v>
      </c>
      <c r="N14" s="50">
        <v>3</v>
      </c>
      <c r="O14" s="50">
        <v>13</v>
      </c>
      <c r="P14" s="163">
        <f t="shared" si="4"/>
        <v>433.33333333333331</v>
      </c>
      <c r="Q14" s="50">
        <v>334</v>
      </c>
      <c r="R14" s="50">
        <v>331</v>
      </c>
      <c r="S14" s="163">
        <f t="shared" si="5"/>
        <v>99.101796407185631</v>
      </c>
      <c r="T14" s="170">
        <v>56</v>
      </c>
      <c r="U14" s="50">
        <v>108</v>
      </c>
      <c r="V14" s="169">
        <v>54</v>
      </c>
      <c r="W14" s="163">
        <f t="shared" si="6"/>
        <v>50</v>
      </c>
      <c r="X14" s="50">
        <v>98</v>
      </c>
      <c r="Y14" s="50">
        <v>46</v>
      </c>
      <c r="Z14" s="163">
        <f t="shared" si="7"/>
        <v>46.938775510204081</v>
      </c>
    </row>
    <row r="15" spans="1:26" s="53" customFormat="1" ht="16.5" customHeight="1">
      <c r="A15" s="49" t="s">
        <v>60</v>
      </c>
      <c r="B15" s="50">
        <v>120</v>
      </c>
      <c r="C15" s="169">
        <v>119</v>
      </c>
      <c r="D15" s="51">
        <f t="shared" si="0"/>
        <v>99.166666666666671</v>
      </c>
      <c r="E15" s="50">
        <v>91</v>
      </c>
      <c r="F15" s="162">
        <v>95</v>
      </c>
      <c r="G15" s="163">
        <f t="shared" si="1"/>
        <v>104.39560439560441</v>
      </c>
      <c r="H15" s="50">
        <v>28</v>
      </c>
      <c r="I15" s="50">
        <v>49</v>
      </c>
      <c r="J15" s="51">
        <f t="shared" si="2"/>
        <v>175</v>
      </c>
      <c r="K15" s="50">
        <v>9</v>
      </c>
      <c r="L15" s="50">
        <v>9</v>
      </c>
      <c r="M15" s="163">
        <f t="shared" si="3"/>
        <v>100</v>
      </c>
      <c r="N15" s="50">
        <v>13</v>
      </c>
      <c r="O15" s="50">
        <v>5</v>
      </c>
      <c r="P15" s="163">
        <f t="shared" si="4"/>
        <v>38.461538461538467</v>
      </c>
      <c r="Q15" s="50">
        <v>82</v>
      </c>
      <c r="R15" s="50">
        <v>89</v>
      </c>
      <c r="S15" s="163">
        <f t="shared" si="5"/>
        <v>108.53658536585367</v>
      </c>
      <c r="T15" s="170">
        <v>15</v>
      </c>
      <c r="U15" s="50">
        <v>28</v>
      </c>
      <c r="V15" s="169">
        <v>14</v>
      </c>
      <c r="W15" s="163">
        <f t="shared" si="6"/>
        <v>50</v>
      </c>
      <c r="X15" s="50">
        <v>20</v>
      </c>
      <c r="Y15" s="50">
        <v>11</v>
      </c>
      <c r="Z15" s="163">
        <f t="shared" si="7"/>
        <v>55.000000000000007</v>
      </c>
    </row>
    <row r="16" spans="1:26" s="53" customFormat="1" ht="16.5" customHeight="1">
      <c r="A16" s="49" t="s">
        <v>61</v>
      </c>
      <c r="B16" s="50">
        <v>134</v>
      </c>
      <c r="C16" s="169">
        <v>152</v>
      </c>
      <c r="D16" s="51">
        <f t="shared" si="0"/>
        <v>113.43283582089552</v>
      </c>
      <c r="E16" s="50">
        <v>77</v>
      </c>
      <c r="F16" s="162">
        <v>84</v>
      </c>
      <c r="G16" s="163">
        <f t="shared" si="1"/>
        <v>109.09090909090908</v>
      </c>
      <c r="H16" s="50">
        <v>34</v>
      </c>
      <c r="I16" s="50">
        <v>34</v>
      </c>
      <c r="J16" s="51">
        <f t="shared" si="2"/>
        <v>100</v>
      </c>
      <c r="K16" s="50">
        <v>14</v>
      </c>
      <c r="L16" s="50">
        <v>10</v>
      </c>
      <c r="M16" s="163">
        <f t="shared" si="3"/>
        <v>71.428571428571431</v>
      </c>
      <c r="N16" s="50">
        <v>13</v>
      </c>
      <c r="O16" s="50">
        <v>7</v>
      </c>
      <c r="P16" s="163">
        <f t="shared" si="4"/>
        <v>53.846153846153847</v>
      </c>
      <c r="Q16" s="50">
        <v>73</v>
      </c>
      <c r="R16" s="50">
        <v>80</v>
      </c>
      <c r="S16" s="163">
        <f t="shared" si="5"/>
        <v>109.58904109589041</v>
      </c>
      <c r="T16" s="170">
        <v>26</v>
      </c>
      <c r="U16" s="50">
        <v>24</v>
      </c>
      <c r="V16" s="169">
        <v>23</v>
      </c>
      <c r="W16" s="163">
        <f t="shared" si="6"/>
        <v>95.833333333333343</v>
      </c>
      <c r="X16" s="50">
        <v>16</v>
      </c>
      <c r="Y16" s="50">
        <v>17</v>
      </c>
      <c r="Z16" s="163">
        <f t="shared" si="7"/>
        <v>106.25</v>
      </c>
    </row>
    <row r="17" spans="1:26" s="53" customFormat="1" ht="16.5" customHeight="1">
      <c r="A17" s="49" t="s">
        <v>62</v>
      </c>
      <c r="B17" s="50">
        <v>1036</v>
      </c>
      <c r="C17" s="169">
        <v>1083</v>
      </c>
      <c r="D17" s="51">
        <f t="shared" si="0"/>
        <v>104.53667953667953</v>
      </c>
      <c r="E17" s="50">
        <v>691</v>
      </c>
      <c r="F17" s="162">
        <v>722</v>
      </c>
      <c r="G17" s="163">
        <f t="shared" si="1"/>
        <v>104.48625180897251</v>
      </c>
      <c r="H17" s="50">
        <v>231</v>
      </c>
      <c r="I17" s="50">
        <v>227</v>
      </c>
      <c r="J17" s="51">
        <f t="shared" si="2"/>
        <v>98.268398268398272</v>
      </c>
      <c r="K17" s="50">
        <v>88</v>
      </c>
      <c r="L17" s="50">
        <v>77</v>
      </c>
      <c r="M17" s="163">
        <f t="shared" si="3"/>
        <v>87.5</v>
      </c>
      <c r="N17" s="50">
        <v>20</v>
      </c>
      <c r="O17" s="50">
        <v>8</v>
      </c>
      <c r="P17" s="163">
        <f t="shared" si="4"/>
        <v>40</v>
      </c>
      <c r="Q17" s="50">
        <v>651</v>
      </c>
      <c r="R17" s="50">
        <v>640</v>
      </c>
      <c r="S17" s="163">
        <f t="shared" si="5"/>
        <v>98.310291858678951</v>
      </c>
      <c r="T17" s="170">
        <v>188</v>
      </c>
      <c r="U17" s="50">
        <v>227</v>
      </c>
      <c r="V17" s="169">
        <v>154</v>
      </c>
      <c r="W17" s="163">
        <f t="shared" si="6"/>
        <v>67.841409691629963</v>
      </c>
      <c r="X17" s="50">
        <v>197</v>
      </c>
      <c r="Y17" s="50">
        <v>136</v>
      </c>
      <c r="Z17" s="163">
        <f t="shared" si="7"/>
        <v>69.035532994923855</v>
      </c>
    </row>
    <row r="18" spans="1:26" s="53" customFormat="1" ht="16.5" customHeight="1">
      <c r="A18" s="49" t="s">
        <v>63</v>
      </c>
      <c r="B18" s="50">
        <v>14</v>
      </c>
      <c r="C18" s="169">
        <v>13</v>
      </c>
      <c r="D18" s="51">
        <f t="shared" si="0"/>
        <v>92.857142857142861</v>
      </c>
      <c r="E18" s="50">
        <v>12</v>
      </c>
      <c r="F18" s="162">
        <v>10</v>
      </c>
      <c r="G18" s="163">
        <f t="shared" si="1"/>
        <v>83.333333333333343</v>
      </c>
      <c r="H18" s="50">
        <v>5</v>
      </c>
      <c r="I18" s="50">
        <v>7</v>
      </c>
      <c r="J18" s="51">
        <f t="shared" si="2"/>
        <v>140</v>
      </c>
      <c r="K18" s="50">
        <v>2</v>
      </c>
      <c r="L18" s="50">
        <v>3</v>
      </c>
      <c r="M18" s="163">
        <f t="shared" si="3"/>
        <v>150</v>
      </c>
      <c r="N18" s="50">
        <v>0</v>
      </c>
      <c r="O18" s="50">
        <v>2</v>
      </c>
      <c r="P18" s="72" t="s">
        <v>51</v>
      </c>
      <c r="Q18" s="50">
        <v>12</v>
      </c>
      <c r="R18" s="50">
        <v>10</v>
      </c>
      <c r="S18" s="163">
        <f t="shared" si="5"/>
        <v>83.333333333333343</v>
      </c>
      <c r="T18" s="170">
        <v>3</v>
      </c>
      <c r="U18" s="50">
        <v>2</v>
      </c>
      <c r="V18" s="169">
        <v>2</v>
      </c>
      <c r="W18" s="163">
        <f t="shared" si="6"/>
        <v>100</v>
      </c>
      <c r="X18" s="50">
        <v>1</v>
      </c>
      <c r="Y18" s="50">
        <v>2</v>
      </c>
      <c r="Z18" s="163">
        <f t="shared" si="7"/>
        <v>200</v>
      </c>
    </row>
    <row r="19" spans="1:26" s="53" customFormat="1" ht="16.5" customHeight="1">
      <c r="A19" s="49" t="s">
        <v>64</v>
      </c>
      <c r="B19" s="50">
        <v>85</v>
      </c>
      <c r="C19" s="169">
        <v>83</v>
      </c>
      <c r="D19" s="51">
        <f t="shared" si="0"/>
        <v>97.647058823529406</v>
      </c>
      <c r="E19" s="50">
        <v>57</v>
      </c>
      <c r="F19" s="162">
        <v>62</v>
      </c>
      <c r="G19" s="163">
        <f t="shared" si="1"/>
        <v>108.77192982456141</v>
      </c>
      <c r="H19" s="50">
        <v>26</v>
      </c>
      <c r="I19" s="50">
        <v>31</v>
      </c>
      <c r="J19" s="51">
        <f t="shared" si="2"/>
        <v>119.23076923076923</v>
      </c>
      <c r="K19" s="50">
        <v>11</v>
      </c>
      <c r="L19" s="50">
        <v>14</v>
      </c>
      <c r="M19" s="163">
        <f t="shared" si="3"/>
        <v>127.27272727272727</v>
      </c>
      <c r="N19" s="50">
        <v>6</v>
      </c>
      <c r="O19" s="50">
        <v>6</v>
      </c>
      <c r="P19" s="163">
        <f t="shared" si="4"/>
        <v>100</v>
      </c>
      <c r="Q19" s="50">
        <v>55</v>
      </c>
      <c r="R19" s="50">
        <v>58</v>
      </c>
      <c r="S19" s="163">
        <f t="shared" si="5"/>
        <v>105.45454545454544</v>
      </c>
      <c r="T19" s="170">
        <v>14</v>
      </c>
      <c r="U19" s="50">
        <v>18</v>
      </c>
      <c r="V19" s="169">
        <v>13</v>
      </c>
      <c r="W19" s="163">
        <f t="shared" si="6"/>
        <v>72.222222222222214</v>
      </c>
      <c r="X19" s="50">
        <v>9</v>
      </c>
      <c r="Y19" s="50">
        <v>10</v>
      </c>
      <c r="Z19" s="163">
        <f t="shared" si="7"/>
        <v>111.11111111111111</v>
      </c>
    </row>
    <row r="20" spans="1:26" s="53" customFormat="1" ht="16.5" customHeight="1">
      <c r="A20" s="49" t="s">
        <v>65</v>
      </c>
      <c r="B20" s="50">
        <v>284</v>
      </c>
      <c r="C20" s="169">
        <v>309</v>
      </c>
      <c r="D20" s="51">
        <f t="shared" si="0"/>
        <v>108.80281690140845</v>
      </c>
      <c r="E20" s="50">
        <v>262</v>
      </c>
      <c r="F20" s="162">
        <v>274</v>
      </c>
      <c r="G20" s="163">
        <f t="shared" si="1"/>
        <v>104.58015267175573</v>
      </c>
      <c r="H20" s="50">
        <v>88</v>
      </c>
      <c r="I20" s="50">
        <v>100</v>
      </c>
      <c r="J20" s="51">
        <f t="shared" si="2"/>
        <v>113.63636363636364</v>
      </c>
      <c r="K20" s="50">
        <v>31</v>
      </c>
      <c r="L20" s="50">
        <v>34</v>
      </c>
      <c r="M20" s="163">
        <f t="shared" si="3"/>
        <v>109.6774193548387</v>
      </c>
      <c r="N20" s="50">
        <v>28</v>
      </c>
      <c r="O20" s="50">
        <v>20</v>
      </c>
      <c r="P20" s="163">
        <f t="shared" si="4"/>
        <v>71.428571428571431</v>
      </c>
      <c r="Q20" s="50">
        <v>242</v>
      </c>
      <c r="R20" s="50">
        <v>246</v>
      </c>
      <c r="S20" s="163">
        <f t="shared" si="5"/>
        <v>101.65289256198346</v>
      </c>
      <c r="T20" s="170">
        <v>62</v>
      </c>
      <c r="U20" s="50">
        <v>78</v>
      </c>
      <c r="V20" s="169">
        <v>56</v>
      </c>
      <c r="W20" s="163">
        <f t="shared" si="6"/>
        <v>71.794871794871796</v>
      </c>
      <c r="X20" s="50">
        <v>61</v>
      </c>
      <c r="Y20" s="50">
        <v>41</v>
      </c>
      <c r="Z20" s="163">
        <f t="shared" si="7"/>
        <v>67.213114754098356</v>
      </c>
    </row>
    <row r="21" spans="1:26" s="53" customFormat="1" ht="16.5" customHeight="1">
      <c r="A21" s="49" t="s">
        <v>66</v>
      </c>
      <c r="B21" s="50">
        <v>72</v>
      </c>
      <c r="C21" s="171">
        <v>90</v>
      </c>
      <c r="D21" s="51">
        <f t="shared" si="0"/>
        <v>125</v>
      </c>
      <c r="E21" s="50">
        <v>68</v>
      </c>
      <c r="F21" s="162">
        <v>84</v>
      </c>
      <c r="G21" s="163">
        <f t="shared" si="1"/>
        <v>123.52941176470588</v>
      </c>
      <c r="H21" s="50">
        <v>22</v>
      </c>
      <c r="I21" s="50">
        <v>39</v>
      </c>
      <c r="J21" s="51">
        <f t="shared" si="2"/>
        <v>177.27272727272728</v>
      </c>
      <c r="K21" s="50">
        <v>7</v>
      </c>
      <c r="L21" s="50">
        <v>12</v>
      </c>
      <c r="M21" s="163">
        <f t="shared" si="3"/>
        <v>171.42857142857142</v>
      </c>
      <c r="N21" s="50">
        <v>4</v>
      </c>
      <c r="O21" s="50">
        <v>7</v>
      </c>
      <c r="P21" s="163">
        <f t="shared" si="4"/>
        <v>175</v>
      </c>
      <c r="Q21" s="50">
        <v>65</v>
      </c>
      <c r="R21" s="50">
        <v>79</v>
      </c>
      <c r="S21" s="163">
        <f t="shared" si="5"/>
        <v>121.53846153846153</v>
      </c>
      <c r="T21" s="170">
        <v>16</v>
      </c>
      <c r="U21" s="50">
        <v>18</v>
      </c>
      <c r="V21" s="169">
        <v>15</v>
      </c>
      <c r="W21" s="163">
        <f t="shared" si="6"/>
        <v>83.333333333333343</v>
      </c>
      <c r="X21" s="50">
        <v>12</v>
      </c>
      <c r="Y21" s="50">
        <v>9</v>
      </c>
      <c r="Z21" s="163">
        <f t="shared" si="7"/>
        <v>75</v>
      </c>
    </row>
    <row r="22" spans="1:26" s="53" customFormat="1" ht="16.5" customHeight="1">
      <c r="A22" s="49" t="s">
        <v>67</v>
      </c>
      <c r="B22" s="50">
        <v>22</v>
      </c>
      <c r="C22" s="169">
        <v>19</v>
      </c>
      <c r="D22" s="51">
        <f t="shared" si="0"/>
        <v>86.36363636363636</v>
      </c>
      <c r="E22" s="50">
        <v>14</v>
      </c>
      <c r="F22" s="162">
        <v>11</v>
      </c>
      <c r="G22" s="163">
        <f t="shared" si="1"/>
        <v>78.571428571428569</v>
      </c>
      <c r="H22" s="50">
        <v>4</v>
      </c>
      <c r="I22" s="50">
        <v>3</v>
      </c>
      <c r="J22" s="51">
        <f t="shared" si="2"/>
        <v>75</v>
      </c>
      <c r="K22" s="50">
        <v>1</v>
      </c>
      <c r="L22" s="50">
        <v>1</v>
      </c>
      <c r="M22" s="163">
        <f t="shared" si="3"/>
        <v>100</v>
      </c>
      <c r="N22" s="50">
        <v>0</v>
      </c>
      <c r="O22" s="50">
        <v>0</v>
      </c>
      <c r="P22" s="72" t="s">
        <v>51</v>
      </c>
      <c r="Q22" s="50">
        <v>13</v>
      </c>
      <c r="R22" s="50">
        <v>11</v>
      </c>
      <c r="S22" s="163">
        <f t="shared" si="5"/>
        <v>84.615384615384613</v>
      </c>
      <c r="T22" s="170">
        <v>1</v>
      </c>
      <c r="U22" s="50">
        <v>4</v>
      </c>
      <c r="V22" s="169">
        <v>1</v>
      </c>
      <c r="W22" s="163">
        <f t="shared" si="6"/>
        <v>25</v>
      </c>
      <c r="X22" s="50">
        <v>4</v>
      </c>
      <c r="Y22" s="50">
        <v>1</v>
      </c>
      <c r="Z22" s="163">
        <f t="shared" si="7"/>
        <v>25</v>
      </c>
    </row>
    <row r="23" spans="1:26" s="53" customFormat="1" ht="16.5" customHeight="1">
      <c r="A23" s="49" t="s">
        <v>68</v>
      </c>
      <c r="B23" s="50">
        <v>117</v>
      </c>
      <c r="C23" s="169">
        <v>106</v>
      </c>
      <c r="D23" s="51">
        <f t="shared" si="0"/>
        <v>90.598290598290603</v>
      </c>
      <c r="E23" s="50">
        <v>110</v>
      </c>
      <c r="F23" s="162">
        <v>96</v>
      </c>
      <c r="G23" s="163">
        <f t="shared" si="1"/>
        <v>87.272727272727266</v>
      </c>
      <c r="H23" s="50">
        <v>37</v>
      </c>
      <c r="I23" s="50">
        <v>33</v>
      </c>
      <c r="J23" s="51">
        <f t="shared" si="2"/>
        <v>89.189189189189193</v>
      </c>
      <c r="K23" s="50">
        <v>16</v>
      </c>
      <c r="L23" s="50">
        <v>9</v>
      </c>
      <c r="M23" s="163">
        <f t="shared" si="3"/>
        <v>56.25</v>
      </c>
      <c r="N23" s="50">
        <v>7</v>
      </c>
      <c r="O23" s="50">
        <v>3</v>
      </c>
      <c r="P23" s="163">
        <f t="shared" si="4"/>
        <v>42.857142857142854</v>
      </c>
      <c r="Q23" s="50">
        <v>100</v>
      </c>
      <c r="R23" s="50">
        <v>82</v>
      </c>
      <c r="S23" s="163">
        <f t="shared" si="5"/>
        <v>82</v>
      </c>
      <c r="T23" s="170">
        <v>39</v>
      </c>
      <c r="U23" s="50">
        <v>35</v>
      </c>
      <c r="V23" s="169">
        <v>37</v>
      </c>
      <c r="W23" s="163">
        <f t="shared" si="6"/>
        <v>105.71428571428572</v>
      </c>
      <c r="X23" s="50">
        <v>24</v>
      </c>
      <c r="Y23" s="50">
        <v>31</v>
      </c>
      <c r="Z23" s="163">
        <f t="shared" si="7"/>
        <v>129.16666666666669</v>
      </c>
    </row>
    <row r="24" spans="1:26" s="53" customFormat="1" ht="16.5" customHeight="1">
      <c r="A24" s="49" t="s">
        <v>69</v>
      </c>
      <c r="B24" s="50">
        <v>165</v>
      </c>
      <c r="C24" s="169">
        <v>161</v>
      </c>
      <c r="D24" s="51">
        <f t="shared" si="0"/>
        <v>97.575757575757578</v>
      </c>
      <c r="E24" s="50">
        <v>107</v>
      </c>
      <c r="F24" s="162">
        <v>106</v>
      </c>
      <c r="G24" s="163">
        <f t="shared" si="1"/>
        <v>99.065420560747668</v>
      </c>
      <c r="H24" s="50">
        <v>46</v>
      </c>
      <c r="I24" s="50">
        <v>39</v>
      </c>
      <c r="J24" s="51">
        <f t="shared" si="2"/>
        <v>84.782608695652172</v>
      </c>
      <c r="K24" s="50">
        <v>21</v>
      </c>
      <c r="L24" s="50">
        <v>15</v>
      </c>
      <c r="M24" s="163">
        <f t="shared" si="3"/>
        <v>71.428571428571431</v>
      </c>
      <c r="N24" s="50">
        <v>2</v>
      </c>
      <c r="O24" s="50">
        <v>0</v>
      </c>
      <c r="P24" s="163">
        <f t="shared" si="4"/>
        <v>0</v>
      </c>
      <c r="Q24" s="50">
        <v>102</v>
      </c>
      <c r="R24" s="50">
        <v>103</v>
      </c>
      <c r="S24" s="163">
        <f t="shared" si="5"/>
        <v>100.98039215686273</v>
      </c>
      <c r="T24" s="170">
        <v>24</v>
      </c>
      <c r="U24" s="50">
        <v>27</v>
      </c>
      <c r="V24" s="169">
        <v>17</v>
      </c>
      <c r="W24" s="163">
        <f t="shared" si="6"/>
        <v>62.962962962962962</v>
      </c>
      <c r="X24" s="50">
        <v>23</v>
      </c>
      <c r="Y24" s="50">
        <v>13</v>
      </c>
      <c r="Z24" s="163">
        <f t="shared" si="7"/>
        <v>56.521739130434781</v>
      </c>
    </row>
    <row r="25" spans="1:26" s="53" customFormat="1" ht="16.5" customHeight="1">
      <c r="A25" s="49" t="s">
        <v>70</v>
      </c>
      <c r="B25" s="50">
        <v>24</v>
      </c>
      <c r="C25" s="169">
        <v>28</v>
      </c>
      <c r="D25" s="51">
        <f t="shared" si="0"/>
        <v>116.66666666666667</v>
      </c>
      <c r="E25" s="50">
        <v>16</v>
      </c>
      <c r="F25" s="162">
        <v>19</v>
      </c>
      <c r="G25" s="163">
        <f t="shared" si="1"/>
        <v>118.75</v>
      </c>
      <c r="H25" s="50">
        <v>2</v>
      </c>
      <c r="I25" s="50">
        <v>10</v>
      </c>
      <c r="J25" s="51">
        <f t="shared" si="2"/>
        <v>500</v>
      </c>
      <c r="K25" s="50">
        <v>1</v>
      </c>
      <c r="L25" s="50">
        <v>2</v>
      </c>
      <c r="M25" s="163">
        <f t="shared" si="3"/>
        <v>200</v>
      </c>
      <c r="N25" s="50">
        <v>1</v>
      </c>
      <c r="O25" s="50">
        <v>6</v>
      </c>
      <c r="P25" s="163">
        <f t="shared" si="4"/>
        <v>600</v>
      </c>
      <c r="Q25" s="50">
        <v>15</v>
      </c>
      <c r="R25" s="50">
        <v>17</v>
      </c>
      <c r="S25" s="163">
        <f t="shared" si="5"/>
        <v>113.33333333333333</v>
      </c>
      <c r="T25" s="170">
        <v>4</v>
      </c>
      <c r="U25" s="50">
        <v>5</v>
      </c>
      <c r="V25" s="169">
        <v>3</v>
      </c>
      <c r="W25" s="163">
        <f t="shared" si="6"/>
        <v>60</v>
      </c>
      <c r="X25" s="50">
        <v>3</v>
      </c>
      <c r="Y25" s="50">
        <v>1</v>
      </c>
      <c r="Z25" s="163">
        <f t="shared" si="7"/>
        <v>33.333333333333329</v>
      </c>
    </row>
    <row r="26" spans="1:26" s="53" customFormat="1" ht="16.5" customHeight="1">
      <c r="A26" s="49" t="s">
        <v>71</v>
      </c>
      <c r="B26" s="50">
        <v>123</v>
      </c>
      <c r="C26" s="169">
        <v>150</v>
      </c>
      <c r="D26" s="51">
        <f t="shared" si="0"/>
        <v>121.95121951219512</v>
      </c>
      <c r="E26" s="50">
        <v>121</v>
      </c>
      <c r="F26" s="162">
        <v>149</v>
      </c>
      <c r="G26" s="163">
        <f t="shared" si="1"/>
        <v>123.14049586776858</v>
      </c>
      <c r="H26" s="50">
        <v>38</v>
      </c>
      <c r="I26" s="50">
        <v>55</v>
      </c>
      <c r="J26" s="51">
        <f t="shared" si="2"/>
        <v>144.73684210526315</v>
      </c>
      <c r="K26" s="50">
        <v>23</v>
      </c>
      <c r="L26" s="50">
        <v>38</v>
      </c>
      <c r="M26" s="163">
        <f t="shared" si="3"/>
        <v>165.21739130434781</v>
      </c>
      <c r="N26" s="50">
        <v>6</v>
      </c>
      <c r="O26" s="50">
        <v>1</v>
      </c>
      <c r="P26" s="163">
        <f t="shared" si="4"/>
        <v>16.666666666666664</v>
      </c>
      <c r="Q26" s="50">
        <v>114</v>
      </c>
      <c r="R26" s="50">
        <v>145</v>
      </c>
      <c r="S26" s="163">
        <f t="shared" si="5"/>
        <v>127.19298245614034</v>
      </c>
      <c r="T26" s="170">
        <v>26</v>
      </c>
      <c r="U26" s="50">
        <v>35</v>
      </c>
      <c r="V26" s="169">
        <v>26</v>
      </c>
      <c r="W26" s="163">
        <f t="shared" si="6"/>
        <v>74.285714285714292</v>
      </c>
      <c r="X26" s="50">
        <v>31</v>
      </c>
      <c r="Y26" s="50">
        <v>21</v>
      </c>
      <c r="Z26" s="163">
        <f t="shared" si="7"/>
        <v>67.741935483870961</v>
      </c>
    </row>
    <row r="27" spans="1:26" s="53" customFormat="1" ht="16.5" customHeight="1">
      <c r="A27" s="49" t="s">
        <v>72</v>
      </c>
      <c r="B27" s="50">
        <v>46</v>
      </c>
      <c r="C27" s="169">
        <v>52</v>
      </c>
      <c r="D27" s="51">
        <f t="shared" si="0"/>
        <v>113.04347826086956</v>
      </c>
      <c r="E27" s="50">
        <v>38</v>
      </c>
      <c r="F27" s="162">
        <v>43</v>
      </c>
      <c r="G27" s="163">
        <f t="shared" si="1"/>
        <v>113.1578947368421</v>
      </c>
      <c r="H27" s="50">
        <v>20</v>
      </c>
      <c r="I27" s="50">
        <v>29</v>
      </c>
      <c r="J27" s="51">
        <f t="shared" si="2"/>
        <v>145</v>
      </c>
      <c r="K27" s="50">
        <v>10</v>
      </c>
      <c r="L27" s="50">
        <v>14</v>
      </c>
      <c r="M27" s="163">
        <f t="shared" si="3"/>
        <v>140</v>
      </c>
      <c r="N27" s="50">
        <v>12</v>
      </c>
      <c r="O27" s="50">
        <v>4</v>
      </c>
      <c r="P27" s="163">
        <f t="shared" si="4"/>
        <v>33.333333333333329</v>
      </c>
      <c r="Q27" s="50">
        <v>35</v>
      </c>
      <c r="R27" s="50">
        <v>40</v>
      </c>
      <c r="S27" s="163">
        <f t="shared" si="5"/>
        <v>114.28571428571428</v>
      </c>
      <c r="T27" s="170">
        <v>7</v>
      </c>
      <c r="U27" s="50">
        <v>11</v>
      </c>
      <c r="V27" s="169">
        <v>4</v>
      </c>
      <c r="W27" s="163">
        <f t="shared" si="6"/>
        <v>36.363636363636367</v>
      </c>
      <c r="X27" s="50">
        <v>10</v>
      </c>
      <c r="Y27" s="50">
        <v>3</v>
      </c>
      <c r="Z27" s="163">
        <f t="shared" si="7"/>
        <v>30</v>
      </c>
    </row>
    <row r="28" spans="1:26" ht="70.5" customHeight="1">
      <c r="A28" s="55"/>
      <c r="B28" s="55"/>
      <c r="C28" s="55"/>
      <c r="D28" s="55"/>
      <c r="E28" s="56"/>
      <c r="F28" s="55"/>
      <c r="G28" s="55"/>
      <c r="H28" s="55"/>
      <c r="I28" s="55"/>
      <c r="J28" s="55"/>
      <c r="K28" s="58"/>
      <c r="L28" s="58"/>
      <c r="M28" s="58"/>
      <c r="N28" s="208" t="s">
        <v>79</v>
      </c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</row>
    <row r="29" spans="1:26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6"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6"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6"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1:23"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1:23"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1:23"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1:23"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1:23"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1:23"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1:23"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1:23"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1:23"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1:23"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1:23"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1:23"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1:23"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1:23"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1:23"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1:23"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1:23"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1:23"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1:23"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1:23"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1:23"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1:23"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1:23"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1:23"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1:23"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1:23"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1:23"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1:23"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1:23"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1:23"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1:23"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1:23"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1:23"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1:23"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1:23"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1:23"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</row>
    <row r="69" spans="11:23"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</row>
    <row r="70" spans="11:23"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1:23"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1:23"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1:23"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1:23"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1:23"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1:23"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1:23"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1:23"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1:23"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1:23"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</row>
    <row r="81" spans="11:23"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</sheetData>
  <mergeCells count="11">
    <mergeCell ref="N28:Z28"/>
    <mergeCell ref="B1:M1"/>
    <mergeCell ref="X3:Z3"/>
    <mergeCell ref="N3:P3"/>
    <mergeCell ref="Q3:S3"/>
    <mergeCell ref="U3:W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horizontalDpi="4294967293" r:id="rId1"/>
  <rowBreaks count="1" manualBreakCount="1">
    <brk id="27" max="16383" man="1"/>
  </rowBreaks>
  <colBreaks count="1" manualBreakCount="1">
    <brk id="13" max="2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0" zoomScaleNormal="70" zoomScaleSheetLayoutView="80" workbookViewId="0">
      <selection sqref="A1:XFD1048576"/>
    </sheetView>
  </sheetViews>
  <sheetFormatPr defaultColWidth="8" defaultRowHeight="12.75"/>
  <cols>
    <col min="1" max="1" width="60.28515625" style="3" customWidth="1"/>
    <col min="2" max="3" width="17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180" t="s">
        <v>152</v>
      </c>
      <c r="B1" s="180"/>
      <c r="C1" s="180"/>
      <c r="D1" s="180"/>
      <c r="E1" s="180"/>
    </row>
    <row r="2" spans="1:11" ht="23.25" customHeight="1">
      <c r="A2" s="180" t="s">
        <v>45</v>
      </c>
      <c r="B2" s="180"/>
      <c r="C2" s="180"/>
      <c r="D2" s="180"/>
      <c r="E2" s="180"/>
    </row>
    <row r="3" spans="1:11" ht="6" customHeight="1">
      <c r="A3" s="175"/>
    </row>
    <row r="4" spans="1:11" s="4" customFormat="1" ht="23.25" customHeight="1">
      <c r="A4" s="191"/>
      <c r="B4" s="181" t="s">
        <v>153</v>
      </c>
      <c r="C4" s="181" t="s">
        <v>154</v>
      </c>
      <c r="D4" s="211" t="s">
        <v>2</v>
      </c>
      <c r="E4" s="212"/>
    </row>
    <row r="5" spans="1:11" s="4" customFormat="1" ht="32.25" customHeight="1">
      <c r="A5" s="191"/>
      <c r="B5" s="182"/>
      <c r="C5" s="182"/>
      <c r="D5" s="5" t="s">
        <v>3</v>
      </c>
      <c r="E5" s="6" t="s">
        <v>4</v>
      </c>
    </row>
    <row r="6" spans="1:11" s="9" customFormat="1" ht="15.75" customHeight="1">
      <c r="A6" s="7" t="s">
        <v>9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7.15" customHeight="1">
      <c r="A7" s="10" t="s">
        <v>10</v>
      </c>
      <c r="B7" s="371">
        <v>29.916</v>
      </c>
      <c r="C7" s="371">
        <v>28.457999999999998</v>
      </c>
      <c r="D7" s="12">
        <f>C7/B7*100</f>
        <v>95.12635379061372</v>
      </c>
      <c r="E7" s="13">
        <f>C7-B7</f>
        <v>-1.458000000000002</v>
      </c>
    </row>
    <row r="8" spans="1:11" s="4" customFormat="1" ht="37.15" customHeight="1">
      <c r="A8" s="10" t="s">
        <v>11</v>
      </c>
      <c r="B8" s="371">
        <v>15.845000000000001</v>
      </c>
      <c r="C8" s="371">
        <v>15.146000000000001</v>
      </c>
      <c r="D8" s="12">
        <f t="shared" ref="D8:D12" si="0">C8/B8*100</f>
        <v>95.588513726727669</v>
      </c>
      <c r="E8" s="13">
        <f t="shared" ref="E8:E12" si="1">C8-B8</f>
        <v>-0.69899999999999984</v>
      </c>
      <c r="K8" s="15"/>
    </row>
    <row r="9" spans="1:11" s="4" customFormat="1" ht="37.15" customHeight="1">
      <c r="A9" s="16" t="s">
        <v>155</v>
      </c>
      <c r="B9" s="372">
        <v>7.0060000000000002</v>
      </c>
      <c r="C9" s="18">
        <v>6.9820000000000002</v>
      </c>
      <c r="D9" s="12">
        <f t="shared" si="0"/>
        <v>99.657436483014564</v>
      </c>
      <c r="E9" s="13">
        <f t="shared" si="1"/>
        <v>-2.4000000000000021E-2</v>
      </c>
      <c r="K9" s="15"/>
    </row>
    <row r="10" spans="1:11" s="4" customFormat="1" ht="37.15" customHeight="1">
      <c r="A10" s="17" t="s">
        <v>12</v>
      </c>
      <c r="B10" s="18">
        <v>1.9390000000000001</v>
      </c>
      <c r="C10" s="18">
        <v>1.766</v>
      </c>
      <c r="D10" s="373">
        <f t="shared" si="0"/>
        <v>91.077875193398654</v>
      </c>
      <c r="E10" s="13">
        <f t="shared" si="1"/>
        <v>-0.17300000000000004</v>
      </c>
      <c r="K10" s="15"/>
    </row>
    <row r="11" spans="1:11" s="4" customFormat="1" ht="37.15" customHeight="1">
      <c r="A11" s="17" t="s">
        <v>13</v>
      </c>
      <c r="B11" s="18">
        <v>2.1379999999999999</v>
      </c>
      <c r="C11" s="18">
        <v>1.6779999999999999</v>
      </c>
      <c r="D11" s="12">
        <f t="shared" si="0"/>
        <v>78.484565014031801</v>
      </c>
      <c r="E11" s="13">
        <f t="shared" si="1"/>
        <v>-0.45999999999999996</v>
      </c>
      <c r="K11" s="15"/>
    </row>
    <row r="12" spans="1:11" s="4" customFormat="1" ht="37.15" customHeight="1">
      <c r="A12" s="17" t="s">
        <v>14</v>
      </c>
      <c r="B12" s="11">
        <v>14.507</v>
      </c>
      <c r="C12" s="11">
        <v>13.574999999999999</v>
      </c>
      <c r="D12" s="12">
        <f t="shared" si="0"/>
        <v>93.575515268491074</v>
      </c>
      <c r="E12" s="13">
        <f t="shared" si="1"/>
        <v>-0.93200000000000038</v>
      </c>
      <c r="K12" s="15" t="s">
        <v>156</v>
      </c>
    </row>
    <row r="13" spans="1:11" s="4" customFormat="1" ht="12.75" customHeight="1">
      <c r="A13" s="187" t="s">
        <v>15</v>
      </c>
      <c r="B13" s="188"/>
      <c r="C13" s="188"/>
      <c r="D13" s="188"/>
      <c r="E13" s="294"/>
      <c r="K13" s="15"/>
    </row>
    <row r="14" spans="1:11" s="4" customFormat="1" ht="15" customHeight="1">
      <c r="A14" s="189"/>
      <c r="B14" s="190"/>
      <c r="C14" s="190"/>
      <c r="D14" s="190"/>
      <c r="E14" s="295"/>
      <c r="K14" s="15"/>
    </row>
    <row r="15" spans="1:11" s="4" customFormat="1" ht="20.25" customHeight="1">
      <c r="A15" s="185" t="s">
        <v>0</v>
      </c>
      <c r="B15" s="191" t="s">
        <v>157</v>
      </c>
      <c r="C15" s="191" t="s">
        <v>130</v>
      </c>
      <c r="D15" s="211" t="s">
        <v>2</v>
      </c>
      <c r="E15" s="212"/>
      <c r="K15" s="15"/>
    </row>
    <row r="16" spans="1:11" ht="27" customHeight="1">
      <c r="A16" s="186"/>
      <c r="B16" s="191"/>
      <c r="C16" s="191"/>
      <c r="D16" s="5" t="s">
        <v>3</v>
      </c>
      <c r="E16" s="6" t="s">
        <v>7</v>
      </c>
      <c r="K16" s="15"/>
    </row>
    <row r="17" spans="1:11" ht="28.9" customHeight="1">
      <c r="A17" s="10" t="s">
        <v>94</v>
      </c>
      <c r="B17" s="29" t="s">
        <v>132</v>
      </c>
      <c r="C17" s="29">
        <v>3.1539999999999999</v>
      </c>
      <c r="D17" s="23" t="s">
        <v>132</v>
      </c>
      <c r="E17" s="24" t="s">
        <v>132</v>
      </c>
      <c r="K17" s="15"/>
    </row>
    <row r="18" spans="1:11" ht="28.9" customHeight="1">
      <c r="A18" s="1" t="s">
        <v>11</v>
      </c>
      <c r="B18" s="29">
        <v>4.6180000000000003</v>
      </c>
      <c r="C18" s="29">
        <v>2.548</v>
      </c>
      <c r="D18" s="23">
        <f t="shared" ref="D18:D19" si="2">C18/B18*100</f>
        <v>55.17540060632308</v>
      </c>
      <c r="E18" s="24">
        <f t="shared" ref="E18:E19" si="3">C18-B18</f>
        <v>-2.0700000000000003</v>
      </c>
      <c r="K18" s="15"/>
    </row>
    <row r="19" spans="1:11" ht="28.9" customHeight="1">
      <c r="A19" s="1" t="s">
        <v>6</v>
      </c>
      <c r="B19" s="29">
        <v>3.653</v>
      </c>
      <c r="C19" s="29">
        <v>1.9650000000000001</v>
      </c>
      <c r="D19" s="23">
        <f t="shared" si="2"/>
        <v>53.791404325212156</v>
      </c>
      <c r="E19" s="24">
        <f t="shared" si="3"/>
        <v>-1.6879999999999999</v>
      </c>
      <c r="K19" s="15"/>
    </row>
    <row r="20" spans="1:11" ht="69.75" customHeight="1">
      <c r="A20" s="374" t="s">
        <v>123</v>
      </c>
      <c r="B20" s="374"/>
      <c r="C20" s="374"/>
      <c r="D20" s="374"/>
      <c r="E20" s="374"/>
    </row>
  </sheetData>
  <mergeCells count="12">
    <mergeCell ref="A20:E20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2021-12-15T16:57:56Z</cp:lastPrinted>
  <dcterms:created xsi:type="dcterms:W3CDTF">2020-12-10T10:35:03Z</dcterms:created>
  <dcterms:modified xsi:type="dcterms:W3CDTF">2021-12-15T17:37:27Z</dcterms:modified>
</cp:coreProperties>
</file>