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8" windowWidth="9720" windowHeight="7116" activeTab="0"/>
  </bookViews>
  <sheets>
    <sheet name="1" sheetId="1" r:id="rId1"/>
    <sheet name="2" sheetId="2" r:id="rId2"/>
    <sheet name="3 " sheetId="3" r:id="rId3"/>
    <sheet name="4 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4">'[2]Sheet3'!$A$3</definedName>
    <definedName name="hjj" localSheetId="5">'[3]Sheet3'!$A$3</definedName>
    <definedName name="hjj" localSheetId="6">'[2]Sheet3'!$A$3</definedName>
    <definedName name="hjj" localSheetId="7">'[2]Sheet3'!$A$3</definedName>
    <definedName name="hjj">'[4]Sheet3'!$A$3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'1'!$A$1:$G$24</definedName>
    <definedName name="_xlnm.Print_Area" localSheetId="1">'2'!$A$1:$G$14</definedName>
    <definedName name="_xlnm.Print_Area" localSheetId="2">'3 '!$A$1:$G$57</definedName>
    <definedName name="_xlnm.Print_Area" localSheetId="3">'4 '!$A$1:$F$187</definedName>
    <definedName name="_xlnm.Print_Area" localSheetId="4">'5'!$A$1:$G$26</definedName>
    <definedName name="_xlnm.Print_Area" localSheetId="5">'6'!$A$1:$G$14</definedName>
    <definedName name="_xlnm.Print_Area" localSheetId="6">'7'!$A$1:$D$28</definedName>
    <definedName name="_xlnm.Print_Area" localSheetId="7">'8'!$A$1:$D$14</definedName>
    <definedName name="олд" localSheetId="0">'[5]Sheet1 (3)'!#REF!</definedName>
    <definedName name="олд" localSheetId="1">'[5]Sheet1 (3)'!#REF!</definedName>
    <definedName name="олд" localSheetId="4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4">'[6]Sheet3'!$A$2</definedName>
    <definedName name="ц" localSheetId="5">'[7]Sheet3'!$A$2</definedName>
    <definedName name="ц" localSheetId="6">'[6]Sheet3'!$A$2</definedName>
    <definedName name="ц" localSheetId="7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<sst xmlns="http://schemas.openxmlformats.org/spreadsheetml/2006/main" count="388" uniqueCount="234">
  <si>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</si>
  <si>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</si>
  <si>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</si>
  <si>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</si>
  <si>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</si>
  <si>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</si>
  <si>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</si>
  <si>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</si>
  <si>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</si>
  <si>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</si>
  <si>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</si>
  <si>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</si>
  <si>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</si>
  <si>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</si>
  <si>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</si>
  <si>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</si>
  <si>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</si>
  <si>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</si>
  <si>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</si>
  <si>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</si>
  <si>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</si>
  <si>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</si>
  <si>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</si>
  <si>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</si>
  <si>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</si>
  <si>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</si>
  <si>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</si>
  <si>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</si>
  <si>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</si>
  <si>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</si>
  <si>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</si>
  <si>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2016 р.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</si>
  <si>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</si>
  <si>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</si>
  <si>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</si>
  <si>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</si>
  <si>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</si>
  <si>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</si>
  <si>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</si>
  <si>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</si>
  <si>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</si>
  <si>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</si>
  <si>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</si>
  <si>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</si>
  <si>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</si>
  <si>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</si>
  <si>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</si>
  <si>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</si>
  <si>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</si>
  <si>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</si>
  <si>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</si>
  <si>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</si>
  <si>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</si>
  <si>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</si>
  <si>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</si>
  <si>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</si>
  <si>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</si>
  <si>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</si>
  <si>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продавець-консультант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</si>
  <si>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</si>
  <si>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</si>
  <si>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</si>
  <si>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</si>
  <si>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</si>
  <si>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</si>
  <si>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</si>
  <si>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</si>
  <si>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</si>
  <si>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</si>
  <si>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</si>
  <si>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</si>
  <si>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</si>
  <si>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</si>
  <si>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</si>
  <si>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</si>
  <si>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дорожній робітник.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</si>
  <si>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</si>
  <si>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</si>
  <si>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</si>
  <si>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</si>
  <si>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</si>
  <si>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</si>
  <si>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</si>
  <si>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</si>
  <si>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</si>
  <si>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</si>
  <si>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</si>
  <si>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</si>
  <si>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</si>
  <si>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</si>
  <si>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</si>
  <si>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диспетчер</t>
  </si>
  <si>
    <t xml:space="preserve"> інспектор з кадрів</t>
  </si>
  <si>
    <t xml:space="preserve"> майстер виробничого навчання</t>
  </si>
  <si>
    <t xml:space="preserve"> агент торговельний</t>
  </si>
  <si>
    <t xml:space="preserve"> фельдшер</t>
  </si>
  <si>
    <t xml:space="preserve"> технік</t>
  </si>
  <si>
    <t xml:space="preserve"> товарознавець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</si>
  <si>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</si>
  <si>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</si>
  <si>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</si>
  <si>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Кількість претендентів                              на 1 вакансію, осіб</t>
  </si>
  <si>
    <t xml:space="preserve"> оператор котельні</t>
  </si>
  <si>
    <t xml:space="preserve"> машиніст (кочегар) котельної</t>
  </si>
  <si>
    <t xml:space="preserve"> робітник з комплексного обслуговування й ремонту будинків</t>
  </si>
  <si>
    <t xml:space="preserve"> електрогазозварник</t>
  </si>
  <si>
    <t xml:space="preserve"> вчитель загальноосвітнього навчального закладу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</si>
  <si>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</si>
  <si>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</si>
  <si>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робітник на лісокультурних (лісогосподарських) роботах</t>
  </si>
  <si>
    <t xml:space="preserve"> майстер</t>
  </si>
  <si>
    <t xml:space="preserve"> керівник гуртка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</si>
  <si>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</si>
  <si>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</si>
  <si>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</si>
  <si>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заступник начальника відділу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</si>
  <si>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</si>
  <si>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</si>
  <si>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</si>
  <si>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інженер-технолог</t>
  </si>
  <si>
    <t xml:space="preserve"> інженер-конструктор</t>
  </si>
  <si>
    <t xml:space="preserve"> інженер-програміст</t>
  </si>
  <si>
    <t xml:space="preserve"> вихователь дошкільного навчального закладу</t>
  </si>
  <si>
    <t xml:space="preserve"> юрист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</si>
  <si>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</si>
  <si>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</si>
  <si>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</si>
  <si>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</si>
  <si>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</si>
  <si>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секретар-друкарка</t>
  </si>
  <si>
    <t xml:space="preserve"> реєстратор медичний</t>
  </si>
  <si>
    <t xml:space="preserve"> касир квитковий</t>
  </si>
  <si>
    <t xml:space="preserve"> начальник відділу</t>
  </si>
  <si>
    <t xml:space="preserve"> лаборант (освіта)</t>
  </si>
  <si>
    <t xml:space="preserve"> листоноша (поштар)</t>
  </si>
  <si>
    <t xml:space="preserve"> обліковець</t>
  </si>
  <si>
    <t xml:space="preserve"> обліковець з реєстрації бухгалтерських даних</t>
  </si>
  <si>
    <t xml:space="preserve"> соціальний робітник</t>
  </si>
  <si>
    <t xml:space="preserve"> перукар (перукар - модельєр)</t>
  </si>
  <si>
    <t xml:space="preserve"> покоївка</t>
  </si>
  <si>
    <t xml:space="preserve"> молодша медична сестра з догляду за хворими</t>
  </si>
  <si>
    <t xml:space="preserve"> охоронець</t>
  </si>
  <si>
    <t xml:space="preserve"> контролер на контрольно-пропускному пункті</t>
  </si>
  <si>
    <t xml:space="preserve"> озеленювач</t>
  </si>
  <si>
    <t xml:space="preserve"> тваринник</t>
  </si>
  <si>
    <t xml:space="preserve"> робітник з догляду за тваринами</t>
  </si>
  <si>
    <t xml:space="preserve"> робітник зеленого будівництва</t>
  </si>
  <si>
    <t xml:space="preserve"> слюсар з механоскладальних робіт</t>
  </si>
  <si>
    <t xml:space="preserve"> маляр</t>
  </si>
  <si>
    <t xml:space="preserve"> електрозварник ручного зварювання</t>
  </si>
  <si>
    <t xml:space="preserve"> водій навантажувача</t>
  </si>
  <si>
    <t xml:space="preserve"> кочегар-випалювач</t>
  </si>
  <si>
    <t xml:space="preserve"> машиніст насосних установок</t>
  </si>
  <si>
    <t xml:space="preserve"> машиніст крана (кранівник)</t>
  </si>
  <si>
    <t xml:space="preserve"> фрезерувальник</t>
  </si>
  <si>
    <t xml:space="preserve"> робітник з благоустрою</t>
  </si>
  <si>
    <t xml:space="preserve"> вагар</t>
  </si>
  <si>
    <t xml:space="preserve"> мийник посуду</t>
  </si>
  <si>
    <t xml:space="preserve"> гардеробник</t>
  </si>
  <si>
    <t>Станом на 01.01.2017 р.</t>
  </si>
  <si>
    <t>Станом на 01.01.2018 р.</t>
  </si>
  <si>
    <t>Кількість осіб, які мали статус безробітного</t>
  </si>
  <si>
    <t xml:space="preserve">Кількість осіб, які мали статус безробітного </t>
  </si>
  <si>
    <t>Кількість вакансій та чисельність безробітних                                                  станом на 1 січня 2018 року</t>
  </si>
  <si>
    <t>Кількість вакансій та чисельність безробітних за професіними групами                                   станом на 1 січня 2018 року</t>
  </si>
  <si>
    <t>Станом на 01.01.2018 року</t>
  </si>
  <si>
    <t xml:space="preserve">Професії, по яких кількість  вакансій є найбільшою у 2017 році </t>
  </si>
  <si>
    <t>Професії, по яких кількість  вакансій є найбільшою у 2017 році</t>
  </si>
  <si>
    <t xml:space="preserve"> менеджер (управитель) із збуту</t>
  </si>
  <si>
    <t xml:space="preserve"> майстер гірничий</t>
  </si>
  <si>
    <t xml:space="preserve"> завідувач виробництва</t>
  </si>
  <si>
    <t xml:space="preserve"> головний державний інспектор</t>
  </si>
  <si>
    <t xml:space="preserve"> майстер дільниці</t>
  </si>
  <si>
    <t xml:space="preserve"> менеджер (управитель) з постачання</t>
  </si>
  <si>
    <t xml:space="preserve"> начальник дільниці</t>
  </si>
  <si>
    <t xml:space="preserve"> майстер виробничої дільниці</t>
  </si>
  <si>
    <t xml:space="preserve"> менеджер (управитель)</t>
  </si>
  <si>
    <t xml:space="preserve"> менеджер (управитель) в роздрібній торгівлі непродовольчими товарами</t>
  </si>
  <si>
    <t xml:space="preserve"> керівник музичний</t>
  </si>
  <si>
    <t xml:space="preserve"> психолог</t>
  </si>
  <si>
    <t xml:space="preserve"> бібліотекар</t>
  </si>
  <si>
    <t xml:space="preserve"> інженер з проектно-кошторисної роботи</t>
  </si>
  <si>
    <t xml:space="preserve"> інженер-електронік</t>
  </si>
  <si>
    <t xml:space="preserve"> лікар загальної практики-сімейний лікар</t>
  </si>
  <si>
    <t xml:space="preserve"> лаборант (медицина)</t>
  </si>
  <si>
    <t xml:space="preserve"> електромеханік</t>
  </si>
  <si>
    <t xml:space="preserve"> статистик медичний</t>
  </si>
  <si>
    <t xml:space="preserve"> викладач професійно-технічного навчального закладу</t>
  </si>
  <si>
    <t xml:space="preserve"> практичний психолог</t>
  </si>
  <si>
    <t xml:space="preserve"> оброблювач інформаційного матеріалу</t>
  </si>
  <si>
    <t xml:space="preserve"> оператор диспетчерської служби</t>
  </si>
  <si>
    <t xml:space="preserve"> сортувальник поштових відправлень та виробів друку</t>
  </si>
  <si>
    <t xml:space="preserve"> черговий залу ігрових автоматів, атракціонів і тирів</t>
  </si>
  <si>
    <t xml:space="preserve"> оператор з обробки інформації та програмного забезпечення</t>
  </si>
  <si>
    <t xml:space="preserve"> продавець продовольчих товарів</t>
  </si>
  <si>
    <t xml:space="preserve"> продавець непродовольчих товарів</t>
  </si>
  <si>
    <t xml:space="preserve"> комплектувальник товарів</t>
  </si>
  <si>
    <t xml:space="preserve"> доглядач кладовища (колумбарію)</t>
  </si>
  <si>
    <t xml:space="preserve"> буфетник</t>
  </si>
  <si>
    <t xml:space="preserve"> молодша медична сестра (санітарка, санітарка-прибиральниця, санітарка-буфетниця та ін.)</t>
  </si>
  <si>
    <t xml:space="preserve"> кондуктор громадського транспорту</t>
  </si>
  <si>
    <t xml:space="preserve"> прийомоздавальник вантажу та багажу</t>
  </si>
  <si>
    <t xml:space="preserve"> пожежний-рятувальник</t>
  </si>
  <si>
    <t xml:space="preserve"> манікюрник</t>
  </si>
  <si>
    <t xml:space="preserve"> сапер (розмінування)</t>
  </si>
  <si>
    <t xml:space="preserve"> грибовод</t>
  </si>
  <si>
    <t xml:space="preserve"> садівник</t>
  </si>
  <si>
    <t xml:space="preserve"> оператор свинарських комплексів і механізованих ферм</t>
  </si>
  <si>
    <t xml:space="preserve"> гірник підземний</t>
  </si>
  <si>
    <t xml:space="preserve"> газорізальник</t>
  </si>
  <si>
    <t xml:space="preserve"> гірник очисного забою</t>
  </si>
  <si>
    <t xml:space="preserve"> монтажник санітарно-технічних систем і устаткування</t>
  </si>
  <si>
    <t xml:space="preserve"> електрослюсар (слюсар) черговий та з ремонту устаткування</t>
  </si>
  <si>
    <t xml:space="preserve"> слюсар аварійно-відбудовних робіт</t>
  </si>
  <si>
    <t xml:space="preserve"> контролер водопровідного господарства</t>
  </si>
  <si>
    <t xml:space="preserve"> слюсар з контрольно-вимірювальних приладів та автоматики (електромеханіка)</t>
  </si>
  <si>
    <t xml:space="preserve"> живописець</t>
  </si>
  <si>
    <t xml:space="preserve"> гірник з ремонту гірничих виробок</t>
  </si>
  <si>
    <t xml:space="preserve"> прохідник</t>
  </si>
  <si>
    <t xml:space="preserve"> електрослюсар підземний</t>
  </si>
  <si>
    <t xml:space="preserve"> слюсар із складання металевих конструкцій</t>
  </si>
  <si>
    <t xml:space="preserve"> машиніст котлів</t>
  </si>
  <si>
    <t xml:space="preserve"> тракторист</t>
  </si>
  <si>
    <t xml:space="preserve"> апаратник хімводоочищення</t>
  </si>
  <si>
    <t xml:space="preserve"> машиніст підземних установок</t>
  </si>
  <si>
    <t xml:space="preserve"> помічник машиніста тепловоза</t>
  </si>
  <si>
    <t xml:space="preserve"> сортувальник-здавальник металу</t>
  </si>
  <si>
    <t xml:space="preserve"> машиніст крана металургійного виробництва</t>
  </si>
  <si>
    <t xml:space="preserve"> токар-розточувальник</t>
  </si>
  <si>
    <t xml:space="preserve"> машиніст конвеєра</t>
  </si>
  <si>
    <t xml:space="preserve"> тракторист-машиніст сільськогосподарського (лісогосподарського) виробництва</t>
  </si>
  <si>
    <t xml:space="preserve"> кур'єр</t>
  </si>
  <si>
    <t xml:space="preserve"> консьєрж</t>
  </si>
  <si>
    <t>Кількість вакансій, зареєстрованих в Донецькій обласній службі зайнятості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</si>
</sst>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4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74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24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17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75" fontId="10" fillId="0" borderId="0" applyFont="0" applyFill="0" applyBorder="0" applyProtection="0">
      <alignment/>
    </xf>
    <xf numFmtId="175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68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9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70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10" fillId="10" borderId="12" applyNumberFormat="0" applyFont="0" applyAlignment="0" applyProtection="0"/>
    <xf numFmtId="0" fontId="10" fillId="10" borderId="12" applyNumberFormat="0" applyFont="0" applyAlignment="0" applyProtection="0"/>
    <xf numFmtId="0" fontId="5" fillId="10" borderId="12" applyNumberFormat="0" applyFon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9" fontId="0" fillId="0" borderId="0" applyFont="0" applyFill="0" applyBorder="0" applyAlignment="0" applyProtection="0"/>
    <xf numFmtId="0" fontId="31" fillId="27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7" fillId="0" borderId="0" xfId="521" applyFont="1" applyFill="1">
      <alignment/>
      <protection/>
    </xf>
    <xf numFmtId="0" fontId="44" fillId="0" borderId="0" xfId="521" applyFont="1" applyFill="1" applyBorder="1" applyAlignment="1">
      <alignment horizontal="center"/>
      <protection/>
    </xf>
    <xf numFmtId="0" fontId="44" fillId="0" borderId="0" xfId="521" applyFont="1" applyFill="1">
      <alignment/>
      <protection/>
    </xf>
    <xf numFmtId="0" fontId="44" fillId="0" borderId="0" xfId="521" applyFont="1" applyFill="1" applyAlignment="1">
      <alignment vertical="center"/>
      <protection/>
    </xf>
    <xf numFmtId="0" fontId="6" fillId="0" borderId="0" xfId="521" applyFont="1" applyFill="1">
      <alignment/>
      <protection/>
    </xf>
    <xf numFmtId="0" fontId="6" fillId="0" borderId="0" xfId="521" applyFont="1" applyFill="1" applyAlignment="1">
      <alignment wrapText="1"/>
      <protection/>
    </xf>
    <xf numFmtId="173" fontId="6" fillId="0" borderId="0" xfId="521" applyNumberFormat="1" applyFont="1" applyFill="1">
      <alignment/>
      <protection/>
    </xf>
    <xf numFmtId="173" fontId="7" fillId="0" borderId="3" xfId="521" applyNumberFormat="1" applyFont="1" applyFill="1" applyBorder="1" applyAlignment="1">
      <alignment horizontal="center" vertical="center" wrapText="1"/>
      <protection/>
    </xf>
    <xf numFmtId="3" fontId="7" fillId="50" borderId="3" xfId="521" applyNumberFormat="1" applyFont="1" applyFill="1" applyBorder="1" applyAlignment="1">
      <alignment horizontal="center" vertical="center"/>
      <protection/>
    </xf>
    <xf numFmtId="3" fontId="74" fillId="50" borderId="3" xfId="521" applyNumberFormat="1" applyFont="1" applyFill="1" applyBorder="1" applyAlignment="1">
      <alignment horizontal="center" vertical="center"/>
      <protection/>
    </xf>
    <xf numFmtId="0" fontId="3" fillId="0" borderId="0" xfId="521" applyFont="1" applyFill="1" applyAlignment="1">
      <alignment vertical="center"/>
      <protection/>
    </xf>
    <xf numFmtId="3" fontId="47" fillId="0" borderId="3" xfId="448" applyNumberFormat="1" applyFont="1" applyBorder="1" applyAlignment="1">
      <alignment horizontal="center" vertical="center" wrapText="1"/>
      <protection/>
    </xf>
    <xf numFmtId="1" fontId="6" fillId="0" borderId="0" xfId="521" applyNumberFormat="1" applyFont="1" applyFill="1" applyAlignment="1">
      <alignment horizontal="center" vertical="center"/>
      <protection/>
    </xf>
    <xf numFmtId="0" fontId="3" fillId="0" borderId="0" xfId="521" applyFont="1" applyFill="1" applyAlignment="1">
      <alignment vertical="center" wrapText="1"/>
      <protection/>
    </xf>
    <xf numFmtId="1" fontId="6" fillId="51" borderId="0" xfId="521" applyNumberFormat="1" applyFont="1" applyFill="1" applyAlignment="1">
      <alignment horizontal="center" vertical="center"/>
      <protection/>
    </xf>
    <xf numFmtId="0" fontId="6" fillId="0" borderId="0" xfId="521" applyFont="1" applyFill="1" applyAlignment="1">
      <alignment vertical="center"/>
      <protection/>
    </xf>
    <xf numFmtId="0" fontId="6" fillId="0" borderId="0" xfId="521" applyFont="1" applyFill="1" applyAlignment="1">
      <alignment horizontal="center"/>
      <protection/>
    </xf>
    <xf numFmtId="0" fontId="7" fillId="0" borderId="22" xfId="521" applyFont="1" applyFill="1" applyBorder="1" applyAlignment="1">
      <alignment horizontal="center" vertical="center" wrapText="1"/>
      <protection/>
    </xf>
    <xf numFmtId="0" fontId="3" fillId="0" borderId="22" xfId="521" applyFont="1" applyFill="1" applyBorder="1" applyAlignment="1">
      <alignment horizontal="left" vertical="center" wrapText="1"/>
      <protection/>
    </xf>
    <xf numFmtId="0" fontId="3" fillId="0" borderId="23" xfId="521" applyFont="1" applyFill="1" applyBorder="1" applyAlignment="1">
      <alignment horizontal="left" vertical="center" wrapText="1"/>
      <protection/>
    </xf>
    <xf numFmtId="0" fontId="42" fillId="0" borderId="22" xfId="521" applyFont="1" applyFill="1" applyBorder="1" applyAlignment="1">
      <alignment horizontal="center" vertical="center" wrapText="1"/>
      <protection/>
    </xf>
    <xf numFmtId="3" fontId="42" fillId="0" borderId="3" xfId="521" applyNumberFormat="1" applyFont="1" applyFill="1" applyBorder="1" applyAlignment="1">
      <alignment horizontal="center" vertical="center"/>
      <protection/>
    </xf>
    <xf numFmtId="3" fontId="51" fillId="0" borderId="0" xfId="521" applyNumberFormat="1" applyFont="1" applyFill="1" applyAlignment="1">
      <alignment horizontal="center" vertical="center"/>
      <protection/>
    </xf>
    <xf numFmtId="3" fontId="50" fillId="0" borderId="3" xfId="521" applyNumberFormat="1" applyFont="1" applyFill="1" applyBorder="1" applyAlignment="1">
      <alignment horizontal="center" vertical="center" wrapText="1"/>
      <protection/>
    </xf>
    <xf numFmtId="3" fontId="50" fillId="0" borderId="3" xfId="521" applyNumberFormat="1" applyFont="1" applyFill="1" applyBorder="1" applyAlignment="1">
      <alignment horizontal="center" vertical="center"/>
      <protection/>
    </xf>
    <xf numFmtId="3" fontId="6" fillId="0" borderId="0" xfId="521" applyNumberFormat="1" applyFont="1" applyFill="1">
      <alignment/>
      <protection/>
    </xf>
    <xf numFmtId="3" fontId="7" fillId="0" borderId="3" xfId="448" applyNumberFormat="1" applyFont="1" applyBorder="1" applyAlignment="1">
      <alignment horizontal="center" vertical="center" wrapText="1"/>
      <protection/>
    </xf>
    <xf numFmtId="3" fontId="44" fillId="0" borderId="0" xfId="521" applyNumberFormat="1" applyFont="1" applyFill="1">
      <alignment/>
      <protection/>
    </xf>
    <xf numFmtId="3" fontId="3" fillId="0" borderId="3" xfId="521" applyNumberFormat="1" applyFont="1" applyFill="1" applyBorder="1" applyAlignment="1">
      <alignment horizontal="center" vertical="center"/>
      <protection/>
    </xf>
    <xf numFmtId="3" fontId="8" fillId="0" borderId="3" xfId="448" applyNumberFormat="1" applyFont="1" applyBorder="1" applyAlignment="1" applyProtection="1">
      <alignment horizontal="center" vertical="center"/>
      <protection locked="0"/>
    </xf>
    <xf numFmtId="3" fontId="44" fillId="0" borderId="0" xfId="521" applyNumberFormat="1" applyFont="1" applyFill="1" applyAlignment="1">
      <alignment vertical="center"/>
      <protection/>
    </xf>
    <xf numFmtId="3" fontId="3" fillId="0" borderId="3" xfId="521" applyNumberFormat="1" applyFont="1" applyFill="1" applyBorder="1" applyAlignment="1">
      <alignment horizontal="center" vertical="center" wrapText="1"/>
      <protection/>
    </xf>
    <xf numFmtId="0" fontId="54" fillId="0" borderId="0" xfId="521" applyFont="1" applyFill="1">
      <alignment/>
      <protection/>
    </xf>
    <xf numFmtId="0" fontId="50" fillId="0" borderId="0" xfId="521" applyFont="1" applyFill="1">
      <alignment/>
      <protection/>
    </xf>
    <xf numFmtId="3" fontId="7" fillId="0" borderId="24" xfId="521" applyNumberFormat="1" applyFont="1" applyFill="1" applyBorder="1" applyAlignment="1">
      <alignment horizontal="center" vertical="center"/>
      <protection/>
    </xf>
    <xf numFmtId="0" fontId="55" fillId="0" borderId="25" xfId="521" applyFont="1" applyFill="1" applyBorder="1" applyAlignment="1">
      <alignment horizontal="center" vertical="center" wrapText="1"/>
      <protection/>
    </xf>
    <xf numFmtId="3" fontId="7" fillId="0" borderId="26" xfId="521" applyNumberFormat="1" applyFont="1" applyFill="1" applyBorder="1" applyAlignment="1">
      <alignment horizontal="center" vertical="center"/>
      <protection/>
    </xf>
    <xf numFmtId="0" fontId="3" fillId="0" borderId="27" xfId="521" applyFont="1" applyFill="1" applyBorder="1" applyAlignment="1">
      <alignment horizontal="left" vertical="center" wrapText="1"/>
      <protection/>
    </xf>
    <xf numFmtId="0" fontId="6" fillId="0" borderId="28" xfId="521" applyFont="1" applyFill="1" applyBorder="1">
      <alignment/>
      <protection/>
    </xf>
    <xf numFmtId="3" fontId="50" fillId="0" borderId="0" xfId="521" applyNumberFormat="1" applyFont="1" applyFill="1">
      <alignment/>
      <protection/>
    </xf>
    <xf numFmtId="173" fontId="42" fillId="0" borderId="3" xfId="521" applyNumberFormat="1" applyFont="1" applyFill="1" applyBorder="1" applyAlignment="1">
      <alignment horizontal="center" vertical="center" wrapText="1"/>
      <protection/>
    </xf>
    <xf numFmtId="1" fontId="42" fillId="0" borderId="3" xfId="448" applyNumberFormat="1" applyFont="1" applyBorder="1" applyAlignment="1">
      <alignment horizontal="center" vertical="center" wrapText="1"/>
      <protection/>
    </xf>
    <xf numFmtId="3" fontId="7" fillId="0" borderId="26" xfId="521" applyNumberFormat="1" applyFont="1" applyFill="1" applyBorder="1" applyAlignment="1">
      <alignment horizontal="center" vertical="center" wrapText="1"/>
      <protection/>
    </xf>
    <xf numFmtId="3" fontId="3" fillId="0" borderId="29" xfId="521" applyNumberFormat="1" applyFont="1" applyFill="1" applyBorder="1" applyAlignment="1">
      <alignment horizontal="center" vertical="center"/>
      <protection/>
    </xf>
    <xf numFmtId="3" fontId="7" fillId="0" borderId="3" xfId="521" applyNumberFormat="1" applyFont="1" applyFill="1" applyBorder="1" applyAlignment="1">
      <alignment horizontal="center" vertical="center" wrapText="1"/>
      <protection/>
    </xf>
    <xf numFmtId="3" fontId="3" fillId="0" borderId="30" xfId="521" applyNumberFormat="1" applyFont="1" applyFill="1" applyBorder="1" applyAlignment="1">
      <alignment horizontal="center" vertical="center"/>
      <protection/>
    </xf>
    <xf numFmtId="3" fontId="3" fillId="0" borderId="31" xfId="521" applyNumberFormat="1" applyFont="1" applyFill="1" applyBorder="1" applyAlignment="1">
      <alignment horizontal="center" vertical="center"/>
      <protection/>
    </xf>
    <xf numFmtId="3" fontId="3" fillId="0" borderId="32" xfId="521" applyNumberFormat="1" applyFont="1" applyFill="1" applyBorder="1" applyAlignment="1">
      <alignment horizontal="center" vertical="center"/>
      <protection/>
    </xf>
    <xf numFmtId="3" fontId="7" fillId="50" borderId="3" xfId="521" applyNumberFormat="1" applyFont="1" applyFill="1" applyBorder="1" applyAlignment="1">
      <alignment horizontal="center" vertical="center"/>
      <protection/>
    </xf>
    <xf numFmtId="3" fontId="74" fillId="50" borderId="3" xfId="521" applyNumberFormat="1" applyFont="1" applyFill="1" applyBorder="1" applyAlignment="1">
      <alignment horizontal="center" vertical="center"/>
      <protection/>
    </xf>
    <xf numFmtId="3" fontId="3" fillId="50" borderId="3" xfId="521" applyNumberFormat="1" applyFont="1" applyFill="1" applyBorder="1" applyAlignment="1">
      <alignment horizontal="center" vertical="center"/>
      <protection/>
    </xf>
    <xf numFmtId="3" fontId="75" fillId="50" borderId="3" xfId="521" applyNumberFormat="1" applyFont="1" applyFill="1" applyBorder="1" applyAlignment="1">
      <alignment horizontal="center" vertical="center"/>
      <protection/>
    </xf>
    <xf numFmtId="0" fontId="2" fillId="0" borderId="0" xfId="500" applyFont="1">
      <alignment/>
      <protection/>
    </xf>
    <xf numFmtId="0" fontId="2" fillId="0" borderId="3" xfId="500" applyFont="1" applyBorder="1" applyAlignment="1">
      <alignment horizontal="center" vertical="center" wrapText="1"/>
      <protection/>
    </xf>
    <xf numFmtId="0" fontId="58" fillId="0" borderId="0" xfId="500" applyFont="1" applyAlignment="1">
      <alignment horizontal="center" vertical="center" wrapText="1"/>
      <protection/>
    </xf>
    <xf numFmtId="0" fontId="8" fillId="0" borderId="0" xfId="500" applyFont="1">
      <alignment/>
      <protection/>
    </xf>
    <xf numFmtId="0" fontId="52" fillId="0" borderId="0" xfId="500" applyFont="1">
      <alignment/>
      <protection/>
    </xf>
    <xf numFmtId="2" fontId="2" fillId="0" borderId="3" xfId="500" applyNumberFormat="1" applyFont="1" applyBorder="1" applyAlignment="1">
      <alignment horizontal="center" vertical="center" wrapText="1"/>
      <protection/>
    </xf>
    <xf numFmtId="0" fontId="8" fillId="0" borderId="3" xfId="500" applyFont="1" applyBorder="1" applyAlignment="1">
      <alignment horizontal="center" vertical="center"/>
      <protection/>
    </xf>
    <xf numFmtId="3" fontId="8" fillId="0" borderId="3" xfId="500" applyNumberFormat="1" applyFont="1" applyBorder="1" applyAlignment="1">
      <alignment horizontal="center" vertical="center" wrapText="1"/>
      <protection/>
    </xf>
    <xf numFmtId="0" fontId="8" fillId="0" borderId="0" xfId="500" applyFont="1" applyAlignment="1">
      <alignment/>
      <protection/>
    </xf>
    <xf numFmtId="2" fontId="2" fillId="0" borderId="0" xfId="500" applyNumberFormat="1" applyFont="1" applyAlignment="1">
      <alignment wrapText="1"/>
      <protection/>
    </xf>
    <xf numFmtId="3" fontId="2" fillId="0" borderId="0" xfId="500" applyNumberFormat="1" applyFont="1">
      <alignment/>
      <protection/>
    </xf>
    <xf numFmtId="0" fontId="49" fillId="0" borderId="0" xfId="521" applyFont="1" applyFill="1" applyAlignment="1">
      <alignment horizontal="center"/>
      <protection/>
    </xf>
    <xf numFmtId="173" fontId="7" fillId="0" borderId="33" xfId="521" applyNumberFormat="1" applyFont="1" applyFill="1" applyBorder="1" applyAlignment="1">
      <alignment horizontal="center" vertical="center"/>
      <protection/>
    </xf>
    <xf numFmtId="0" fontId="53" fillId="0" borderId="22" xfId="520" applyFont="1" applyBorder="1" applyAlignment="1">
      <alignment vertical="center" wrapText="1"/>
      <protection/>
    </xf>
    <xf numFmtId="0" fontId="53" fillId="0" borderId="23" xfId="520" applyFont="1" applyBorder="1" applyAlignment="1">
      <alignment vertical="center" wrapText="1"/>
      <protection/>
    </xf>
    <xf numFmtId="3" fontId="3" fillId="0" borderId="34" xfId="521" applyNumberFormat="1" applyFont="1" applyFill="1" applyBorder="1" applyAlignment="1">
      <alignment horizontal="center" vertical="center" wrapText="1"/>
      <protection/>
    </xf>
    <xf numFmtId="3" fontId="3" fillId="0" borderId="34" xfId="521" applyNumberFormat="1" applyFont="1" applyFill="1" applyBorder="1" applyAlignment="1">
      <alignment horizontal="center" vertical="center"/>
      <protection/>
    </xf>
    <xf numFmtId="173" fontId="7" fillId="0" borderId="34" xfId="521" applyNumberFormat="1" applyFont="1" applyFill="1" applyBorder="1" applyAlignment="1">
      <alignment horizontal="center" vertical="center" wrapText="1"/>
      <protection/>
    </xf>
    <xf numFmtId="3" fontId="8" fillId="0" borderId="34" xfId="448" applyNumberFormat="1" applyFont="1" applyBorder="1" applyAlignment="1" applyProtection="1">
      <alignment horizontal="center" vertical="center"/>
      <protection locked="0"/>
    </xf>
    <xf numFmtId="173" fontId="7" fillId="0" borderId="35" xfId="521" applyNumberFormat="1" applyFont="1" applyFill="1" applyBorder="1" applyAlignment="1">
      <alignment horizontal="center" vertical="center"/>
      <protection/>
    </xf>
    <xf numFmtId="3" fontId="47" fillId="0" borderId="34" xfId="448" applyNumberFormat="1" applyFont="1" applyBorder="1" applyAlignment="1">
      <alignment horizontal="center" vertical="center" wrapText="1"/>
      <protection/>
    </xf>
    <xf numFmtId="0" fontId="42" fillId="0" borderId="33" xfId="521" applyFont="1" applyFill="1" applyBorder="1" applyAlignment="1">
      <alignment horizontal="center" vertical="center" wrapText="1"/>
      <protection/>
    </xf>
    <xf numFmtId="173" fontId="42" fillId="0" borderId="33" xfId="521" applyNumberFormat="1" applyFont="1" applyFill="1" applyBorder="1" applyAlignment="1">
      <alignment horizontal="center" vertical="center"/>
      <protection/>
    </xf>
    <xf numFmtId="0" fontId="52" fillId="0" borderId="22" xfId="520" applyFont="1" applyBorder="1" applyAlignment="1">
      <alignment vertical="center" wrapText="1"/>
      <protection/>
    </xf>
    <xf numFmtId="0" fontId="52" fillId="0" borderId="23" xfId="520" applyFont="1" applyBorder="1" applyAlignment="1">
      <alignment vertical="center" wrapText="1"/>
      <protection/>
    </xf>
    <xf numFmtId="3" fontId="50" fillId="0" borderId="34" xfId="521" applyNumberFormat="1" applyFont="1" applyFill="1" applyBorder="1" applyAlignment="1">
      <alignment horizontal="center" vertical="center" wrapText="1"/>
      <protection/>
    </xf>
    <xf numFmtId="3" fontId="50" fillId="0" borderId="34" xfId="521" applyNumberFormat="1" applyFont="1" applyFill="1" applyBorder="1" applyAlignment="1">
      <alignment horizontal="center" vertical="center"/>
      <protection/>
    </xf>
    <xf numFmtId="0" fontId="7" fillId="0" borderId="22" xfId="521" applyFont="1" applyFill="1" applyBorder="1" applyAlignment="1">
      <alignment horizontal="center" vertical="center" wrapText="1"/>
      <protection/>
    </xf>
    <xf numFmtId="3" fontId="7" fillId="0" borderId="33" xfId="521" applyNumberFormat="1" applyFont="1" applyFill="1" applyBorder="1" applyAlignment="1">
      <alignment horizontal="center" vertical="center" wrapText="1"/>
      <protection/>
    </xf>
    <xf numFmtId="3" fontId="3" fillId="0" borderId="33" xfId="521" applyNumberFormat="1" applyFont="1" applyFill="1" applyBorder="1" applyAlignment="1">
      <alignment horizontal="center" vertical="center" wrapText="1"/>
      <protection/>
    </xf>
    <xf numFmtId="0" fontId="56" fillId="0" borderId="22" xfId="521" applyFont="1" applyFill="1" applyBorder="1" applyAlignment="1">
      <alignment horizontal="center" vertical="center" wrapText="1"/>
      <protection/>
    </xf>
    <xf numFmtId="3" fontId="42" fillId="0" borderId="33" xfId="521" applyNumberFormat="1" applyFont="1" applyFill="1" applyBorder="1" applyAlignment="1">
      <alignment horizontal="center" vertical="center"/>
      <protection/>
    </xf>
    <xf numFmtId="0" fontId="2" fillId="0" borderId="22" xfId="500" applyFont="1" applyBorder="1" applyAlignment="1">
      <alignment horizontal="center"/>
      <protection/>
    </xf>
    <xf numFmtId="3" fontId="8" fillId="0" borderId="33" xfId="500" applyNumberFormat="1" applyFont="1" applyBorder="1" applyAlignment="1">
      <alignment horizontal="center" vertical="center" wrapText="1"/>
      <protection/>
    </xf>
    <xf numFmtId="0" fontId="44" fillId="0" borderId="36" xfId="521" applyFont="1" applyFill="1" applyBorder="1" applyAlignment="1">
      <alignment horizontal="center"/>
      <protection/>
    </xf>
    <xf numFmtId="0" fontId="44" fillId="0" borderId="22" xfId="521" applyFont="1" applyFill="1" applyBorder="1" applyAlignment="1">
      <alignment horizontal="center"/>
      <protection/>
    </xf>
    <xf numFmtId="1" fontId="7" fillId="0" borderId="37" xfId="448" applyNumberFormat="1" applyFont="1" applyBorder="1" applyAlignment="1">
      <alignment horizontal="center" vertical="center" wrapText="1"/>
      <protection/>
    </xf>
    <xf numFmtId="0" fontId="7" fillId="0" borderId="37" xfId="521" applyFont="1" applyFill="1" applyBorder="1" applyAlignment="1">
      <alignment horizontal="center" vertical="center" wrapText="1"/>
      <protection/>
    </xf>
    <xf numFmtId="0" fontId="7" fillId="0" borderId="38" xfId="521" applyFont="1" applyFill="1" applyBorder="1" applyAlignment="1">
      <alignment horizontal="center" vertical="center" wrapText="1"/>
      <protection/>
    </xf>
    <xf numFmtId="14" fontId="42" fillId="0" borderId="3" xfId="448" applyNumberFormat="1" applyFont="1" applyBorder="1" applyAlignment="1">
      <alignment horizontal="center" vertical="center" wrapText="1"/>
      <protection/>
    </xf>
    <xf numFmtId="14" fontId="7" fillId="0" borderId="37" xfId="448" applyNumberFormat="1" applyFont="1" applyBorder="1" applyAlignment="1">
      <alignment horizontal="center" vertical="center" wrapText="1"/>
      <protection/>
    </xf>
    <xf numFmtId="0" fontId="2" fillId="0" borderId="33" xfId="500" applyFont="1" applyBorder="1" applyAlignment="1">
      <alignment horizontal="center" vertical="center" wrapText="1"/>
      <protection/>
    </xf>
    <xf numFmtId="0" fontId="8" fillId="0" borderId="22" xfId="500" applyFont="1" applyBorder="1" applyAlignment="1">
      <alignment horizontal="center" vertical="center"/>
      <protection/>
    </xf>
    <xf numFmtId="0" fontId="8" fillId="0" borderId="39" xfId="500" applyFont="1" applyBorder="1" applyAlignment="1">
      <alignment horizontal="center" vertical="center"/>
      <protection/>
    </xf>
    <xf numFmtId="0" fontId="8" fillId="0" borderId="33" xfId="500" applyFont="1" applyBorder="1" applyAlignment="1">
      <alignment horizontal="center" vertical="center"/>
      <protection/>
    </xf>
    <xf numFmtId="0" fontId="8" fillId="0" borderId="40" xfId="500" applyFont="1" applyBorder="1" applyAlignment="1">
      <alignment horizontal="center" vertical="center"/>
      <protection/>
    </xf>
    <xf numFmtId="0" fontId="8" fillId="0" borderId="34" xfId="500" applyFont="1" applyBorder="1" applyAlignment="1">
      <alignment horizontal="center" vertical="center"/>
      <protection/>
    </xf>
    <xf numFmtId="0" fontId="8" fillId="0" borderId="35" xfId="500" applyFont="1" applyBorder="1" applyAlignment="1">
      <alignment horizontal="center" vertical="center"/>
      <protection/>
    </xf>
    <xf numFmtId="173" fontId="7" fillId="0" borderId="3" xfId="521" applyNumberFormat="1" applyFont="1" applyFill="1" applyBorder="1" applyAlignment="1">
      <alignment horizontal="center" vertical="center" wrapText="1"/>
      <protection/>
    </xf>
    <xf numFmtId="173" fontId="7" fillId="0" borderId="33" xfId="521" applyNumberFormat="1" applyFont="1" applyFill="1" applyBorder="1" applyAlignment="1">
      <alignment horizontal="center" vertical="center" wrapText="1"/>
      <protection/>
    </xf>
    <xf numFmtId="3" fontId="3" fillId="0" borderId="3" xfId="521" applyNumberFormat="1" applyFont="1" applyFill="1" applyBorder="1" applyAlignment="1">
      <alignment horizontal="center" vertical="center"/>
      <protection/>
    </xf>
    <xf numFmtId="3" fontId="8" fillId="0" borderId="41" xfId="0" applyNumberFormat="1" applyFont="1" applyBorder="1" applyAlignment="1">
      <alignment horizontal="center" vertical="center"/>
    </xf>
    <xf numFmtId="1" fontId="3" fillId="0" borderId="3" xfId="521" applyNumberFormat="1" applyFont="1" applyFill="1" applyBorder="1" applyAlignment="1">
      <alignment horizontal="center" vertical="center"/>
      <protection/>
    </xf>
    <xf numFmtId="3" fontId="8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 vertical="center"/>
    </xf>
    <xf numFmtId="3" fontId="3" fillId="0" borderId="34" xfId="521" applyNumberFormat="1" applyFont="1" applyFill="1" applyBorder="1" applyAlignment="1">
      <alignment horizontal="center" vertical="center"/>
      <protection/>
    </xf>
    <xf numFmtId="3" fontId="8" fillId="0" borderId="43" xfId="0" applyNumberFormat="1" applyFont="1" applyBorder="1" applyAlignment="1">
      <alignment horizontal="center"/>
    </xf>
    <xf numFmtId="1" fontId="3" fillId="0" borderId="34" xfId="521" applyNumberFormat="1" applyFont="1" applyFill="1" applyBorder="1" applyAlignment="1">
      <alignment horizontal="center" vertical="center"/>
      <protection/>
    </xf>
    <xf numFmtId="0" fontId="8" fillId="0" borderId="3" xfId="0" applyFont="1" applyBorder="1" applyAlignment="1">
      <alignment vertical="center"/>
    </xf>
    <xf numFmtId="3" fontId="8" fillId="0" borderId="3" xfId="500" applyNumberFormat="1" applyFont="1" applyFill="1" applyBorder="1" applyAlignment="1">
      <alignment horizontal="center" vertical="center" wrapText="1"/>
      <protection/>
    </xf>
    <xf numFmtId="0" fontId="8" fillId="0" borderId="3" xfId="500" applyFont="1" applyFill="1" applyBorder="1" applyAlignment="1">
      <alignment horizontal="center" vertical="center" wrapText="1"/>
      <protection/>
    </xf>
    <xf numFmtId="0" fontId="2" fillId="0" borderId="0" xfId="500" applyFont="1" applyFill="1">
      <alignment/>
      <protection/>
    </xf>
    <xf numFmtId="0" fontId="2" fillId="0" borderId="3" xfId="500" applyFont="1" applyFill="1" applyBorder="1" applyAlignment="1">
      <alignment horizontal="center" vertical="center" wrapText="1"/>
      <protection/>
    </xf>
    <xf numFmtId="3" fontId="2" fillId="0" borderId="3" xfId="500" applyNumberFormat="1" applyFont="1" applyFill="1" applyBorder="1" applyAlignment="1">
      <alignment horizontal="center" vertical="center" wrapText="1"/>
      <protection/>
    </xf>
    <xf numFmtId="0" fontId="2" fillId="0" borderId="0" xfId="500" applyFont="1" applyFill="1" applyAlignment="1">
      <alignment horizontal="center"/>
      <protection/>
    </xf>
    <xf numFmtId="0" fontId="8" fillId="0" borderId="3" xfId="0" applyFont="1" applyFill="1" applyBorder="1" applyAlignment="1">
      <alignment vertical="center"/>
    </xf>
    <xf numFmtId="3" fontId="8" fillId="0" borderId="3" xfId="500" applyNumberFormat="1" applyFont="1" applyFill="1" applyBorder="1" applyAlignment="1">
      <alignment horizontal="center" wrapText="1"/>
      <protection/>
    </xf>
    <xf numFmtId="0" fontId="8" fillId="0" borderId="3" xfId="500" applyFont="1" applyFill="1" applyBorder="1" applyAlignment="1">
      <alignment horizontal="center" wrapText="1"/>
      <protection/>
    </xf>
    <xf numFmtId="0" fontId="8" fillId="0" borderId="0" xfId="500" applyFont="1" applyFill="1">
      <alignment/>
      <protection/>
    </xf>
    <xf numFmtId="3" fontId="8" fillId="0" borderId="0" xfId="500" applyNumberFormat="1" applyFont="1" applyFill="1">
      <alignment/>
      <protection/>
    </xf>
    <xf numFmtId="3" fontId="7" fillId="0" borderId="3" xfId="448" applyNumberFormat="1" applyFont="1" applyFill="1" applyBorder="1" applyAlignment="1">
      <alignment horizontal="center" vertical="center" wrapText="1"/>
      <protection/>
    </xf>
    <xf numFmtId="1" fontId="7" fillId="0" borderId="37" xfId="448" applyNumberFormat="1" applyFont="1" applyFill="1" applyBorder="1" applyAlignment="1">
      <alignment horizontal="center" vertical="center" wrapText="1"/>
      <protection/>
    </xf>
    <xf numFmtId="14" fontId="7" fillId="0" borderId="37" xfId="448" applyNumberFormat="1" applyFont="1" applyFill="1" applyBorder="1" applyAlignment="1">
      <alignment horizontal="center" vertical="center" wrapText="1"/>
      <protection/>
    </xf>
    <xf numFmtId="173" fontId="7" fillId="0" borderId="3" xfId="448" applyNumberFormat="1" applyFont="1" applyFill="1" applyBorder="1" applyAlignment="1">
      <alignment horizontal="center" vertical="center" wrapText="1"/>
      <protection/>
    </xf>
    <xf numFmtId="172" fontId="7" fillId="0" borderId="33" xfId="448" applyNumberFormat="1" applyFont="1" applyFill="1" applyBorder="1" applyAlignment="1">
      <alignment horizontal="center" vertical="center" wrapText="1"/>
      <protection/>
    </xf>
    <xf numFmtId="181" fontId="8" fillId="0" borderId="44" xfId="448" applyNumberFormat="1" applyFont="1" applyFill="1" applyBorder="1" applyAlignment="1">
      <alignment horizontal="center" vertical="center"/>
      <protection/>
    </xf>
    <xf numFmtId="181" fontId="8" fillId="0" borderId="45" xfId="448" applyNumberFormat="1" applyFont="1" applyFill="1" applyBorder="1" applyAlignment="1">
      <alignment horizontal="center" vertical="center"/>
      <protection/>
    </xf>
    <xf numFmtId="181" fontId="8" fillId="0" borderId="3" xfId="448" applyNumberFormat="1" applyFont="1" applyFill="1" applyBorder="1" applyAlignment="1">
      <alignment horizontal="center" vertical="center"/>
      <protection/>
    </xf>
    <xf numFmtId="181" fontId="8" fillId="0" borderId="34" xfId="448" applyNumberFormat="1" applyFont="1" applyFill="1" applyBorder="1" applyAlignment="1">
      <alignment horizontal="center" vertical="center"/>
      <protection/>
    </xf>
    <xf numFmtId="42" fontId="3" fillId="50" borderId="3" xfId="521" applyNumberFormat="1" applyFont="1" applyFill="1" applyBorder="1" applyAlignment="1">
      <alignment horizontal="center" vertical="center"/>
      <protection/>
    </xf>
    <xf numFmtId="0" fontId="45" fillId="0" borderId="0" xfId="521" applyFont="1" applyFill="1" applyAlignment="1">
      <alignment horizontal="center"/>
      <protection/>
    </xf>
    <xf numFmtId="0" fontId="45" fillId="0" borderId="0" xfId="521" applyFont="1" applyFill="1" applyAlignment="1">
      <alignment horizontal="center"/>
      <protection/>
    </xf>
    <xf numFmtId="0" fontId="46" fillId="0" borderId="0" xfId="521" applyFont="1" applyFill="1" applyAlignment="1">
      <alignment horizontal="center"/>
      <protection/>
    </xf>
    <xf numFmtId="0" fontId="49" fillId="0" borderId="0" xfId="521" applyFont="1" applyFill="1" applyAlignment="1">
      <alignment horizontal="center"/>
      <protection/>
    </xf>
    <xf numFmtId="0" fontId="58" fillId="0" borderId="0" xfId="500" applyFont="1" applyAlignment="1">
      <alignment horizontal="center" vertical="center" wrapText="1"/>
      <protection/>
    </xf>
    <xf numFmtId="0" fontId="8" fillId="0" borderId="36" xfId="500" applyFont="1" applyBorder="1" applyAlignment="1">
      <alignment horizontal="center"/>
      <protection/>
    </xf>
    <xf numFmtId="0" fontId="8" fillId="0" borderId="22" xfId="500" applyFont="1" applyBorder="1" applyAlignment="1">
      <alignment horizontal="center"/>
      <protection/>
    </xf>
    <xf numFmtId="2" fontId="8" fillId="0" borderId="37" xfId="500" applyNumberFormat="1" applyFont="1" applyBorder="1" applyAlignment="1">
      <alignment horizontal="center" vertical="center" wrapText="1"/>
      <protection/>
    </xf>
    <xf numFmtId="2" fontId="8" fillId="0" borderId="3" xfId="500" applyNumberFormat="1" applyFont="1" applyBorder="1" applyAlignment="1">
      <alignment horizontal="center" vertical="center" wrapText="1"/>
      <protection/>
    </xf>
    <xf numFmtId="0" fontId="8" fillId="0" borderId="37" xfId="500" applyFont="1" applyBorder="1" applyAlignment="1">
      <alignment horizontal="center" vertical="center" wrapText="1"/>
      <protection/>
    </xf>
    <xf numFmtId="0" fontId="8" fillId="0" borderId="3" xfId="500" applyFont="1" applyBorder="1" applyAlignment="1">
      <alignment horizontal="center" vertical="center" wrapText="1"/>
      <protection/>
    </xf>
    <xf numFmtId="0" fontId="8" fillId="0" borderId="37" xfId="500" applyNumberFormat="1" applyFont="1" applyBorder="1" applyAlignment="1">
      <alignment horizontal="center" vertical="center" wrapText="1"/>
      <protection/>
    </xf>
    <xf numFmtId="0" fontId="8" fillId="0" borderId="38" xfId="500" applyNumberFormat="1" applyFont="1" applyBorder="1" applyAlignment="1">
      <alignment horizontal="center" vertical="center" wrapText="1"/>
      <protection/>
    </xf>
    <xf numFmtId="0" fontId="8" fillId="0" borderId="33" xfId="500" applyFont="1" applyBorder="1" applyAlignment="1">
      <alignment horizontal="center" vertical="center" wrapText="1"/>
      <protection/>
    </xf>
    <xf numFmtId="0" fontId="41" fillId="0" borderId="3" xfId="500" applyFont="1" applyFill="1" applyBorder="1" applyAlignment="1">
      <alignment horizontal="center" vertical="center" wrapText="1"/>
      <protection/>
    </xf>
    <xf numFmtId="0" fontId="60" fillId="0" borderId="0" xfId="500" applyFont="1" applyAlignment="1">
      <alignment horizontal="center" vertical="center" wrapText="1"/>
      <protection/>
    </xf>
    <xf numFmtId="0" fontId="59" fillId="0" borderId="0" xfId="500" applyFont="1" applyAlignment="1">
      <alignment horizontal="center" vertical="center" wrapText="1"/>
      <protection/>
    </xf>
    <xf numFmtId="2" fontId="8" fillId="0" borderId="3" xfId="500" applyNumberFormat="1" applyFont="1" applyFill="1" applyBorder="1" applyAlignment="1">
      <alignment horizontal="center" vertical="center" wrapText="1"/>
      <protection/>
    </xf>
    <xf numFmtId="3" fontId="8" fillId="0" borderId="3" xfId="500" applyNumberFormat="1" applyFont="1" applyFill="1" applyBorder="1" applyAlignment="1">
      <alignment horizontal="center" vertical="center" wrapText="1"/>
      <protection/>
    </xf>
    <xf numFmtId="0" fontId="8" fillId="0" borderId="3" xfId="500" applyFont="1" applyFill="1" applyBorder="1" applyAlignment="1">
      <alignment horizontal="center" vertical="center" wrapText="1"/>
      <protection/>
    </xf>
    <xf numFmtId="0" fontId="8" fillId="0" borderId="3" xfId="500" applyNumberFormat="1" applyFont="1" applyFill="1" applyBorder="1" applyAlignment="1">
      <alignment horizontal="center" vertical="center" wrapText="1"/>
      <protection/>
    </xf>
    <xf numFmtId="0" fontId="48" fillId="0" borderId="0" xfId="521" applyFont="1" applyFill="1" applyAlignment="1">
      <alignment horizontal="center"/>
      <protection/>
    </xf>
    <xf numFmtId="0" fontId="43" fillId="0" borderId="0" xfId="521" applyFont="1" applyFill="1" applyAlignment="1">
      <alignment horizontal="center"/>
      <protection/>
    </xf>
    <xf numFmtId="0" fontId="57" fillId="0" borderId="0" xfId="521" applyFont="1" applyFill="1" applyBorder="1" applyAlignment="1">
      <alignment horizontal="center" vertical="center" wrapText="1"/>
      <protection/>
    </xf>
    <xf numFmtId="0" fontId="45" fillId="0" borderId="0" xfId="521" applyFont="1" applyFill="1" applyAlignment="1">
      <alignment horizontal="center" wrapText="1"/>
      <protection/>
    </xf>
    <xf numFmtId="0" fontId="44" fillId="0" borderId="36" xfId="521" applyFont="1" applyFill="1" applyBorder="1" applyAlignment="1">
      <alignment horizontal="center"/>
      <protection/>
    </xf>
    <xf numFmtId="0" fontId="44" fillId="0" borderId="22" xfId="521" applyFont="1" applyFill="1" applyBorder="1" applyAlignment="1">
      <alignment horizontal="center"/>
      <protection/>
    </xf>
    <xf numFmtId="2" fontId="50" fillId="0" borderId="37" xfId="521" applyNumberFormat="1" applyFont="1" applyFill="1" applyBorder="1" applyAlignment="1">
      <alignment horizontal="center" vertical="center" wrapText="1"/>
      <protection/>
    </xf>
    <xf numFmtId="2" fontId="50" fillId="0" borderId="3" xfId="521" applyNumberFormat="1" applyFont="1" applyFill="1" applyBorder="1" applyAlignment="1">
      <alignment horizontal="center" vertical="center" wrapText="1"/>
      <protection/>
    </xf>
    <xf numFmtId="0" fontId="50" fillId="0" borderId="37" xfId="521" applyFont="1" applyFill="1" applyBorder="1" applyAlignment="1">
      <alignment horizontal="center" vertical="center" wrapText="1"/>
      <protection/>
    </xf>
    <xf numFmtId="0" fontId="50" fillId="0" borderId="3" xfId="521" applyFont="1" applyFill="1" applyBorder="1" applyAlignment="1">
      <alignment horizontal="center" vertical="center" wrapText="1"/>
      <protection/>
    </xf>
    <xf numFmtId="14" fontId="3" fillId="0" borderId="38" xfId="448" applyNumberFormat="1" applyFont="1" applyBorder="1" applyAlignment="1">
      <alignment horizontal="center" vertical="center" wrapText="1"/>
      <protection/>
    </xf>
    <xf numFmtId="14" fontId="3" fillId="0" borderId="33" xfId="448" applyNumberFormat="1" applyFont="1" applyBorder="1" applyAlignment="1">
      <alignment horizontal="center" vertical="center" wrapText="1"/>
      <protection/>
    </xf>
    <xf numFmtId="0" fontId="50" fillId="0" borderId="38" xfId="521" applyFont="1" applyFill="1" applyBorder="1" applyAlignment="1">
      <alignment horizontal="center" vertical="center" wrapText="1"/>
      <protection/>
    </xf>
    <xf numFmtId="0" fontId="50" fillId="0" borderId="33" xfId="521" applyFont="1" applyFill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7"/>
  <sheetViews>
    <sheetView tabSelected="1" view="pageBreakPreview" zoomScale="70" zoomScaleNormal="75" zoomScaleSheetLayoutView="70" zoomScalePageLayoutView="0" workbookViewId="0" topLeftCell="A1">
      <selection activeCell="A4" sqref="A4"/>
    </sheetView>
  </sheetViews>
  <sheetFormatPr defaultColWidth="9.140625" defaultRowHeight="15"/>
  <cols>
    <col min="1" max="1" width="37.140625" style="5" customWidth="1"/>
    <col min="2" max="2" width="12.140625" style="5" customWidth="1"/>
    <col min="3" max="3" width="11.421875" style="5" customWidth="1"/>
    <col min="4" max="4" width="13.00390625" style="5" customWidth="1"/>
    <col min="5" max="5" width="14.421875" style="5" customWidth="1"/>
    <col min="6" max="6" width="14.57421875" style="5" customWidth="1"/>
    <col min="7" max="7" width="12.421875" style="5" customWidth="1"/>
    <col min="8" max="16384" width="8.8515625" style="5" customWidth="1"/>
  </cols>
  <sheetData>
    <row r="1" spans="1:7" s="1" customFormat="1" ht="20.25">
      <c r="A1" s="133" t="s">
        <v>233</v>
      </c>
      <c r="B1" s="134"/>
      <c r="C1" s="134"/>
      <c r="D1" s="134"/>
      <c r="E1" s="134"/>
      <c r="F1" s="134"/>
      <c r="G1" s="134"/>
    </row>
    <row r="2" spans="1:7" s="1" customFormat="1" ht="19.5" customHeight="1">
      <c r="A2" s="135" t="s">
        <v>8</v>
      </c>
      <c r="B2" s="135"/>
      <c r="C2" s="135"/>
      <c r="D2" s="135"/>
      <c r="E2" s="135"/>
      <c r="F2" s="135"/>
      <c r="G2" s="135"/>
    </row>
    <row r="3" spans="1:7" s="3" customFormat="1" ht="30.75" customHeight="1" thickBot="1">
      <c r="A3" s="2"/>
      <c r="B3" s="2"/>
      <c r="C3" s="2"/>
      <c r="D3" s="2"/>
      <c r="E3" s="2"/>
      <c r="F3" s="2"/>
      <c r="G3" s="2"/>
    </row>
    <row r="4" spans="1:7" s="3" customFormat="1" ht="68.25" customHeight="1">
      <c r="A4" s="87"/>
      <c r="B4" s="89" t="s">
        <v>31</v>
      </c>
      <c r="C4" s="89" t="s">
        <v>32</v>
      </c>
      <c r="D4" s="90" t="s">
        <v>33</v>
      </c>
      <c r="E4" s="89" t="s">
        <v>159</v>
      </c>
      <c r="F4" s="89" t="s">
        <v>160</v>
      </c>
      <c r="G4" s="91" t="s">
        <v>33</v>
      </c>
    </row>
    <row r="5" spans="1:7" s="11" customFormat="1" ht="34.5" customHeight="1">
      <c r="A5" s="18" t="s">
        <v>34</v>
      </c>
      <c r="B5" s="9">
        <f>SUM(B6:B24)</f>
        <v>30671</v>
      </c>
      <c r="C5" s="9">
        <f>SUM(C6:C24)</f>
        <v>35596</v>
      </c>
      <c r="D5" s="101">
        <f>ROUND(C5/B5*100,1)</f>
        <v>116.1</v>
      </c>
      <c r="E5" s="10">
        <f>SUM(E6:E24)</f>
        <v>400</v>
      </c>
      <c r="F5" s="10">
        <f>SUM(F6:F24)</f>
        <v>657</v>
      </c>
      <c r="G5" s="102">
        <f>ROUND(F5/E5*100,1)</f>
        <v>164.3</v>
      </c>
    </row>
    <row r="6" spans="1:8" ht="60" customHeight="1">
      <c r="A6" s="19" t="s">
        <v>10</v>
      </c>
      <c r="B6" s="12">
        <v>2332</v>
      </c>
      <c r="C6" s="103">
        <v>2552</v>
      </c>
      <c r="D6" s="101">
        <f aca="true" t="shared" si="0" ref="D6:D24">ROUND(C6/B6*100,1)</f>
        <v>109.4</v>
      </c>
      <c r="E6" s="104">
        <v>12</v>
      </c>
      <c r="F6" s="105">
        <v>31</v>
      </c>
      <c r="G6" s="102">
        <f aca="true" t="shared" si="1" ref="G6:G24">ROUND(F6/E6*100,1)</f>
        <v>258.3</v>
      </c>
      <c r="H6" s="13"/>
    </row>
    <row r="7" spans="1:8" ht="44.25" customHeight="1">
      <c r="A7" s="19" t="s">
        <v>11</v>
      </c>
      <c r="B7" s="12">
        <v>1936</v>
      </c>
      <c r="C7" s="103">
        <v>1988</v>
      </c>
      <c r="D7" s="101">
        <f t="shared" si="0"/>
        <v>102.7</v>
      </c>
      <c r="E7" s="106">
        <v>64</v>
      </c>
      <c r="F7" s="105">
        <v>42</v>
      </c>
      <c r="G7" s="102">
        <f t="shared" si="1"/>
        <v>65.6</v>
      </c>
      <c r="H7" s="13"/>
    </row>
    <row r="8" spans="1:9" s="16" customFormat="1" ht="27.75" customHeight="1">
      <c r="A8" s="19" t="s">
        <v>12</v>
      </c>
      <c r="B8" s="12">
        <v>5633</v>
      </c>
      <c r="C8" s="103">
        <v>8321</v>
      </c>
      <c r="D8" s="101">
        <f t="shared" si="0"/>
        <v>147.7</v>
      </c>
      <c r="E8" s="106">
        <v>100</v>
      </c>
      <c r="F8" s="105">
        <v>127</v>
      </c>
      <c r="G8" s="102">
        <f t="shared" si="1"/>
        <v>127</v>
      </c>
      <c r="H8" s="15"/>
      <c r="I8" s="5"/>
    </row>
    <row r="9" spans="1:8" ht="43.5" customHeight="1">
      <c r="A9" s="19" t="s">
        <v>13</v>
      </c>
      <c r="B9" s="12">
        <v>1762</v>
      </c>
      <c r="C9" s="103">
        <v>1658</v>
      </c>
      <c r="D9" s="101">
        <f t="shared" si="0"/>
        <v>94.1</v>
      </c>
      <c r="E9" s="106">
        <v>6</v>
      </c>
      <c r="F9" s="105">
        <v>14</v>
      </c>
      <c r="G9" s="102">
        <f t="shared" si="1"/>
        <v>233.3</v>
      </c>
      <c r="H9" s="13"/>
    </row>
    <row r="10" spans="1:8" ht="42" customHeight="1">
      <c r="A10" s="19" t="s">
        <v>14</v>
      </c>
      <c r="B10" s="12">
        <v>1108</v>
      </c>
      <c r="C10" s="103">
        <v>1129</v>
      </c>
      <c r="D10" s="101">
        <f t="shared" si="0"/>
        <v>101.9</v>
      </c>
      <c r="E10" s="106">
        <v>10</v>
      </c>
      <c r="F10" s="105">
        <v>28</v>
      </c>
      <c r="G10" s="102">
        <f t="shared" si="1"/>
        <v>280</v>
      </c>
      <c r="H10" s="13"/>
    </row>
    <row r="11" spans="1:8" ht="26.25" customHeight="1">
      <c r="A11" s="19" t="s">
        <v>15</v>
      </c>
      <c r="B11" s="12">
        <v>1205</v>
      </c>
      <c r="C11" s="103">
        <v>1467</v>
      </c>
      <c r="D11" s="101">
        <f t="shared" si="0"/>
        <v>121.7</v>
      </c>
      <c r="E11" s="106">
        <v>10</v>
      </c>
      <c r="F11" s="105">
        <v>20</v>
      </c>
      <c r="G11" s="102">
        <f t="shared" si="1"/>
        <v>200</v>
      </c>
      <c r="H11" s="13"/>
    </row>
    <row r="12" spans="1:8" ht="57" customHeight="1">
      <c r="A12" s="19" t="s">
        <v>16</v>
      </c>
      <c r="B12" s="12">
        <v>4364</v>
      </c>
      <c r="C12" s="103">
        <v>5570</v>
      </c>
      <c r="D12" s="101">
        <f t="shared" si="0"/>
        <v>127.6</v>
      </c>
      <c r="E12" s="107">
        <v>61</v>
      </c>
      <c r="F12" s="105">
        <v>187</v>
      </c>
      <c r="G12" s="102">
        <f t="shared" si="1"/>
        <v>306.6</v>
      </c>
      <c r="H12" s="13"/>
    </row>
    <row r="13" spans="1:8" ht="42" customHeight="1">
      <c r="A13" s="19" t="s">
        <v>17</v>
      </c>
      <c r="B13" s="12">
        <v>1671</v>
      </c>
      <c r="C13" s="103">
        <v>1808</v>
      </c>
      <c r="D13" s="101">
        <f t="shared" si="0"/>
        <v>108.2</v>
      </c>
      <c r="E13" s="107">
        <v>12</v>
      </c>
      <c r="F13" s="105">
        <v>18</v>
      </c>
      <c r="G13" s="102">
        <f t="shared" si="1"/>
        <v>150</v>
      </c>
      <c r="H13" s="15"/>
    </row>
    <row r="14" spans="1:8" ht="41.25" customHeight="1">
      <c r="A14" s="19" t="s">
        <v>18</v>
      </c>
      <c r="B14" s="12">
        <v>863</v>
      </c>
      <c r="C14" s="103">
        <v>1111</v>
      </c>
      <c r="D14" s="101">
        <f t="shared" si="0"/>
        <v>128.7</v>
      </c>
      <c r="E14" s="106">
        <v>5</v>
      </c>
      <c r="F14" s="105">
        <v>36</v>
      </c>
      <c r="G14" s="102">
        <f t="shared" si="1"/>
        <v>720</v>
      </c>
      <c r="H14" s="13"/>
    </row>
    <row r="15" spans="1:8" ht="24" customHeight="1">
      <c r="A15" s="19" t="s">
        <v>19</v>
      </c>
      <c r="B15" s="12">
        <v>149</v>
      </c>
      <c r="C15" s="103">
        <v>205</v>
      </c>
      <c r="D15" s="101">
        <f t="shared" si="0"/>
        <v>137.6</v>
      </c>
      <c r="E15" s="106">
        <v>5</v>
      </c>
      <c r="F15" s="105">
        <v>1</v>
      </c>
      <c r="G15" s="102">
        <f t="shared" si="1"/>
        <v>20</v>
      </c>
      <c r="H15" s="13"/>
    </row>
    <row r="16" spans="1:8" ht="24" customHeight="1">
      <c r="A16" s="19" t="s">
        <v>20</v>
      </c>
      <c r="B16" s="12">
        <v>118</v>
      </c>
      <c r="C16" s="103">
        <v>126</v>
      </c>
      <c r="D16" s="101">
        <f t="shared" si="0"/>
        <v>106.8</v>
      </c>
      <c r="E16" s="106">
        <v>0</v>
      </c>
      <c r="F16" s="105">
        <v>8</v>
      </c>
      <c r="G16" s="102" t="e">
        <f t="shared" si="1"/>
        <v>#DIV/0!</v>
      </c>
      <c r="H16" s="13"/>
    </row>
    <row r="17" spans="1:8" ht="24" customHeight="1">
      <c r="A17" s="19" t="s">
        <v>21</v>
      </c>
      <c r="B17" s="12">
        <v>261</v>
      </c>
      <c r="C17" s="103">
        <v>351</v>
      </c>
      <c r="D17" s="101">
        <f t="shared" si="0"/>
        <v>134.5</v>
      </c>
      <c r="E17" s="106">
        <v>4</v>
      </c>
      <c r="F17" s="105">
        <v>3</v>
      </c>
      <c r="G17" s="102">
        <f t="shared" si="1"/>
        <v>75</v>
      </c>
      <c r="H17" s="13"/>
    </row>
    <row r="18" spans="1:8" ht="41.25" customHeight="1">
      <c r="A18" s="19" t="s">
        <v>22</v>
      </c>
      <c r="B18" s="12">
        <v>295</v>
      </c>
      <c r="C18" s="103">
        <v>375</v>
      </c>
      <c r="D18" s="101">
        <f t="shared" si="0"/>
        <v>127.1</v>
      </c>
      <c r="E18" s="106">
        <v>1</v>
      </c>
      <c r="F18" s="105">
        <v>8</v>
      </c>
      <c r="G18" s="102">
        <f t="shared" si="1"/>
        <v>800</v>
      </c>
      <c r="H18" s="13"/>
    </row>
    <row r="19" spans="1:8" ht="41.25" customHeight="1">
      <c r="A19" s="19" t="s">
        <v>23</v>
      </c>
      <c r="B19" s="12">
        <v>1273</v>
      </c>
      <c r="C19" s="103">
        <v>1677</v>
      </c>
      <c r="D19" s="101">
        <f t="shared" si="0"/>
        <v>131.7</v>
      </c>
      <c r="E19" s="106">
        <v>21</v>
      </c>
      <c r="F19" s="105">
        <v>7</v>
      </c>
      <c r="G19" s="102">
        <f t="shared" si="1"/>
        <v>33.3</v>
      </c>
      <c r="H19" s="13"/>
    </row>
    <row r="20" spans="1:8" ht="42.75" customHeight="1">
      <c r="A20" s="19" t="s">
        <v>24</v>
      </c>
      <c r="B20" s="12">
        <v>2225</v>
      </c>
      <c r="C20" s="103">
        <v>1970</v>
      </c>
      <c r="D20" s="101">
        <f t="shared" si="0"/>
        <v>88.5</v>
      </c>
      <c r="E20" s="106">
        <v>40</v>
      </c>
      <c r="F20" s="105">
        <v>72</v>
      </c>
      <c r="G20" s="102">
        <f t="shared" si="1"/>
        <v>180</v>
      </c>
      <c r="H20" s="15"/>
    </row>
    <row r="21" spans="1:8" ht="24" customHeight="1">
      <c r="A21" s="19" t="s">
        <v>25</v>
      </c>
      <c r="B21" s="12">
        <v>2694</v>
      </c>
      <c r="C21" s="103">
        <v>2311</v>
      </c>
      <c r="D21" s="101">
        <f t="shared" si="0"/>
        <v>85.8</v>
      </c>
      <c r="E21" s="106">
        <v>20</v>
      </c>
      <c r="F21" s="105">
        <v>22</v>
      </c>
      <c r="G21" s="102">
        <f t="shared" si="1"/>
        <v>110</v>
      </c>
      <c r="H21" s="13"/>
    </row>
    <row r="22" spans="1:8" ht="42.75" customHeight="1">
      <c r="A22" s="19" t="s">
        <v>26</v>
      </c>
      <c r="B22" s="12">
        <v>2218</v>
      </c>
      <c r="C22" s="103">
        <v>2302</v>
      </c>
      <c r="D22" s="101">
        <f t="shared" si="0"/>
        <v>103.8</v>
      </c>
      <c r="E22" s="106">
        <v>26</v>
      </c>
      <c r="F22" s="105">
        <v>25</v>
      </c>
      <c r="G22" s="102">
        <f t="shared" si="1"/>
        <v>96.2</v>
      </c>
      <c r="H22" s="15"/>
    </row>
    <row r="23" spans="1:8" ht="36.75" customHeight="1">
      <c r="A23" s="19" t="s">
        <v>27</v>
      </c>
      <c r="B23" s="12">
        <v>244</v>
      </c>
      <c r="C23" s="103">
        <v>292</v>
      </c>
      <c r="D23" s="101">
        <f t="shared" si="0"/>
        <v>119.7</v>
      </c>
      <c r="E23" s="106">
        <v>1</v>
      </c>
      <c r="F23" s="105">
        <v>2</v>
      </c>
      <c r="G23" s="102">
        <f t="shared" si="1"/>
        <v>200</v>
      </c>
      <c r="H23" s="13"/>
    </row>
    <row r="24" spans="1:8" ht="27.75" customHeight="1" thickBot="1">
      <c r="A24" s="20" t="s">
        <v>28</v>
      </c>
      <c r="B24" s="73">
        <v>320</v>
      </c>
      <c r="C24" s="108">
        <v>383</v>
      </c>
      <c r="D24" s="101">
        <f t="shared" si="0"/>
        <v>119.7</v>
      </c>
      <c r="E24" s="109">
        <v>2</v>
      </c>
      <c r="F24" s="110">
        <v>6</v>
      </c>
      <c r="G24" s="102">
        <f t="shared" si="1"/>
        <v>300</v>
      </c>
      <c r="H24" s="13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0"/>
  <sheetViews>
    <sheetView view="pageBreakPreview" zoomScale="70" zoomScaleNormal="75" zoomScaleSheetLayoutView="70" zoomScalePageLayoutView="0" workbookViewId="0" topLeftCell="A1">
      <selection activeCell="A2" sqref="A2:G2"/>
    </sheetView>
  </sheetViews>
  <sheetFormatPr defaultColWidth="9.140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6.140625" style="5" customWidth="1"/>
    <col min="6" max="6" width="16.281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33" t="s">
        <v>233</v>
      </c>
      <c r="B1" s="134"/>
      <c r="C1" s="134"/>
      <c r="D1" s="134"/>
      <c r="E1" s="134"/>
      <c r="F1" s="134"/>
      <c r="G1" s="134"/>
    </row>
    <row r="2" spans="1:7" s="1" customFormat="1" ht="19.5" customHeight="1">
      <c r="A2" s="136" t="s">
        <v>35</v>
      </c>
      <c r="B2" s="136"/>
      <c r="C2" s="136"/>
      <c r="D2" s="136"/>
      <c r="E2" s="136"/>
      <c r="F2" s="136"/>
      <c r="G2" s="136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60.75" customHeight="1">
      <c r="A4" s="88"/>
      <c r="B4" s="42" t="s">
        <v>31</v>
      </c>
      <c r="C4" s="42" t="s">
        <v>32</v>
      </c>
      <c r="D4" s="42" t="s">
        <v>33</v>
      </c>
      <c r="E4" s="92" t="s">
        <v>159</v>
      </c>
      <c r="F4" s="92" t="s">
        <v>160</v>
      </c>
      <c r="G4" s="74" t="s">
        <v>33</v>
      </c>
    </row>
    <row r="5" spans="1:9" s="4" customFormat="1" ht="34.5" customHeight="1">
      <c r="A5" s="21" t="s">
        <v>34</v>
      </c>
      <c r="B5" s="22">
        <f>SUM(B6:B14)</f>
        <v>30671</v>
      </c>
      <c r="C5" s="22">
        <f>SUM(C6:C14)</f>
        <v>35596</v>
      </c>
      <c r="D5" s="41">
        <f>ROUND(C5/B5*100,1)</f>
        <v>116.1</v>
      </c>
      <c r="E5" s="22">
        <f>SUM(E6:E14)</f>
        <v>400</v>
      </c>
      <c r="F5" s="22">
        <f>SUM(F6:F14)</f>
        <v>657</v>
      </c>
      <c r="G5" s="75">
        <f>ROUND(F5/E5*100,1)</f>
        <v>164.3</v>
      </c>
      <c r="I5" s="23"/>
    </row>
    <row r="6" spans="1:13" ht="57.75" customHeight="1">
      <c r="A6" s="76" t="s">
        <v>36</v>
      </c>
      <c r="B6" s="24">
        <v>1537</v>
      </c>
      <c r="C6" s="25">
        <v>1720</v>
      </c>
      <c r="D6" s="41">
        <f aca="true" t="shared" si="0" ref="D6:D14">ROUND(C6/B6*100,1)</f>
        <v>111.9</v>
      </c>
      <c r="E6" s="25">
        <v>14</v>
      </c>
      <c r="F6" s="25">
        <v>41</v>
      </c>
      <c r="G6" s="75">
        <f aca="true" t="shared" si="1" ref="G6:G14">ROUND(F6/E6*100,1)</f>
        <v>292.9</v>
      </c>
      <c r="I6" s="23"/>
      <c r="J6" s="26"/>
      <c r="M6" s="26"/>
    </row>
    <row r="7" spans="1:13" ht="35.25" customHeight="1">
      <c r="A7" s="76" t="s">
        <v>3</v>
      </c>
      <c r="B7" s="24">
        <v>2331</v>
      </c>
      <c r="C7" s="25">
        <v>2550</v>
      </c>
      <c r="D7" s="41">
        <f t="shared" si="0"/>
        <v>109.4</v>
      </c>
      <c r="E7" s="24">
        <v>48</v>
      </c>
      <c r="F7" s="25">
        <v>74</v>
      </c>
      <c r="G7" s="75">
        <f t="shared" si="1"/>
        <v>154.2</v>
      </c>
      <c r="I7" s="23"/>
      <c r="J7" s="26"/>
      <c r="M7" s="26"/>
    </row>
    <row r="8" spans="1:13" s="16" customFormat="1" ht="25.5" customHeight="1">
      <c r="A8" s="76" t="s">
        <v>2</v>
      </c>
      <c r="B8" s="24">
        <v>2902</v>
      </c>
      <c r="C8" s="25">
        <v>3279</v>
      </c>
      <c r="D8" s="41">
        <f t="shared" si="0"/>
        <v>113</v>
      </c>
      <c r="E8" s="24">
        <v>32</v>
      </c>
      <c r="F8" s="25">
        <v>58</v>
      </c>
      <c r="G8" s="75">
        <f t="shared" si="1"/>
        <v>181.3</v>
      </c>
      <c r="H8" s="5"/>
      <c r="I8" s="23"/>
      <c r="J8" s="26"/>
      <c r="K8" s="5"/>
      <c r="M8" s="26"/>
    </row>
    <row r="9" spans="1:13" ht="36.75" customHeight="1">
      <c r="A9" s="76" t="s">
        <v>1</v>
      </c>
      <c r="B9" s="24">
        <v>1336</v>
      </c>
      <c r="C9" s="25">
        <v>1682</v>
      </c>
      <c r="D9" s="41">
        <f t="shared" si="0"/>
        <v>125.9</v>
      </c>
      <c r="E9" s="24">
        <v>13</v>
      </c>
      <c r="F9" s="25">
        <v>32</v>
      </c>
      <c r="G9" s="75">
        <f t="shared" si="1"/>
        <v>246.2</v>
      </c>
      <c r="I9" s="23"/>
      <c r="J9" s="26"/>
      <c r="M9" s="26"/>
    </row>
    <row r="10" spans="1:13" ht="35.25" customHeight="1">
      <c r="A10" s="76" t="s">
        <v>5</v>
      </c>
      <c r="B10" s="24">
        <v>4522</v>
      </c>
      <c r="C10" s="25">
        <v>5568</v>
      </c>
      <c r="D10" s="41">
        <f t="shared" si="0"/>
        <v>123.1</v>
      </c>
      <c r="E10" s="24">
        <v>76</v>
      </c>
      <c r="F10" s="25">
        <v>168</v>
      </c>
      <c r="G10" s="75">
        <f t="shared" si="1"/>
        <v>221.1</v>
      </c>
      <c r="I10" s="23"/>
      <c r="J10" s="26"/>
      <c r="M10" s="26"/>
    </row>
    <row r="11" spans="1:13" ht="59.25" customHeight="1">
      <c r="A11" s="76" t="s">
        <v>30</v>
      </c>
      <c r="B11" s="24">
        <v>441</v>
      </c>
      <c r="C11" s="25">
        <v>543</v>
      </c>
      <c r="D11" s="41">
        <f t="shared" si="0"/>
        <v>123.1</v>
      </c>
      <c r="E11" s="24">
        <v>8</v>
      </c>
      <c r="F11" s="25">
        <v>4</v>
      </c>
      <c r="G11" s="75">
        <f t="shared" si="1"/>
        <v>50</v>
      </c>
      <c r="I11" s="23"/>
      <c r="J11" s="26"/>
      <c r="M11" s="26"/>
    </row>
    <row r="12" spans="1:20" ht="38.25" customHeight="1">
      <c r="A12" s="76" t="s">
        <v>6</v>
      </c>
      <c r="B12" s="24">
        <v>5622</v>
      </c>
      <c r="C12" s="25">
        <v>6791</v>
      </c>
      <c r="D12" s="41">
        <f t="shared" si="0"/>
        <v>120.8</v>
      </c>
      <c r="E12" s="24">
        <v>135</v>
      </c>
      <c r="F12" s="25">
        <v>127</v>
      </c>
      <c r="G12" s="75">
        <f t="shared" si="1"/>
        <v>94.1</v>
      </c>
      <c r="I12" s="23"/>
      <c r="J12" s="26"/>
      <c r="M12" s="26"/>
      <c r="T12" s="7"/>
    </row>
    <row r="13" spans="1:20" ht="75" customHeight="1">
      <c r="A13" s="76" t="s">
        <v>7</v>
      </c>
      <c r="B13" s="24">
        <v>6345</v>
      </c>
      <c r="C13" s="25">
        <v>7662</v>
      </c>
      <c r="D13" s="41">
        <f t="shared" si="0"/>
        <v>120.8</v>
      </c>
      <c r="E13" s="24">
        <v>44</v>
      </c>
      <c r="F13" s="25">
        <v>83</v>
      </c>
      <c r="G13" s="75">
        <f t="shared" si="1"/>
        <v>188.6</v>
      </c>
      <c r="I13" s="23"/>
      <c r="J13" s="26"/>
      <c r="M13" s="26"/>
      <c r="T13" s="7"/>
    </row>
    <row r="14" spans="1:20" ht="43.5" customHeight="1" thickBot="1">
      <c r="A14" s="77" t="s">
        <v>37</v>
      </c>
      <c r="B14" s="78">
        <v>5635</v>
      </c>
      <c r="C14" s="79">
        <v>5801</v>
      </c>
      <c r="D14" s="41">
        <f t="shared" si="0"/>
        <v>102.9</v>
      </c>
      <c r="E14" s="78">
        <v>30</v>
      </c>
      <c r="F14" s="79">
        <v>70</v>
      </c>
      <c r="G14" s="75">
        <f t="shared" si="1"/>
        <v>233.3</v>
      </c>
      <c r="I14" s="23"/>
      <c r="J14" s="26"/>
      <c r="M14" s="26"/>
      <c r="T14" s="7"/>
    </row>
    <row r="15" spans="1:20" ht="12.75">
      <c r="A15" s="6"/>
      <c r="B15" s="6"/>
      <c r="C15" s="6"/>
      <c r="D15" s="6"/>
      <c r="E15" s="6"/>
      <c r="F15" s="6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ht="12.75">
      <c r="T17" s="7"/>
    </row>
    <row r="18" ht="12.75">
      <c r="T18" s="7"/>
    </row>
    <row r="19" ht="12.75">
      <c r="T19" s="7"/>
    </row>
    <row r="20" ht="12.75">
      <c r="T20" s="7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3.140625" style="56" customWidth="1"/>
    <col min="2" max="2" width="28.7109375" style="62" customWidth="1"/>
    <col min="3" max="3" width="10.00390625" style="53" customWidth="1"/>
    <col min="4" max="4" width="13.00390625" style="53" customWidth="1"/>
    <col min="5" max="6" width="12.421875" style="53" customWidth="1"/>
    <col min="7" max="7" width="14.7109375" style="53" customWidth="1"/>
    <col min="8" max="16384" width="9.140625" style="53" customWidth="1"/>
  </cols>
  <sheetData>
    <row r="1" spans="1:7" s="57" customFormat="1" ht="49.5" customHeight="1">
      <c r="A1" s="56"/>
      <c r="B1" s="137" t="s">
        <v>166</v>
      </c>
      <c r="C1" s="137"/>
      <c r="D1" s="137"/>
      <c r="E1" s="137"/>
      <c r="F1" s="137"/>
      <c r="G1" s="137"/>
    </row>
    <row r="2" spans="1:7" s="57" customFormat="1" ht="20.25">
      <c r="A2" s="56"/>
      <c r="B2" s="55"/>
      <c r="C2" s="137" t="s">
        <v>44</v>
      </c>
      <c r="D2" s="137"/>
      <c r="E2" s="137"/>
      <c r="F2" s="55"/>
      <c r="G2" s="55"/>
    </row>
    <row r="3" ht="10.5" customHeight="1" thickBot="1"/>
    <row r="4" spans="1:7" s="56" customFormat="1" ht="18.75" customHeight="1">
      <c r="A4" s="138"/>
      <c r="B4" s="140" t="s">
        <v>45</v>
      </c>
      <c r="C4" s="142" t="s">
        <v>46</v>
      </c>
      <c r="D4" s="142" t="s">
        <v>47</v>
      </c>
      <c r="E4" s="142" t="s">
        <v>48</v>
      </c>
      <c r="F4" s="144" t="s">
        <v>165</v>
      </c>
      <c r="G4" s="145"/>
    </row>
    <row r="5" spans="1:7" s="56" customFormat="1" ht="18.75" customHeight="1">
      <c r="A5" s="139"/>
      <c r="B5" s="141"/>
      <c r="C5" s="143"/>
      <c r="D5" s="143"/>
      <c r="E5" s="143"/>
      <c r="F5" s="143" t="s">
        <v>46</v>
      </c>
      <c r="G5" s="146" t="s">
        <v>47</v>
      </c>
    </row>
    <row r="6" spans="1:7" s="56" customFormat="1" ht="58.5" customHeight="1">
      <c r="A6" s="139"/>
      <c r="B6" s="141"/>
      <c r="C6" s="143"/>
      <c r="D6" s="143"/>
      <c r="E6" s="143"/>
      <c r="F6" s="143"/>
      <c r="G6" s="146"/>
    </row>
    <row r="7" spans="1:7" ht="13.5" customHeight="1">
      <c r="A7" s="85" t="s">
        <v>49</v>
      </c>
      <c r="B7" s="58" t="s">
        <v>0</v>
      </c>
      <c r="C7" s="54">
        <v>1</v>
      </c>
      <c r="D7" s="54">
        <v>3</v>
      </c>
      <c r="E7" s="54">
        <v>4</v>
      </c>
      <c r="F7" s="54">
        <v>5</v>
      </c>
      <c r="G7" s="94">
        <v>6</v>
      </c>
    </row>
    <row r="8" spans="1:7" ht="33.75" customHeight="1">
      <c r="A8" s="95">
        <v>1</v>
      </c>
      <c r="B8" s="111" t="s">
        <v>194</v>
      </c>
      <c r="C8" s="60">
        <v>1656</v>
      </c>
      <c r="D8" s="60">
        <v>1907</v>
      </c>
      <c r="E8" s="60">
        <f aca="true" t="shared" si="0" ref="E8:E57">C8-D8</f>
        <v>-251</v>
      </c>
      <c r="F8" s="60">
        <v>69</v>
      </c>
      <c r="G8" s="86">
        <v>438</v>
      </c>
    </row>
    <row r="9" spans="1:7" s="61" customFormat="1" ht="15">
      <c r="A9" s="95">
        <v>2</v>
      </c>
      <c r="B9" s="111" t="s">
        <v>51</v>
      </c>
      <c r="C9" s="60">
        <v>1521</v>
      </c>
      <c r="D9" s="60">
        <v>1461</v>
      </c>
      <c r="E9" s="60">
        <f t="shared" si="0"/>
        <v>60</v>
      </c>
      <c r="F9" s="60">
        <v>18</v>
      </c>
      <c r="G9" s="86">
        <v>418</v>
      </c>
    </row>
    <row r="10" spans="1:7" s="61" customFormat="1" ht="15">
      <c r="A10" s="95">
        <v>3</v>
      </c>
      <c r="B10" s="111" t="s">
        <v>50</v>
      </c>
      <c r="C10" s="60">
        <v>1509</v>
      </c>
      <c r="D10" s="60">
        <v>1680</v>
      </c>
      <c r="E10" s="60">
        <f t="shared" si="0"/>
        <v>-171</v>
      </c>
      <c r="F10" s="60">
        <v>19</v>
      </c>
      <c r="G10" s="86">
        <v>426</v>
      </c>
    </row>
    <row r="11" spans="1:7" s="61" customFormat="1" ht="15">
      <c r="A11" s="95">
        <v>4</v>
      </c>
      <c r="B11" s="111" t="s">
        <v>56</v>
      </c>
      <c r="C11" s="60">
        <v>868</v>
      </c>
      <c r="D11" s="60">
        <v>758</v>
      </c>
      <c r="E11" s="60">
        <f t="shared" si="0"/>
        <v>110</v>
      </c>
      <c r="F11" s="60">
        <v>10</v>
      </c>
      <c r="G11" s="86">
        <v>120</v>
      </c>
    </row>
    <row r="12" spans="1:7" s="61" customFormat="1" ht="15">
      <c r="A12" s="95">
        <v>5</v>
      </c>
      <c r="B12" s="111" t="s">
        <v>195</v>
      </c>
      <c r="C12" s="60">
        <v>797</v>
      </c>
      <c r="D12" s="60">
        <v>1145</v>
      </c>
      <c r="E12" s="60">
        <f t="shared" si="0"/>
        <v>-348</v>
      </c>
      <c r="F12" s="60">
        <v>41</v>
      </c>
      <c r="G12" s="86">
        <v>283</v>
      </c>
    </row>
    <row r="13" spans="1:7" s="61" customFormat="1" ht="15">
      <c r="A13" s="95">
        <v>6</v>
      </c>
      <c r="B13" s="111" t="s">
        <v>55</v>
      </c>
      <c r="C13" s="60">
        <v>745</v>
      </c>
      <c r="D13" s="60">
        <v>703</v>
      </c>
      <c r="E13" s="60">
        <f t="shared" si="0"/>
        <v>42</v>
      </c>
      <c r="F13" s="60">
        <v>8</v>
      </c>
      <c r="G13" s="86">
        <v>165</v>
      </c>
    </row>
    <row r="14" spans="1:7" s="61" customFormat="1" ht="15">
      <c r="A14" s="95">
        <v>7</v>
      </c>
      <c r="B14" s="111" t="s">
        <v>54</v>
      </c>
      <c r="C14" s="60">
        <v>714</v>
      </c>
      <c r="D14" s="60">
        <v>933</v>
      </c>
      <c r="E14" s="60">
        <f t="shared" si="0"/>
        <v>-219</v>
      </c>
      <c r="F14" s="60">
        <v>14</v>
      </c>
      <c r="G14" s="86">
        <v>245</v>
      </c>
    </row>
    <row r="15" spans="1:7" s="61" customFormat="1" ht="15">
      <c r="A15" s="95">
        <v>8</v>
      </c>
      <c r="B15" s="111" t="s">
        <v>52</v>
      </c>
      <c r="C15" s="60">
        <v>639</v>
      </c>
      <c r="D15" s="60">
        <v>1035</v>
      </c>
      <c r="E15" s="60">
        <f t="shared" si="0"/>
        <v>-396</v>
      </c>
      <c r="F15" s="60">
        <v>4</v>
      </c>
      <c r="G15" s="86">
        <v>186</v>
      </c>
    </row>
    <row r="16" spans="1:7" s="61" customFormat="1" ht="15">
      <c r="A16" s="95">
        <v>9</v>
      </c>
      <c r="B16" s="111" t="s">
        <v>53</v>
      </c>
      <c r="C16" s="60">
        <v>602</v>
      </c>
      <c r="D16" s="60">
        <v>786</v>
      </c>
      <c r="E16" s="60">
        <f t="shared" si="0"/>
        <v>-184</v>
      </c>
      <c r="F16" s="60">
        <v>17</v>
      </c>
      <c r="G16" s="86">
        <v>167</v>
      </c>
    </row>
    <row r="17" spans="1:7" s="61" customFormat="1" ht="15">
      <c r="A17" s="95">
        <v>10</v>
      </c>
      <c r="B17" s="111" t="s">
        <v>62</v>
      </c>
      <c r="C17" s="60">
        <v>569</v>
      </c>
      <c r="D17" s="60">
        <v>459</v>
      </c>
      <c r="E17" s="60">
        <f t="shared" si="0"/>
        <v>110</v>
      </c>
      <c r="F17" s="60">
        <v>2</v>
      </c>
      <c r="G17" s="86">
        <v>85</v>
      </c>
    </row>
    <row r="18" spans="1:7" s="61" customFormat="1" ht="15">
      <c r="A18" s="95">
        <v>11</v>
      </c>
      <c r="B18" s="111" t="s">
        <v>221</v>
      </c>
      <c r="C18" s="60">
        <v>468</v>
      </c>
      <c r="D18" s="60">
        <v>474</v>
      </c>
      <c r="E18" s="60">
        <f t="shared" si="0"/>
        <v>-6</v>
      </c>
      <c r="F18" s="60">
        <v>0</v>
      </c>
      <c r="G18" s="86">
        <v>14</v>
      </c>
    </row>
    <row r="19" spans="1:7" s="61" customFormat="1" ht="15">
      <c r="A19" s="95">
        <v>12</v>
      </c>
      <c r="B19" s="111" t="s">
        <v>103</v>
      </c>
      <c r="C19" s="60">
        <v>466</v>
      </c>
      <c r="D19" s="60">
        <v>440</v>
      </c>
      <c r="E19" s="60">
        <f t="shared" si="0"/>
        <v>26</v>
      </c>
      <c r="F19" s="60">
        <v>2</v>
      </c>
      <c r="G19" s="86">
        <v>32</v>
      </c>
    </row>
    <row r="20" spans="1:7" s="61" customFormat="1" ht="15">
      <c r="A20" s="95">
        <v>13</v>
      </c>
      <c r="B20" s="111" t="s">
        <v>57</v>
      </c>
      <c r="C20" s="60">
        <v>452</v>
      </c>
      <c r="D20" s="60">
        <v>365</v>
      </c>
      <c r="E20" s="60">
        <f t="shared" si="0"/>
        <v>87</v>
      </c>
      <c r="F20" s="60">
        <v>9</v>
      </c>
      <c r="G20" s="86">
        <v>47</v>
      </c>
    </row>
    <row r="21" spans="1:7" s="61" customFormat="1" ht="15">
      <c r="A21" s="95">
        <v>14</v>
      </c>
      <c r="B21" s="111" t="s">
        <v>84</v>
      </c>
      <c r="C21" s="60">
        <v>437</v>
      </c>
      <c r="D21" s="60">
        <v>348</v>
      </c>
      <c r="E21" s="60">
        <f t="shared" si="0"/>
        <v>89</v>
      </c>
      <c r="F21" s="60">
        <v>3</v>
      </c>
      <c r="G21" s="86">
        <v>64</v>
      </c>
    </row>
    <row r="22" spans="1:7" s="61" customFormat="1" ht="15">
      <c r="A22" s="95">
        <v>15</v>
      </c>
      <c r="B22" s="111" t="s">
        <v>64</v>
      </c>
      <c r="C22" s="60">
        <v>435</v>
      </c>
      <c r="D22" s="60">
        <v>312</v>
      </c>
      <c r="E22" s="60">
        <f t="shared" si="0"/>
        <v>123</v>
      </c>
      <c r="F22" s="60">
        <v>9</v>
      </c>
      <c r="G22" s="86">
        <v>40</v>
      </c>
    </row>
    <row r="23" spans="1:7" s="61" customFormat="1" ht="15">
      <c r="A23" s="95">
        <v>16</v>
      </c>
      <c r="B23" s="111" t="s">
        <v>59</v>
      </c>
      <c r="C23" s="60">
        <v>434</v>
      </c>
      <c r="D23" s="60">
        <v>685</v>
      </c>
      <c r="E23" s="60">
        <f t="shared" si="0"/>
        <v>-251</v>
      </c>
      <c r="F23" s="60">
        <v>2</v>
      </c>
      <c r="G23" s="86">
        <v>189</v>
      </c>
    </row>
    <row r="24" spans="1:7" s="61" customFormat="1" ht="15">
      <c r="A24" s="95">
        <v>17</v>
      </c>
      <c r="B24" s="111" t="s">
        <v>102</v>
      </c>
      <c r="C24" s="60">
        <v>383</v>
      </c>
      <c r="D24" s="60">
        <v>444</v>
      </c>
      <c r="E24" s="60">
        <f t="shared" si="0"/>
        <v>-61</v>
      </c>
      <c r="F24" s="60">
        <v>0</v>
      </c>
      <c r="G24" s="86">
        <v>18</v>
      </c>
    </row>
    <row r="25" spans="1:7" s="61" customFormat="1" ht="15">
      <c r="A25" s="95">
        <v>18</v>
      </c>
      <c r="B25" s="111" t="s">
        <v>151</v>
      </c>
      <c r="C25" s="60">
        <v>341</v>
      </c>
      <c r="D25" s="60">
        <v>342</v>
      </c>
      <c r="E25" s="60">
        <f t="shared" si="0"/>
        <v>-1</v>
      </c>
      <c r="F25" s="60">
        <v>3</v>
      </c>
      <c r="G25" s="86">
        <v>18</v>
      </c>
    </row>
    <row r="26" spans="1:7" s="61" customFormat="1" ht="15">
      <c r="A26" s="95">
        <v>19</v>
      </c>
      <c r="B26" s="111" t="s">
        <v>58</v>
      </c>
      <c r="C26" s="60">
        <v>340</v>
      </c>
      <c r="D26" s="60">
        <v>456</v>
      </c>
      <c r="E26" s="60">
        <f t="shared" si="0"/>
        <v>-116</v>
      </c>
      <c r="F26" s="60">
        <v>13</v>
      </c>
      <c r="G26" s="86">
        <v>105</v>
      </c>
    </row>
    <row r="27" spans="1:7" s="61" customFormat="1" ht="69" customHeight="1">
      <c r="A27" s="95">
        <v>20</v>
      </c>
      <c r="B27" s="111" t="s">
        <v>199</v>
      </c>
      <c r="C27" s="60">
        <v>335</v>
      </c>
      <c r="D27" s="60">
        <v>321</v>
      </c>
      <c r="E27" s="60">
        <f t="shared" si="0"/>
        <v>14</v>
      </c>
      <c r="F27" s="60">
        <v>4</v>
      </c>
      <c r="G27" s="86">
        <v>76</v>
      </c>
    </row>
    <row r="28" spans="1:7" s="61" customFormat="1" ht="15">
      <c r="A28" s="95">
        <v>21</v>
      </c>
      <c r="B28" s="111" t="s">
        <v>222</v>
      </c>
      <c r="C28" s="60">
        <v>327</v>
      </c>
      <c r="D28" s="60">
        <v>463</v>
      </c>
      <c r="E28" s="60">
        <f t="shared" si="0"/>
        <v>-136</v>
      </c>
      <c r="F28" s="60">
        <v>4</v>
      </c>
      <c r="G28" s="86">
        <v>182</v>
      </c>
    </row>
    <row r="29" spans="1:7" s="61" customFormat="1" ht="15">
      <c r="A29" s="95">
        <v>22</v>
      </c>
      <c r="B29" s="111" t="s">
        <v>69</v>
      </c>
      <c r="C29" s="60">
        <v>322</v>
      </c>
      <c r="D29" s="60">
        <v>272</v>
      </c>
      <c r="E29" s="60">
        <f t="shared" si="0"/>
        <v>50</v>
      </c>
      <c r="F29" s="60">
        <v>5</v>
      </c>
      <c r="G29" s="86">
        <v>89</v>
      </c>
    </row>
    <row r="30" spans="1:7" s="61" customFormat="1" ht="15">
      <c r="A30" s="95">
        <v>23</v>
      </c>
      <c r="B30" s="111" t="s">
        <v>85</v>
      </c>
      <c r="C30" s="60">
        <v>314</v>
      </c>
      <c r="D30" s="60">
        <v>328</v>
      </c>
      <c r="E30" s="60">
        <f t="shared" si="0"/>
        <v>-14</v>
      </c>
      <c r="F30" s="60">
        <v>12</v>
      </c>
      <c r="G30" s="86">
        <v>126</v>
      </c>
    </row>
    <row r="31" spans="1:7" s="61" customFormat="1" ht="27" customHeight="1">
      <c r="A31" s="95">
        <v>24</v>
      </c>
      <c r="B31" s="111" t="s">
        <v>149</v>
      </c>
      <c r="C31" s="60">
        <v>304</v>
      </c>
      <c r="D31" s="60">
        <v>254</v>
      </c>
      <c r="E31" s="60">
        <f t="shared" si="0"/>
        <v>50</v>
      </c>
      <c r="F31" s="60">
        <v>6</v>
      </c>
      <c r="G31" s="86">
        <v>16</v>
      </c>
    </row>
    <row r="32" spans="1:7" s="61" customFormat="1" ht="15">
      <c r="A32" s="95">
        <v>25</v>
      </c>
      <c r="B32" s="111" t="s">
        <v>230</v>
      </c>
      <c r="C32" s="60">
        <v>282</v>
      </c>
      <c r="D32" s="60">
        <v>440</v>
      </c>
      <c r="E32" s="60">
        <f t="shared" si="0"/>
        <v>-158</v>
      </c>
      <c r="F32" s="60">
        <v>1</v>
      </c>
      <c r="G32" s="86">
        <v>175</v>
      </c>
    </row>
    <row r="33" spans="1:7" s="61" customFormat="1" ht="60" customHeight="1">
      <c r="A33" s="95">
        <v>26</v>
      </c>
      <c r="B33" s="111" t="s">
        <v>60</v>
      </c>
      <c r="C33" s="60">
        <v>279</v>
      </c>
      <c r="D33" s="60">
        <v>436</v>
      </c>
      <c r="E33" s="60">
        <f t="shared" si="0"/>
        <v>-157</v>
      </c>
      <c r="F33" s="60">
        <v>6</v>
      </c>
      <c r="G33" s="86">
        <v>132</v>
      </c>
    </row>
    <row r="34" spans="1:7" s="61" customFormat="1" ht="15">
      <c r="A34" s="95">
        <v>27</v>
      </c>
      <c r="B34" s="111" t="s">
        <v>105</v>
      </c>
      <c r="C34" s="60">
        <v>262</v>
      </c>
      <c r="D34" s="60">
        <v>248</v>
      </c>
      <c r="E34" s="60">
        <f t="shared" si="0"/>
        <v>14</v>
      </c>
      <c r="F34" s="60">
        <v>7</v>
      </c>
      <c r="G34" s="86">
        <v>42</v>
      </c>
    </row>
    <row r="35" spans="1:7" s="61" customFormat="1" ht="15">
      <c r="A35" s="95">
        <v>28</v>
      </c>
      <c r="B35" s="111" t="s">
        <v>65</v>
      </c>
      <c r="C35" s="60">
        <v>259</v>
      </c>
      <c r="D35" s="60">
        <v>380</v>
      </c>
      <c r="E35" s="60">
        <f t="shared" si="0"/>
        <v>-121</v>
      </c>
      <c r="F35" s="60">
        <v>1</v>
      </c>
      <c r="G35" s="86">
        <v>88</v>
      </c>
    </row>
    <row r="36" spans="1:7" s="61" customFormat="1" ht="15">
      <c r="A36" s="95">
        <v>29</v>
      </c>
      <c r="B36" s="111" t="s">
        <v>223</v>
      </c>
      <c r="C36" s="60">
        <v>254</v>
      </c>
      <c r="D36" s="60">
        <v>262</v>
      </c>
      <c r="E36" s="60">
        <f t="shared" si="0"/>
        <v>-8</v>
      </c>
      <c r="F36" s="60">
        <v>1</v>
      </c>
      <c r="G36" s="86">
        <v>16</v>
      </c>
    </row>
    <row r="37" spans="1:7" s="61" customFormat="1" ht="15">
      <c r="A37" s="95">
        <v>30</v>
      </c>
      <c r="B37" s="111" t="s">
        <v>67</v>
      </c>
      <c r="C37" s="60">
        <v>252</v>
      </c>
      <c r="D37" s="60">
        <v>204</v>
      </c>
      <c r="E37" s="60">
        <f t="shared" si="0"/>
        <v>48</v>
      </c>
      <c r="F37" s="60">
        <v>0</v>
      </c>
      <c r="G37" s="86">
        <v>40</v>
      </c>
    </row>
    <row r="38" spans="1:7" s="61" customFormat="1" ht="15">
      <c r="A38" s="95">
        <v>31</v>
      </c>
      <c r="B38" s="111" t="s">
        <v>125</v>
      </c>
      <c r="C38" s="60">
        <v>251</v>
      </c>
      <c r="D38" s="60">
        <v>383</v>
      </c>
      <c r="E38" s="60">
        <f t="shared" si="0"/>
        <v>-132</v>
      </c>
      <c r="F38" s="60">
        <v>5</v>
      </c>
      <c r="G38" s="86">
        <v>79</v>
      </c>
    </row>
    <row r="39" spans="1:7" s="61" customFormat="1" ht="15">
      <c r="A39" s="95">
        <v>32</v>
      </c>
      <c r="B39" s="111" t="s">
        <v>79</v>
      </c>
      <c r="C39" s="60">
        <v>248</v>
      </c>
      <c r="D39" s="60">
        <v>190</v>
      </c>
      <c r="E39" s="60">
        <f t="shared" si="0"/>
        <v>58</v>
      </c>
      <c r="F39" s="60">
        <v>1</v>
      </c>
      <c r="G39" s="86">
        <v>32</v>
      </c>
    </row>
    <row r="40" spans="1:7" s="61" customFormat="1" ht="15">
      <c r="A40" s="95">
        <v>33</v>
      </c>
      <c r="B40" s="111" t="s">
        <v>94</v>
      </c>
      <c r="C40" s="60">
        <v>244</v>
      </c>
      <c r="D40" s="60">
        <v>190</v>
      </c>
      <c r="E40" s="60">
        <f t="shared" si="0"/>
        <v>54</v>
      </c>
      <c r="F40" s="60">
        <v>5</v>
      </c>
      <c r="G40" s="86">
        <v>37</v>
      </c>
    </row>
    <row r="41" spans="1:7" s="61" customFormat="1" ht="15">
      <c r="A41" s="95">
        <v>34</v>
      </c>
      <c r="B41" s="111" t="s">
        <v>71</v>
      </c>
      <c r="C41" s="60">
        <v>242</v>
      </c>
      <c r="D41" s="60">
        <v>259</v>
      </c>
      <c r="E41" s="60">
        <f t="shared" si="0"/>
        <v>-17</v>
      </c>
      <c r="F41" s="60">
        <v>7</v>
      </c>
      <c r="G41" s="86">
        <v>51</v>
      </c>
    </row>
    <row r="42" spans="1:7" s="61" customFormat="1" ht="15">
      <c r="A42" s="95">
        <v>35</v>
      </c>
      <c r="B42" s="111" t="s">
        <v>63</v>
      </c>
      <c r="C42" s="60">
        <v>224</v>
      </c>
      <c r="D42" s="60">
        <v>402</v>
      </c>
      <c r="E42" s="60">
        <f t="shared" si="0"/>
        <v>-178</v>
      </c>
      <c r="F42" s="60">
        <v>3</v>
      </c>
      <c r="G42" s="86">
        <v>68</v>
      </c>
    </row>
    <row r="43" spans="1:7" s="61" customFormat="1" ht="15">
      <c r="A43" s="95">
        <v>36</v>
      </c>
      <c r="B43" s="111" t="s">
        <v>168</v>
      </c>
      <c r="C43" s="60">
        <v>214</v>
      </c>
      <c r="D43" s="60">
        <v>203</v>
      </c>
      <c r="E43" s="60">
        <f t="shared" si="0"/>
        <v>11</v>
      </c>
      <c r="F43" s="60">
        <v>5</v>
      </c>
      <c r="G43" s="86">
        <v>74</v>
      </c>
    </row>
    <row r="44" spans="1:7" s="61" customFormat="1" ht="15">
      <c r="A44" s="95">
        <v>37</v>
      </c>
      <c r="B44" s="111" t="s">
        <v>208</v>
      </c>
      <c r="C44" s="60">
        <v>213</v>
      </c>
      <c r="D44" s="60">
        <v>210</v>
      </c>
      <c r="E44" s="60">
        <f t="shared" si="0"/>
        <v>3</v>
      </c>
      <c r="F44" s="60">
        <v>4</v>
      </c>
      <c r="G44" s="86">
        <v>38</v>
      </c>
    </row>
    <row r="45" spans="1:7" s="61" customFormat="1" ht="15">
      <c r="A45" s="95">
        <v>38</v>
      </c>
      <c r="B45" s="111" t="s">
        <v>70</v>
      </c>
      <c r="C45" s="60">
        <v>199</v>
      </c>
      <c r="D45" s="60">
        <v>424</v>
      </c>
      <c r="E45" s="60">
        <f t="shared" si="0"/>
        <v>-225</v>
      </c>
      <c r="F45" s="60">
        <v>4</v>
      </c>
      <c r="G45" s="86">
        <v>142</v>
      </c>
    </row>
    <row r="46" spans="1:7" s="61" customFormat="1" ht="15">
      <c r="A46" s="95">
        <v>39</v>
      </c>
      <c r="B46" s="111" t="s">
        <v>108</v>
      </c>
      <c r="C46" s="60">
        <v>187</v>
      </c>
      <c r="D46" s="60">
        <v>179</v>
      </c>
      <c r="E46" s="60">
        <f t="shared" si="0"/>
        <v>8</v>
      </c>
      <c r="F46" s="60">
        <v>8</v>
      </c>
      <c r="G46" s="86">
        <v>35</v>
      </c>
    </row>
    <row r="47" spans="1:7" s="61" customFormat="1" ht="15">
      <c r="A47" s="95">
        <v>40</v>
      </c>
      <c r="B47" s="111" t="s">
        <v>77</v>
      </c>
      <c r="C47" s="60">
        <v>186</v>
      </c>
      <c r="D47" s="60">
        <v>150</v>
      </c>
      <c r="E47" s="60">
        <f t="shared" si="0"/>
        <v>36</v>
      </c>
      <c r="F47" s="60">
        <v>3</v>
      </c>
      <c r="G47" s="86">
        <v>41</v>
      </c>
    </row>
    <row r="48" spans="1:7" s="61" customFormat="1" ht="15">
      <c r="A48" s="95">
        <v>41</v>
      </c>
      <c r="B48" s="111" t="s">
        <v>218</v>
      </c>
      <c r="C48" s="60">
        <v>180</v>
      </c>
      <c r="D48" s="60">
        <v>105</v>
      </c>
      <c r="E48" s="60">
        <f t="shared" si="0"/>
        <v>75</v>
      </c>
      <c r="F48" s="60">
        <v>3</v>
      </c>
      <c r="G48" s="86">
        <v>12</v>
      </c>
    </row>
    <row r="49" spans="1:7" s="61" customFormat="1" ht="15">
      <c r="A49" s="95">
        <v>42</v>
      </c>
      <c r="B49" s="111" t="s">
        <v>209</v>
      </c>
      <c r="C49" s="60">
        <v>180</v>
      </c>
      <c r="D49" s="60">
        <v>97</v>
      </c>
      <c r="E49" s="60">
        <f t="shared" si="0"/>
        <v>83</v>
      </c>
      <c r="F49" s="60">
        <v>0</v>
      </c>
      <c r="G49" s="86">
        <v>5</v>
      </c>
    </row>
    <row r="50" spans="1:7" s="61" customFormat="1" ht="22.5" customHeight="1">
      <c r="A50" s="95">
        <v>43</v>
      </c>
      <c r="B50" s="111" t="s">
        <v>109</v>
      </c>
      <c r="C50" s="60">
        <v>175</v>
      </c>
      <c r="D50" s="60">
        <v>40</v>
      </c>
      <c r="E50" s="60">
        <f t="shared" si="0"/>
        <v>135</v>
      </c>
      <c r="F50" s="60">
        <v>0</v>
      </c>
      <c r="G50" s="86">
        <v>5</v>
      </c>
    </row>
    <row r="51" spans="1:7" s="61" customFormat="1" ht="15">
      <c r="A51" s="95">
        <v>44</v>
      </c>
      <c r="B51" s="111" t="s">
        <v>219</v>
      </c>
      <c r="C51" s="60">
        <v>167</v>
      </c>
      <c r="D51" s="60">
        <v>133</v>
      </c>
      <c r="E51" s="60">
        <f t="shared" si="0"/>
        <v>34</v>
      </c>
      <c r="F51" s="60">
        <v>4</v>
      </c>
      <c r="G51" s="86">
        <v>17</v>
      </c>
    </row>
    <row r="52" spans="1:7" s="61" customFormat="1" ht="50.25" customHeight="1">
      <c r="A52" s="95">
        <v>45</v>
      </c>
      <c r="B52" s="111" t="s">
        <v>73</v>
      </c>
      <c r="C52" s="60">
        <v>160</v>
      </c>
      <c r="D52" s="60">
        <v>157</v>
      </c>
      <c r="E52" s="60">
        <f t="shared" si="0"/>
        <v>3</v>
      </c>
      <c r="F52" s="60">
        <v>0</v>
      </c>
      <c r="G52" s="86">
        <v>32</v>
      </c>
    </row>
    <row r="53" spans="1:7" s="61" customFormat="1" ht="15">
      <c r="A53" s="95">
        <v>46</v>
      </c>
      <c r="B53" s="111" t="s">
        <v>104</v>
      </c>
      <c r="C53" s="60">
        <v>154</v>
      </c>
      <c r="D53" s="60">
        <v>138</v>
      </c>
      <c r="E53" s="60">
        <f t="shared" si="0"/>
        <v>16</v>
      </c>
      <c r="F53" s="60">
        <v>1</v>
      </c>
      <c r="G53" s="86">
        <v>29</v>
      </c>
    </row>
    <row r="54" spans="1:7" s="61" customFormat="1" ht="15">
      <c r="A54" s="95">
        <v>47</v>
      </c>
      <c r="B54" s="111" t="s">
        <v>78</v>
      </c>
      <c r="C54" s="60">
        <v>151</v>
      </c>
      <c r="D54" s="60">
        <v>187</v>
      </c>
      <c r="E54" s="60">
        <f t="shared" si="0"/>
        <v>-36</v>
      </c>
      <c r="F54" s="60">
        <v>1</v>
      </c>
      <c r="G54" s="86">
        <v>57</v>
      </c>
    </row>
    <row r="55" spans="1:7" s="61" customFormat="1" ht="15">
      <c r="A55" s="96">
        <v>48</v>
      </c>
      <c r="B55" s="111" t="s">
        <v>106</v>
      </c>
      <c r="C55" s="60">
        <v>151</v>
      </c>
      <c r="D55" s="60">
        <v>171</v>
      </c>
      <c r="E55" s="60">
        <f t="shared" si="0"/>
        <v>-20</v>
      </c>
      <c r="F55" s="60">
        <v>4</v>
      </c>
      <c r="G55" s="86">
        <v>40</v>
      </c>
    </row>
    <row r="56" spans="1:7" ht="15">
      <c r="A56" s="95">
        <v>49</v>
      </c>
      <c r="B56" s="111" t="s">
        <v>127</v>
      </c>
      <c r="C56" s="59">
        <v>148</v>
      </c>
      <c r="D56" s="59">
        <v>175</v>
      </c>
      <c r="E56" s="60">
        <f t="shared" si="0"/>
        <v>-27</v>
      </c>
      <c r="F56" s="59">
        <v>1</v>
      </c>
      <c r="G56" s="97">
        <v>37</v>
      </c>
    </row>
    <row r="57" spans="1:7" ht="15.75" thickBot="1">
      <c r="A57" s="98">
        <v>50</v>
      </c>
      <c r="B57" s="111" t="s">
        <v>210</v>
      </c>
      <c r="C57" s="99">
        <v>147</v>
      </c>
      <c r="D57" s="99">
        <v>95</v>
      </c>
      <c r="E57" s="60">
        <f t="shared" si="0"/>
        <v>52</v>
      </c>
      <c r="F57" s="99">
        <v>1</v>
      </c>
      <c r="G57" s="100">
        <v>17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88"/>
  <sheetViews>
    <sheetView view="pageBreakPreview" zoomScale="85" zoomScaleSheetLayoutView="85" zoomScalePageLayoutView="0" workbookViewId="0" topLeftCell="A1">
      <selection activeCell="A9" sqref="A9:A28"/>
    </sheetView>
  </sheetViews>
  <sheetFormatPr defaultColWidth="9.140625" defaultRowHeight="15"/>
  <cols>
    <col min="1" max="1" width="35.28125" style="53" customWidth="1"/>
    <col min="2" max="2" width="11.140625" style="63" customWidth="1"/>
    <col min="3" max="3" width="14.00390625" style="63" customWidth="1"/>
    <col min="4" max="4" width="15.421875" style="63" customWidth="1"/>
    <col min="5" max="5" width="15.28125" style="63" customWidth="1"/>
    <col min="6" max="6" width="17.57421875" style="63" customWidth="1"/>
    <col min="7" max="16384" width="8.8515625" style="53" customWidth="1"/>
  </cols>
  <sheetData>
    <row r="1" spans="1:6" s="57" customFormat="1" ht="35.25" customHeight="1">
      <c r="A1" s="148" t="s">
        <v>167</v>
      </c>
      <c r="B1" s="148"/>
      <c r="C1" s="148"/>
      <c r="D1" s="148"/>
      <c r="E1" s="148"/>
      <c r="F1" s="148"/>
    </row>
    <row r="2" spans="1:6" s="57" customFormat="1" ht="20.25" customHeight="1">
      <c r="A2" s="149" t="s">
        <v>82</v>
      </c>
      <c r="B2" s="149"/>
      <c r="C2" s="149"/>
      <c r="D2" s="149"/>
      <c r="E2" s="149"/>
      <c r="F2" s="149"/>
    </row>
    <row r="3" ht="12" customHeight="1"/>
    <row r="4" spans="1:6" s="114" customFormat="1" ht="18.75" customHeight="1">
      <c r="A4" s="150" t="s">
        <v>45</v>
      </c>
      <c r="B4" s="151" t="s">
        <v>46</v>
      </c>
      <c r="C4" s="152" t="s">
        <v>47</v>
      </c>
      <c r="D4" s="152" t="s">
        <v>48</v>
      </c>
      <c r="E4" s="153" t="s">
        <v>165</v>
      </c>
      <c r="F4" s="153"/>
    </row>
    <row r="5" spans="1:6" s="114" customFormat="1" ht="18.75" customHeight="1">
      <c r="A5" s="150"/>
      <c r="B5" s="151"/>
      <c r="C5" s="152"/>
      <c r="D5" s="152"/>
      <c r="E5" s="151" t="s">
        <v>46</v>
      </c>
      <c r="F5" s="151" t="s">
        <v>47</v>
      </c>
    </row>
    <row r="6" spans="1:6" s="114" customFormat="1" ht="58.5" customHeight="1">
      <c r="A6" s="150"/>
      <c r="B6" s="151"/>
      <c r="C6" s="152"/>
      <c r="D6" s="152"/>
      <c r="E6" s="151"/>
      <c r="F6" s="151"/>
    </row>
    <row r="7" spans="1:6" s="114" customFormat="1" ht="12.75">
      <c r="A7" s="115" t="s">
        <v>83</v>
      </c>
      <c r="B7" s="116">
        <v>1</v>
      </c>
      <c r="C7" s="116">
        <v>3</v>
      </c>
      <c r="D7" s="116">
        <v>4</v>
      </c>
      <c r="E7" s="116">
        <v>5</v>
      </c>
      <c r="F7" s="116">
        <v>6</v>
      </c>
    </row>
    <row r="8" spans="1:13" s="114" customFormat="1" ht="27" customHeight="1">
      <c r="A8" s="147" t="s">
        <v>29</v>
      </c>
      <c r="B8" s="147"/>
      <c r="C8" s="147"/>
      <c r="D8" s="147"/>
      <c r="E8" s="147"/>
      <c r="F8" s="147"/>
      <c r="M8" s="117"/>
    </row>
    <row r="9" spans="1:13" s="114" customFormat="1" ht="15">
      <c r="A9" s="118" t="s">
        <v>168</v>
      </c>
      <c r="B9" s="112">
        <v>214</v>
      </c>
      <c r="C9" s="113">
        <v>203</v>
      </c>
      <c r="D9" s="112">
        <f aca="true" t="shared" si="0" ref="D9:D28">B9-C9</f>
        <v>11</v>
      </c>
      <c r="E9" s="112">
        <v>5</v>
      </c>
      <c r="F9" s="112">
        <v>74</v>
      </c>
      <c r="M9" s="117"/>
    </row>
    <row r="10" spans="1:6" s="114" customFormat="1" ht="15">
      <c r="A10" s="118" t="s">
        <v>110</v>
      </c>
      <c r="B10" s="112">
        <v>115</v>
      </c>
      <c r="C10" s="112">
        <v>173</v>
      </c>
      <c r="D10" s="112">
        <f t="shared" si="0"/>
        <v>-58</v>
      </c>
      <c r="E10" s="112">
        <v>1</v>
      </c>
      <c r="F10" s="112">
        <v>56</v>
      </c>
    </row>
    <row r="11" spans="1:6" s="114" customFormat="1" ht="15">
      <c r="A11" s="118" t="s">
        <v>176</v>
      </c>
      <c r="B11" s="112">
        <v>112</v>
      </c>
      <c r="C11" s="112">
        <v>173</v>
      </c>
      <c r="D11" s="112">
        <f t="shared" si="0"/>
        <v>-61</v>
      </c>
      <c r="E11" s="112">
        <v>4</v>
      </c>
      <c r="F11" s="112">
        <v>53</v>
      </c>
    </row>
    <row r="12" spans="1:6" s="114" customFormat="1" ht="15">
      <c r="A12" s="118" t="s">
        <v>80</v>
      </c>
      <c r="B12" s="112">
        <v>103</v>
      </c>
      <c r="C12" s="112">
        <v>244</v>
      </c>
      <c r="D12" s="112">
        <f t="shared" si="0"/>
        <v>-141</v>
      </c>
      <c r="E12" s="112">
        <v>5</v>
      </c>
      <c r="F12" s="112">
        <v>71</v>
      </c>
    </row>
    <row r="13" spans="1:6" s="114" customFormat="1" ht="15">
      <c r="A13" s="118" t="s">
        <v>114</v>
      </c>
      <c r="B13" s="112">
        <v>64</v>
      </c>
      <c r="C13" s="112">
        <v>95</v>
      </c>
      <c r="D13" s="112">
        <f t="shared" si="0"/>
        <v>-31</v>
      </c>
      <c r="E13" s="112">
        <v>0</v>
      </c>
      <c r="F13" s="112">
        <v>29</v>
      </c>
    </row>
    <row r="14" spans="1:6" s="114" customFormat="1" ht="15">
      <c r="A14" s="118" t="s">
        <v>132</v>
      </c>
      <c r="B14" s="112">
        <v>48</v>
      </c>
      <c r="C14" s="112">
        <v>198</v>
      </c>
      <c r="D14" s="112">
        <f t="shared" si="0"/>
        <v>-150</v>
      </c>
      <c r="E14" s="112">
        <v>1</v>
      </c>
      <c r="F14" s="112">
        <v>74</v>
      </c>
    </row>
    <row r="15" spans="1:6" s="114" customFormat="1" ht="15">
      <c r="A15" s="118" t="s">
        <v>169</v>
      </c>
      <c r="B15" s="112">
        <v>47</v>
      </c>
      <c r="C15" s="112">
        <v>97</v>
      </c>
      <c r="D15" s="112">
        <f t="shared" si="0"/>
        <v>-50</v>
      </c>
      <c r="E15" s="112">
        <v>3</v>
      </c>
      <c r="F15" s="112">
        <v>27</v>
      </c>
    </row>
    <row r="16" spans="1:6" s="114" customFormat="1" ht="15">
      <c r="A16" s="118" t="s">
        <v>112</v>
      </c>
      <c r="B16" s="112">
        <v>44</v>
      </c>
      <c r="C16" s="112">
        <v>174</v>
      </c>
      <c r="D16" s="112">
        <f t="shared" si="0"/>
        <v>-130</v>
      </c>
      <c r="E16" s="112">
        <v>2</v>
      </c>
      <c r="F16" s="112">
        <v>58</v>
      </c>
    </row>
    <row r="17" spans="1:6" s="114" customFormat="1" ht="15">
      <c r="A17" s="118" t="s">
        <v>170</v>
      </c>
      <c r="B17" s="112">
        <v>43</v>
      </c>
      <c r="C17" s="112">
        <v>60</v>
      </c>
      <c r="D17" s="112">
        <f t="shared" si="0"/>
        <v>-17</v>
      </c>
      <c r="E17" s="112">
        <v>0</v>
      </c>
      <c r="F17" s="112">
        <v>11</v>
      </c>
    </row>
    <row r="18" spans="1:6" s="114" customFormat="1" ht="15">
      <c r="A18" s="118" t="s">
        <v>111</v>
      </c>
      <c r="B18" s="112">
        <v>43</v>
      </c>
      <c r="C18" s="112">
        <v>45</v>
      </c>
      <c r="D18" s="112">
        <f t="shared" si="0"/>
        <v>-2</v>
      </c>
      <c r="E18" s="112">
        <v>0</v>
      </c>
      <c r="F18" s="112">
        <v>13</v>
      </c>
    </row>
    <row r="19" spans="1:6" s="114" customFormat="1" ht="15">
      <c r="A19" s="118" t="s">
        <v>115</v>
      </c>
      <c r="B19" s="112">
        <v>35</v>
      </c>
      <c r="C19" s="112">
        <v>150</v>
      </c>
      <c r="D19" s="112">
        <f t="shared" si="0"/>
        <v>-115</v>
      </c>
      <c r="E19" s="112">
        <v>0</v>
      </c>
      <c r="F19" s="112">
        <v>44</v>
      </c>
    </row>
    <row r="20" spans="1:6" s="114" customFormat="1" ht="15">
      <c r="A20" s="118" t="s">
        <v>171</v>
      </c>
      <c r="B20" s="112">
        <v>34</v>
      </c>
      <c r="C20" s="113">
        <v>66</v>
      </c>
      <c r="D20" s="112">
        <f t="shared" si="0"/>
        <v>-32</v>
      </c>
      <c r="E20" s="112">
        <v>1</v>
      </c>
      <c r="F20" s="112">
        <v>20</v>
      </c>
    </row>
    <row r="21" spans="1:6" s="114" customFormat="1" ht="15">
      <c r="A21" s="118" t="s">
        <v>172</v>
      </c>
      <c r="B21" s="112">
        <v>32</v>
      </c>
      <c r="C21" s="112">
        <v>123</v>
      </c>
      <c r="D21" s="112">
        <f t="shared" si="0"/>
        <v>-91</v>
      </c>
      <c r="E21" s="112">
        <v>1</v>
      </c>
      <c r="F21" s="112">
        <v>25</v>
      </c>
    </row>
    <row r="22" spans="1:6" s="114" customFormat="1" ht="15">
      <c r="A22" s="118" t="s">
        <v>177</v>
      </c>
      <c r="B22" s="112">
        <v>31</v>
      </c>
      <c r="C22" s="112">
        <v>57</v>
      </c>
      <c r="D22" s="112">
        <f t="shared" si="0"/>
        <v>-26</v>
      </c>
      <c r="E22" s="112">
        <v>0</v>
      </c>
      <c r="F22" s="112">
        <v>16</v>
      </c>
    </row>
    <row r="23" spans="1:6" s="114" customFormat="1" ht="15">
      <c r="A23" s="118" t="s">
        <v>173</v>
      </c>
      <c r="B23" s="112">
        <v>30</v>
      </c>
      <c r="C23" s="112">
        <v>58</v>
      </c>
      <c r="D23" s="112">
        <f t="shared" si="0"/>
        <v>-28</v>
      </c>
      <c r="E23" s="112">
        <v>1</v>
      </c>
      <c r="F23" s="112">
        <v>13</v>
      </c>
    </row>
    <row r="24" spans="1:6" s="114" customFormat="1" ht="15">
      <c r="A24" s="118" t="s">
        <v>113</v>
      </c>
      <c r="B24" s="112">
        <v>26</v>
      </c>
      <c r="C24" s="112">
        <v>112</v>
      </c>
      <c r="D24" s="112">
        <f t="shared" si="0"/>
        <v>-86</v>
      </c>
      <c r="E24" s="112">
        <v>0</v>
      </c>
      <c r="F24" s="112">
        <v>33</v>
      </c>
    </row>
    <row r="25" spans="1:6" s="114" customFormat="1" ht="15">
      <c r="A25" s="118" t="s">
        <v>116</v>
      </c>
      <c r="B25" s="112">
        <v>25</v>
      </c>
      <c r="C25" s="112">
        <v>64</v>
      </c>
      <c r="D25" s="112">
        <f t="shared" si="0"/>
        <v>-39</v>
      </c>
      <c r="E25" s="112">
        <v>1</v>
      </c>
      <c r="F25" s="112">
        <v>20</v>
      </c>
    </row>
    <row r="26" spans="1:6" s="114" customFormat="1" ht="15">
      <c r="A26" s="118" t="s">
        <v>174</v>
      </c>
      <c r="B26" s="112">
        <v>25</v>
      </c>
      <c r="C26" s="112">
        <v>28</v>
      </c>
      <c r="D26" s="112">
        <f t="shared" si="0"/>
        <v>-3</v>
      </c>
      <c r="E26" s="112">
        <v>0</v>
      </c>
      <c r="F26" s="112">
        <v>11</v>
      </c>
    </row>
    <row r="27" spans="1:6" s="114" customFormat="1" ht="15">
      <c r="A27" s="118" t="s">
        <v>132</v>
      </c>
      <c r="B27" s="112">
        <v>22</v>
      </c>
      <c r="C27" s="112">
        <v>57</v>
      </c>
      <c r="D27" s="112">
        <f t="shared" si="0"/>
        <v>-35</v>
      </c>
      <c r="E27" s="112">
        <v>0</v>
      </c>
      <c r="F27" s="112">
        <v>16</v>
      </c>
    </row>
    <row r="28" spans="1:6" s="114" customFormat="1" ht="15" customHeight="1">
      <c r="A28" s="118" t="s">
        <v>175</v>
      </c>
      <c r="B28" s="112">
        <v>20</v>
      </c>
      <c r="C28" s="112">
        <v>63</v>
      </c>
      <c r="D28" s="112">
        <f t="shared" si="0"/>
        <v>-43</v>
      </c>
      <c r="E28" s="112">
        <v>1</v>
      </c>
      <c r="F28" s="112">
        <v>14</v>
      </c>
    </row>
    <row r="29" spans="1:6" s="114" customFormat="1" ht="30" customHeight="1">
      <c r="A29" s="147" t="s">
        <v>3</v>
      </c>
      <c r="B29" s="147"/>
      <c r="C29" s="147"/>
      <c r="D29" s="147"/>
      <c r="E29" s="147"/>
      <c r="F29" s="147"/>
    </row>
    <row r="30" spans="1:6" s="114" customFormat="1" ht="15">
      <c r="A30" s="118" t="s">
        <v>60</v>
      </c>
      <c r="B30" s="112">
        <v>279</v>
      </c>
      <c r="C30" s="112">
        <v>436</v>
      </c>
      <c r="D30" s="112">
        <f aca="true" t="shared" si="1" ref="D30:D49">B30-C30</f>
        <v>-157</v>
      </c>
      <c r="E30" s="112">
        <v>6</v>
      </c>
      <c r="F30" s="112">
        <v>132</v>
      </c>
    </row>
    <row r="31" spans="1:6" s="114" customFormat="1" ht="15">
      <c r="A31" s="118" t="s">
        <v>70</v>
      </c>
      <c r="B31" s="112">
        <v>199</v>
      </c>
      <c r="C31" s="112">
        <v>424</v>
      </c>
      <c r="D31" s="112">
        <f t="shared" si="1"/>
        <v>-225</v>
      </c>
      <c r="E31" s="112">
        <v>4</v>
      </c>
      <c r="F31" s="112">
        <v>142</v>
      </c>
    </row>
    <row r="32" spans="1:6" s="114" customFormat="1" ht="15">
      <c r="A32" s="118" t="s">
        <v>78</v>
      </c>
      <c r="B32" s="112">
        <v>151</v>
      </c>
      <c r="C32" s="112">
        <v>187</v>
      </c>
      <c r="D32" s="112">
        <f t="shared" si="1"/>
        <v>-36</v>
      </c>
      <c r="E32" s="112">
        <v>1</v>
      </c>
      <c r="F32" s="112">
        <v>57</v>
      </c>
    </row>
    <row r="33" spans="1:6" s="114" customFormat="1" ht="15">
      <c r="A33" s="118" t="s">
        <v>106</v>
      </c>
      <c r="B33" s="112">
        <v>151</v>
      </c>
      <c r="C33" s="112">
        <v>171</v>
      </c>
      <c r="D33" s="112">
        <f t="shared" si="1"/>
        <v>-20</v>
      </c>
      <c r="E33" s="112">
        <v>4</v>
      </c>
      <c r="F33" s="112">
        <v>40</v>
      </c>
    </row>
    <row r="34" spans="1:6" s="114" customFormat="1" ht="15">
      <c r="A34" s="118" t="s">
        <v>117</v>
      </c>
      <c r="B34" s="112">
        <v>84</v>
      </c>
      <c r="C34" s="112">
        <v>96</v>
      </c>
      <c r="D34" s="112">
        <f t="shared" si="1"/>
        <v>-12</v>
      </c>
      <c r="E34" s="112">
        <v>1</v>
      </c>
      <c r="F34" s="112">
        <v>32</v>
      </c>
    </row>
    <row r="35" spans="1:6" s="114" customFormat="1" ht="15">
      <c r="A35" s="118" t="s">
        <v>118</v>
      </c>
      <c r="B35" s="112">
        <v>68</v>
      </c>
      <c r="C35" s="112">
        <v>92</v>
      </c>
      <c r="D35" s="112">
        <f t="shared" si="1"/>
        <v>-24</v>
      </c>
      <c r="E35" s="112">
        <v>1</v>
      </c>
      <c r="F35" s="112">
        <v>28</v>
      </c>
    </row>
    <row r="36" spans="1:6" s="114" customFormat="1" ht="15">
      <c r="A36" s="118" t="s">
        <v>123</v>
      </c>
      <c r="B36" s="112">
        <v>62</v>
      </c>
      <c r="C36" s="112">
        <v>100</v>
      </c>
      <c r="D36" s="112">
        <f t="shared" si="1"/>
        <v>-38</v>
      </c>
      <c r="E36" s="112">
        <v>2</v>
      </c>
      <c r="F36" s="112">
        <v>17</v>
      </c>
    </row>
    <row r="37" spans="1:6" s="114" customFormat="1" ht="15">
      <c r="A37" s="118" t="s">
        <v>106</v>
      </c>
      <c r="B37" s="112">
        <v>60</v>
      </c>
      <c r="C37" s="112">
        <v>63</v>
      </c>
      <c r="D37" s="112">
        <f t="shared" si="1"/>
        <v>-3</v>
      </c>
      <c r="E37" s="112">
        <v>25</v>
      </c>
      <c r="F37" s="112">
        <v>15</v>
      </c>
    </row>
    <row r="38" spans="1:6" s="114" customFormat="1" ht="15">
      <c r="A38" s="118" t="s">
        <v>122</v>
      </c>
      <c r="B38" s="112">
        <v>60</v>
      </c>
      <c r="C38" s="112">
        <v>131</v>
      </c>
      <c r="D38" s="112">
        <f t="shared" si="1"/>
        <v>-71</v>
      </c>
      <c r="E38" s="112">
        <v>0</v>
      </c>
      <c r="F38" s="112">
        <v>29</v>
      </c>
    </row>
    <row r="39" spans="1:6" s="114" customFormat="1" ht="15">
      <c r="A39" s="118" t="s">
        <v>121</v>
      </c>
      <c r="B39" s="112">
        <v>48</v>
      </c>
      <c r="C39" s="112">
        <v>41</v>
      </c>
      <c r="D39" s="112">
        <f t="shared" si="1"/>
        <v>7</v>
      </c>
      <c r="E39" s="112">
        <v>0</v>
      </c>
      <c r="F39" s="112">
        <v>11</v>
      </c>
    </row>
    <row r="40" spans="1:6" s="114" customFormat="1" ht="15">
      <c r="A40" s="118" t="s">
        <v>119</v>
      </c>
      <c r="B40" s="112">
        <v>44</v>
      </c>
      <c r="C40" s="112">
        <v>84</v>
      </c>
      <c r="D40" s="112">
        <f t="shared" si="1"/>
        <v>-40</v>
      </c>
      <c r="E40" s="112">
        <v>1</v>
      </c>
      <c r="F40" s="112">
        <v>28</v>
      </c>
    </row>
    <row r="41" spans="1:6" s="114" customFormat="1" ht="15">
      <c r="A41" s="118" t="s">
        <v>178</v>
      </c>
      <c r="B41" s="112">
        <v>38</v>
      </c>
      <c r="C41" s="112">
        <v>15</v>
      </c>
      <c r="D41" s="112">
        <f>B41-C41</f>
        <v>23</v>
      </c>
      <c r="E41" s="112">
        <v>0</v>
      </c>
      <c r="F41" s="112">
        <v>2</v>
      </c>
    </row>
    <row r="42" spans="1:6" s="114" customFormat="1" ht="15">
      <c r="A42" s="118" t="s">
        <v>179</v>
      </c>
      <c r="B42" s="112">
        <v>34</v>
      </c>
      <c r="C42" s="112">
        <v>43</v>
      </c>
      <c r="D42" s="112">
        <f>B42-C42</f>
        <v>-9</v>
      </c>
      <c r="E42" s="112">
        <v>1</v>
      </c>
      <c r="F42" s="112">
        <v>10</v>
      </c>
    </row>
    <row r="43" spans="1:6" s="114" customFormat="1" ht="15">
      <c r="A43" s="118" t="s">
        <v>188</v>
      </c>
      <c r="B43" s="112">
        <v>34</v>
      </c>
      <c r="C43" s="112">
        <v>38</v>
      </c>
      <c r="D43" s="112">
        <f>B43-C43</f>
        <v>-4</v>
      </c>
      <c r="E43" s="112">
        <v>0</v>
      </c>
      <c r="F43" s="112">
        <v>7</v>
      </c>
    </row>
    <row r="44" spans="1:6" s="114" customFormat="1" ht="15">
      <c r="A44" s="118" t="s">
        <v>120</v>
      </c>
      <c r="B44" s="112">
        <v>33</v>
      </c>
      <c r="C44" s="112">
        <v>70</v>
      </c>
      <c r="D44" s="112">
        <f>B44-C44</f>
        <v>-37</v>
      </c>
      <c r="E44" s="112">
        <v>0</v>
      </c>
      <c r="F44" s="112">
        <v>19</v>
      </c>
    </row>
    <row r="45" spans="1:6" s="114" customFormat="1" ht="15">
      <c r="A45" s="118" t="s">
        <v>180</v>
      </c>
      <c r="B45" s="112">
        <v>31</v>
      </c>
      <c r="C45" s="112">
        <v>33</v>
      </c>
      <c r="D45" s="112">
        <f t="shared" si="1"/>
        <v>-2</v>
      </c>
      <c r="E45" s="112">
        <v>0</v>
      </c>
      <c r="F45" s="112">
        <v>9</v>
      </c>
    </row>
    <row r="46" spans="1:6" s="114" customFormat="1" ht="15">
      <c r="A46" s="118" t="s">
        <v>181</v>
      </c>
      <c r="B46" s="112">
        <v>28</v>
      </c>
      <c r="C46" s="112">
        <v>24</v>
      </c>
      <c r="D46" s="112">
        <f t="shared" si="1"/>
        <v>4</v>
      </c>
      <c r="E46" s="112">
        <v>1</v>
      </c>
      <c r="F46" s="112">
        <v>4</v>
      </c>
    </row>
    <row r="47" spans="1:6" s="114" customFormat="1" ht="15">
      <c r="A47" s="118" t="s">
        <v>182</v>
      </c>
      <c r="B47" s="112">
        <v>27</v>
      </c>
      <c r="C47" s="112">
        <v>21</v>
      </c>
      <c r="D47" s="112">
        <f t="shared" si="1"/>
        <v>6</v>
      </c>
      <c r="E47" s="112">
        <v>0</v>
      </c>
      <c r="F47" s="112">
        <v>5</v>
      </c>
    </row>
    <row r="48" spans="1:6" s="114" customFormat="1" ht="15">
      <c r="A48" s="118" t="s">
        <v>187</v>
      </c>
      <c r="B48" s="112">
        <v>27</v>
      </c>
      <c r="C48" s="112">
        <v>10</v>
      </c>
      <c r="D48" s="112">
        <f t="shared" si="1"/>
        <v>17</v>
      </c>
      <c r="E48" s="112">
        <v>1</v>
      </c>
      <c r="F48" s="112">
        <v>3</v>
      </c>
    </row>
    <row r="49" spans="1:6" s="114" customFormat="1" ht="15">
      <c r="A49" s="118" t="s">
        <v>183</v>
      </c>
      <c r="B49" s="112">
        <v>26</v>
      </c>
      <c r="C49" s="112">
        <v>5</v>
      </c>
      <c r="D49" s="112">
        <f t="shared" si="1"/>
        <v>21</v>
      </c>
      <c r="E49" s="112">
        <v>5</v>
      </c>
      <c r="F49" s="112">
        <v>1</v>
      </c>
    </row>
    <row r="50" spans="1:6" s="114" customFormat="1" ht="30" customHeight="1">
      <c r="A50" s="147" t="s">
        <v>2</v>
      </c>
      <c r="B50" s="147"/>
      <c r="C50" s="147"/>
      <c r="D50" s="147"/>
      <c r="E50" s="147"/>
      <c r="F50" s="147"/>
    </row>
    <row r="51" spans="1:6" s="114" customFormat="1" ht="15">
      <c r="A51" s="118" t="s">
        <v>54</v>
      </c>
      <c r="B51" s="112">
        <v>714</v>
      </c>
      <c r="C51" s="112">
        <v>933</v>
      </c>
      <c r="D51" s="112">
        <f aca="true" t="shared" si="2" ref="D51:D70">B51-C51</f>
        <v>-219</v>
      </c>
      <c r="E51" s="112">
        <v>14</v>
      </c>
      <c r="F51" s="112">
        <v>245</v>
      </c>
    </row>
    <row r="52" spans="1:6" s="114" customFormat="1" ht="15">
      <c r="A52" s="118" t="s">
        <v>84</v>
      </c>
      <c r="B52" s="112">
        <v>437</v>
      </c>
      <c r="C52" s="112">
        <v>348</v>
      </c>
      <c r="D52" s="112">
        <f t="shared" si="2"/>
        <v>89</v>
      </c>
      <c r="E52" s="112">
        <v>3</v>
      </c>
      <c r="F52" s="112">
        <v>64</v>
      </c>
    </row>
    <row r="53" spans="1:6" s="114" customFormat="1" ht="15">
      <c r="A53" s="118" t="s">
        <v>85</v>
      </c>
      <c r="B53" s="112">
        <v>314</v>
      </c>
      <c r="C53" s="112">
        <v>328</v>
      </c>
      <c r="D53" s="112">
        <f t="shared" si="2"/>
        <v>-14</v>
      </c>
      <c r="E53" s="112">
        <v>12</v>
      </c>
      <c r="F53" s="112">
        <v>126</v>
      </c>
    </row>
    <row r="54" spans="1:6" s="114" customFormat="1" ht="15">
      <c r="A54" s="118" t="s">
        <v>67</v>
      </c>
      <c r="B54" s="112">
        <v>252</v>
      </c>
      <c r="C54" s="112">
        <v>204</v>
      </c>
      <c r="D54" s="112">
        <f t="shared" si="2"/>
        <v>48</v>
      </c>
      <c r="E54" s="112">
        <v>0</v>
      </c>
      <c r="F54" s="112">
        <v>40</v>
      </c>
    </row>
    <row r="55" spans="1:6" s="114" customFormat="1" ht="15">
      <c r="A55" s="118" t="s">
        <v>94</v>
      </c>
      <c r="B55" s="112">
        <v>244</v>
      </c>
      <c r="C55" s="112">
        <v>190</v>
      </c>
      <c r="D55" s="112">
        <f t="shared" si="2"/>
        <v>54</v>
      </c>
      <c r="E55" s="112">
        <v>5</v>
      </c>
      <c r="F55" s="112">
        <v>37</v>
      </c>
    </row>
    <row r="56" spans="1:6" s="114" customFormat="1" ht="15">
      <c r="A56" s="118" t="s">
        <v>88</v>
      </c>
      <c r="B56" s="112">
        <v>99</v>
      </c>
      <c r="C56" s="112">
        <v>97</v>
      </c>
      <c r="D56" s="112">
        <f t="shared" si="2"/>
        <v>2</v>
      </c>
      <c r="E56" s="112">
        <v>0</v>
      </c>
      <c r="F56" s="112">
        <v>20</v>
      </c>
    </row>
    <row r="57" spans="1:6" s="114" customFormat="1" ht="15">
      <c r="A57" s="118" t="s">
        <v>91</v>
      </c>
      <c r="B57" s="112">
        <v>74</v>
      </c>
      <c r="C57" s="112">
        <v>126</v>
      </c>
      <c r="D57" s="112">
        <f t="shared" si="2"/>
        <v>-52</v>
      </c>
      <c r="E57" s="112">
        <v>2</v>
      </c>
      <c r="F57" s="112">
        <v>41</v>
      </c>
    </row>
    <row r="58" spans="1:6" s="114" customFormat="1" ht="15">
      <c r="A58" s="118" t="s">
        <v>92</v>
      </c>
      <c r="B58" s="112">
        <v>62</v>
      </c>
      <c r="C58" s="112">
        <v>108</v>
      </c>
      <c r="D58" s="112">
        <f t="shared" si="2"/>
        <v>-46</v>
      </c>
      <c r="E58" s="112">
        <v>2</v>
      </c>
      <c r="F58" s="112">
        <v>33</v>
      </c>
    </row>
    <row r="59" spans="1:6" s="114" customFormat="1" ht="15">
      <c r="A59" s="118" t="s">
        <v>93</v>
      </c>
      <c r="B59" s="112">
        <v>58</v>
      </c>
      <c r="C59" s="112">
        <v>55</v>
      </c>
      <c r="D59" s="112">
        <f t="shared" si="2"/>
        <v>3</v>
      </c>
      <c r="E59" s="112">
        <v>3</v>
      </c>
      <c r="F59" s="112">
        <v>14</v>
      </c>
    </row>
    <row r="60" spans="1:6" s="114" customFormat="1" ht="15">
      <c r="A60" s="118" t="s">
        <v>90</v>
      </c>
      <c r="B60" s="112">
        <v>51</v>
      </c>
      <c r="C60" s="112">
        <v>62</v>
      </c>
      <c r="D60" s="112">
        <f t="shared" si="2"/>
        <v>-11</v>
      </c>
      <c r="E60" s="112">
        <v>1</v>
      </c>
      <c r="F60" s="112">
        <v>19</v>
      </c>
    </row>
    <row r="61" spans="1:6" s="114" customFormat="1" ht="15">
      <c r="A61" s="118" t="s">
        <v>87</v>
      </c>
      <c r="B61" s="112">
        <v>48</v>
      </c>
      <c r="C61" s="112">
        <v>45</v>
      </c>
      <c r="D61" s="112">
        <f t="shared" si="2"/>
        <v>3</v>
      </c>
      <c r="E61" s="112">
        <v>2</v>
      </c>
      <c r="F61" s="112">
        <v>13</v>
      </c>
    </row>
    <row r="62" spans="1:6" s="114" customFormat="1" ht="15">
      <c r="A62" s="118" t="s">
        <v>96</v>
      </c>
      <c r="B62" s="112">
        <v>40</v>
      </c>
      <c r="C62" s="112">
        <v>62</v>
      </c>
      <c r="D62" s="112">
        <f t="shared" si="2"/>
        <v>-22</v>
      </c>
      <c r="E62" s="112">
        <v>0</v>
      </c>
      <c r="F62" s="112">
        <v>9</v>
      </c>
    </row>
    <row r="63" spans="1:6" s="114" customFormat="1" ht="15">
      <c r="A63" s="118" t="s">
        <v>184</v>
      </c>
      <c r="B63" s="112">
        <v>40</v>
      </c>
      <c r="C63" s="112">
        <v>18</v>
      </c>
      <c r="D63" s="112">
        <f t="shared" si="2"/>
        <v>22</v>
      </c>
      <c r="E63" s="112">
        <v>0</v>
      </c>
      <c r="F63" s="112">
        <v>1</v>
      </c>
    </row>
    <row r="64" spans="1:6" s="114" customFormat="1" ht="15">
      <c r="A64" s="118" t="s">
        <v>89</v>
      </c>
      <c r="B64" s="112">
        <v>32</v>
      </c>
      <c r="C64" s="112">
        <v>22</v>
      </c>
      <c r="D64" s="112">
        <f t="shared" si="2"/>
        <v>10</v>
      </c>
      <c r="E64" s="112">
        <v>0</v>
      </c>
      <c r="F64" s="112">
        <v>6</v>
      </c>
    </row>
    <row r="65" spans="1:6" s="114" customFormat="1" ht="15">
      <c r="A65" s="118" t="s">
        <v>133</v>
      </c>
      <c r="B65" s="112">
        <v>27</v>
      </c>
      <c r="C65" s="112">
        <v>39</v>
      </c>
      <c r="D65" s="112">
        <f t="shared" si="2"/>
        <v>-12</v>
      </c>
      <c r="E65" s="112">
        <v>0</v>
      </c>
      <c r="F65" s="112">
        <v>9</v>
      </c>
    </row>
    <row r="66" spans="1:6" s="114" customFormat="1" ht="15">
      <c r="A66" s="118" t="s">
        <v>86</v>
      </c>
      <c r="B66" s="112">
        <v>23</v>
      </c>
      <c r="C66" s="112">
        <v>81</v>
      </c>
      <c r="D66" s="112">
        <f t="shared" si="2"/>
        <v>-58</v>
      </c>
      <c r="E66" s="112">
        <v>0</v>
      </c>
      <c r="F66" s="112">
        <v>19</v>
      </c>
    </row>
    <row r="67" spans="1:6" s="114" customFormat="1" ht="15">
      <c r="A67" s="118" t="s">
        <v>97</v>
      </c>
      <c r="B67" s="112">
        <v>21</v>
      </c>
      <c r="C67" s="112">
        <v>64</v>
      </c>
      <c r="D67" s="112">
        <f t="shared" si="2"/>
        <v>-43</v>
      </c>
      <c r="E67" s="112">
        <v>0</v>
      </c>
      <c r="F67" s="112">
        <v>16</v>
      </c>
    </row>
    <row r="68" spans="1:6" s="114" customFormat="1" ht="15">
      <c r="A68" s="118" t="s">
        <v>185</v>
      </c>
      <c r="B68" s="112">
        <v>18</v>
      </c>
      <c r="C68" s="112">
        <v>43</v>
      </c>
      <c r="D68" s="112">
        <f>B68-C68</f>
        <v>-25</v>
      </c>
      <c r="E68" s="112">
        <v>1</v>
      </c>
      <c r="F68" s="112">
        <v>12</v>
      </c>
    </row>
    <row r="69" spans="1:6" s="114" customFormat="1" ht="15">
      <c r="A69" s="118" t="s">
        <v>95</v>
      </c>
      <c r="B69" s="112">
        <v>18</v>
      </c>
      <c r="C69" s="112">
        <v>45</v>
      </c>
      <c r="D69" s="112">
        <f t="shared" si="2"/>
        <v>-27</v>
      </c>
      <c r="E69" s="112">
        <v>2</v>
      </c>
      <c r="F69" s="112">
        <v>6</v>
      </c>
    </row>
    <row r="70" spans="1:6" s="114" customFormat="1" ht="15">
      <c r="A70" s="118" t="s">
        <v>186</v>
      </c>
      <c r="B70" s="112">
        <v>18</v>
      </c>
      <c r="C70" s="112">
        <v>18</v>
      </c>
      <c r="D70" s="112">
        <f t="shared" si="2"/>
        <v>0</v>
      </c>
      <c r="E70" s="112">
        <v>0</v>
      </c>
      <c r="F70" s="112">
        <v>3</v>
      </c>
    </row>
    <row r="71" spans="1:6" s="114" customFormat="1" ht="30" customHeight="1">
      <c r="A71" s="147" t="s">
        <v>1</v>
      </c>
      <c r="B71" s="147"/>
      <c r="C71" s="147"/>
      <c r="D71" s="147"/>
      <c r="E71" s="147"/>
      <c r="F71" s="147"/>
    </row>
    <row r="72" spans="1:6" s="114" customFormat="1" ht="15">
      <c r="A72" s="118" t="s">
        <v>69</v>
      </c>
      <c r="B72" s="112">
        <v>322</v>
      </c>
      <c r="C72" s="112">
        <v>272</v>
      </c>
      <c r="D72" s="112">
        <f aca="true" t="shared" si="3" ref="D72:D90">B72-C72</f>
        <v>50</v>
      </c>
      <c r="E72" s="112">
        <v>5</v>
      </c>
      <c r="F72" s="112">
        <v>89</v>
      </c>
    </row>
    <row r="73" spans="1:6" s="114" customFormat="1" ht="15">
      <c r="A73" s="118" t="s">
        <v>125</v>
      </c>
      <c r="B73" s="112">
        <v>251</v>
      </c>
      <c r="C73" s="112">
        <v>383</v>
      </c>
      <c r="D73" s="112">
        <f t="shared" si="3"/>
        <v>-132</v>
      </c>
      <c r="E73" s="112">
        <v>5</v>
      </c>
      <c r="F73" s="112">
        <v>79</v>
      </c>
    </row>
    <row r="74" spans="1:6" s="114" customFormat="1" ht="15">
      <c r="A74" s="118" t="s">
        <v>127</v>
      </c>
      <c r="B74" s="112">
        <v>148</v>
      </c>
      <c r="C74" s="112">
        <v>175</v>
      </c>
      <c r="D74" s="112">
        <f t="shared" si="3"/>
        <v>-27</v>
      </c>
      <c r="E74" s="112">
        <v>1</v>
      </c>
      <c r="F74" s="112">
        <v>37</v>
      </c>
    </row>
    <row r="75" spans="1:6" s="114" customFormat="1" ht="15">
      <c r="A75" s="118" t="s">
        <v>66</v>
      </c>
      <c r="B75" s="112">
        <v>123</v>
      </c>
      <c r="C75" s="113">
        <v>273</v>
      </c>
      <c r="D75" s="112">
        <f t="shared" si="3"/>
        <v>-150</v>
      </c>
      <c r="E75" s="112">
        <v>8</v>
      </c>
      <c r="F75" s="112">
        <v>68</v>
      </c>
    </row>
    <row r="76" spans="1:6" s="114" customFormat="1" ht="18.75" customHeight="1">
      <c r="A76" s="118" t="s">
        <v>126</v>
      </c>
      <c r="B76" s="112">
        <v>113</v>
      </c>
      <c r="C76" s="112">
        <v>108</v>
      </c>
      <c r="D76" s="112">
        <f t="shared" si="3"/>
        <v>5</v>
      </c>
      <c r="E76" s="112">
        <v>1</v>
      </c>
      <c r="F76" s="112">
        <v>44</v>
      </c>
    </row>
    <row r="77" spans="1:6" s="114" customFormat="1" ht="15">
      <c r="A77" s="118" t="s">
        <v>98</v>
      </c>
      <c r="B77" s="112">
        <v>81</v>
      </c>
      <c r="C77" s="112">
        <v>151</v>
      </c>
      <c r="D77" s="112">
        <f t="shared" si="3"/>
        <v>-70</v>
      </c>
      <c r="E77" s="112">
        <v>3</v>
      </c>
      <c r="F77" s="112">
        <v>46</v>
      </c>
    </row>
    <row r="78" spans="1:6" s="114" customFormat="1" ht="15">
      <c r="A78" s="118" t="s">
        <v>134</v>
      </c>
      <c r="B78" s="112">
        <v>77</v>
      </c>
      <c r="C78" s="112">
        <v>141</v>
      </c>
      <c r="D78" s="112">
        <f t="shared" si="3"/>
        <v>-64</v>
      </c>
      <c r="E78" s="112">
        <v>1</v>
      </c>
      <c r="F78" s="112">
        <v>35</v>
      </c>
    </row>
    <row r="79" spans="1:6" s="114" customFormat="1" ht="15">
      <c r="A79" s="118" t="s">
        <v>135</v>
      </c>
      <c r="B79" s="112">
        <v>52</v>
      </c>
      <c r="C79" s="112">
        <v>67</v>
      </c>
      <c r="D79" s="112">
        <f t="shared" si="3"/>
        <v>-15</v>
      </c>
      <c r="E79" s="112">
        <v>1</v>
      </c>
      <c r="F79" s="112">
        <v>20</v>
      </c>
    </row>
    <row r="80" spans="1:6" s="114" customFormat="1" ht="15">
      <c r="A80" s="118" t="s">
        <v>124</v>
      </c>
      <c r="B80" s="112">
        <v>43</v>
      </c>
      <c r="C80" s="112">
        <v>164</v>
      </c>
      <c r="D80" s="112">
        <f t="shared" si="3"/>
        <v>-121</v>
      </c>
      <c r="E80" s="112">
        <v>2</v>
      </c>
      <c r="F80" s="112">
        <v>57</v>
      </c>
    </row>
    <row r="81" spans="1:6" s="114" customFormat="1" ht="15">
      <c r="A81" s="118" t="s">
        <v>189</v>
      </c>
      <c r="B81" s="112">
        <v>39</v>
      </c>
      <c r="C81" s="112">
        <v>18</v>
      </c>
      <c r="D81" s="112">
        <f t="shared" si="3"/>
        <v>21</v>
      </c>
      <c r="E81" s="112">
        <v>0</v>
      </c>
      <c r="F81" s="112">
        <v>6</v>
      </c>
    </row>
    <row r="82" spans="1:6" s="114" customFormat="1" ht="15">
      <c r="A82" s="118" t="s">
        <v>130</v>
      </c>
      <c r="B82" s="112">
        <v>36</v>
      </c>
      <c r="C82" s="112">
        <v>47</v>
      </c>
      <c r="D82" s="112">
        <f t="shared" si="3"/>
        <v>-11</v>
      </c>
      <c r="E82" s="112">
        <v>0</v>
      </c>
      <c r="F82" s="112">
        <v>17</v>
      </c>
    </row>
    <row r="83" spans="1:6" s="114" customFormat="1" ht="15">
      <c r="A83" s="118" t="s">
        <v>128</v>
      </c>
      <c r="B83" s="112">
        <v>35</v>
      </c>
      <c r="C83" s="112">
        <v>129</v>
      </c>
      <c r="D83" s="112">
        <f t="shared" si="3"/>
        <v>-94</v>
      </c>
      <c r="E83" s="112">
        <v>1</v>
      </c>
      <c r="F83" s="112">
        <v>38</v>
      </c>
    </row>
    <row r="84" spans="1:6" s="114" customFormat="1" ht="15">
      <c r="A84" s="118" t="s">
        <v>193</v>
      </c>
      <c r="B84" s="112">
        <v>31</v>
      </c>
      <c r="C84" s="112">
        <v>30</v>
      </c>
      <c r="D84" s="112">
        <f t="shared" si="3"/>
        <v>1</v>
      </c>
      <c r="E84" s="112">
        <v>0</v>
      </c>
      <c r="F84" s="112">
        <v>3</v>
      </c>
    </row>
    <row r="85" spans="1:6" s="114" customFormat="1" ht="15">
      <c r="A85" s="118" t="s">
        <v>136</v>
      </c>
      <c r="B85" s="112">
        <v>29</v>
      </c>
      <c r="C85" s="112">
        <v>92</v>
      </c>
      <c r="D85" s="112">
        <f>B85-C85</f>
        <v>-63</v>
      </c>
      <c r="E85" s="112">
        <v>0</v>
      </c>
      <c r="F85" s="112">
        <v>24</v>
      </c>
    </row>
    <row r="86" spans="1:6" s="114" customFormat="1" ht="15">
      <c r="A86" s="118" t="s">
        <v>190</v>
      </c>
      <c r="B86" s="112">
        <v>28</v>
      </c>
      <c r="C86" s="112">
        <v>39</v>
      </c>
      <c r="D86" s="112">
        <f>B86-C86</f>
        <v>-11</v>
      </c>
      <c r="E86" s="112">
        <v>1</v>
      </c>
      <c r="F86" s="112">
        <v>13</v>
      </c>
    </row>
    <row r="87" spans="1:6" s="114" customFormat="1" ht="15">
      <c r="A87" s="118" t="s">
        <v>191</v>
      </c>
      <c r="B87" s="112">
        <v>25</v>
      </c>
      <c r="C87" s="112">
        <v>19</v>
      </c>
      <c r="D87" s="112">
        <f t="shared" si="3"/>
        <v>6</v>
      </c>
      <c r="E87" s="112">
        <v>0</v>
      </c>
      <c r="F87" s="112">
        <v>8</v>
      </c>
    </row>
    <row r="88" spans="1:6" s="114" customFormat="1" ht="15">
      <c r="A88" s="118" t="s">
        <v>192</v>
      </c>
      <c r="B88" s="112">
        <v>22</v>
      </c>
      <c r="C88" s="112">
        <v>36</v>
      </c>
      <c r="D88" s="112">
        <f t="shared" si="3"/>
        <v>-14</v>
      </c>
      <c r="E88" s="112">
        <v>0</v>
      </c>
      <c r="F88" s="112">
        <v>12</v>
      </c>
    </row>
    <row r="89" spans="1:6" s="114" customFormat="1" ht="15">
      <c r="A89" s="118" t="s">
        <v>131</v>
      </c>
      <c r="B89" s="112">
        <v>21</v>
      </c>
      <c r="C89" s="112">
        <v>34</v>
      </c>
      <c r="D89" s="112">
        <f t="shared" si="3"/>
        <v>-13</v>
      </c>
      <c r="E89" s="112">
        <v>0</v>
      </c>
      <c r="F89" s="112">
        <v>12</v>
      </c>
    </row>
    <row r="90" spans="1:6" s="114" customFormat="1" ht="15">
      <c r="A90" s="118" t="s">
        <v>129</v>
      </c>
      <c r="B90" s="112">
        <v>20</v>
      </c>
      <c r="C90" s="112">
        <v>43</v>
      </c>
      <c r="D90" s="112">
        <f t="shared" si="3"/>
        <v>-23</v>
      </c>
      <c r="E90" s="112">
        <v>0</v>
      </c>
      <c r="F90" s="112">
        <v>7</v>
      </c>
    </row>
    <row r="91" spans="1:6" s="114" customFormat="1" ht="30" customHeight="1">
      <c r="A91" s="147" t="s">
        <v>5</v>
      </c>
      <c r="B91" s="147"/>
      <c r="C91" s="147"/>
      <c r="D91" s="147"/>
      <c r="E91" s="147"/>
      <c r="F91" s="147"/>
    </row>
    <row r="92" spans="1:6" s="114" customFormat="1" ht="15">
      <c r="A92" s="118" t="s">
        <v>194</v>
      </c>
      <c r="B92" s="112">
        <v>1656</v>
      </c>
      <c r="C92" s="113">
        <v>1907</v>
      </c>
      <c r="D92" s="112">
        <f aca="true" t="shared" si="4" ref="D92:D114">B92-C92</f>
        <v>-251</v>
      </c>
      <c r="E92" s="112">
        <v>69</v>
      </c>
      <c r="F92" s="112">
        <v>438</v>
      </c>
    </row>
    <row r="93" spans="1:6" s="114" customFormat="1" ht="15">
      <c r="A93" s="118" t="s">
        <v>195</v>
      </c>
      <c r="B93" s="112">
        <v>797</v>
      </c>
      <c r="C93" s="112">
        <v>1145</v>
      </c>
      <c r="D93" s="112">
        <f t="shared" si="4"/>
        <v>-348</v>
      </c>
      <c r="E93" s="112">
        <v>41</v>
      </c>
      <c r="F93" s="112">
        <v>283</v>
      </c>
    </row>
    <row r="94" spans="1:6" s="114" customFormat="1" ht="15">
      <c r="A94" s="118" t="s">
        <v>52</v>
      </c>
      <c r="B94" s="112">
        <v>639</v>
      </c>
      <c r="C94" s="112">
        <v>1035</v>
      </c>
      <c r="D94" s="112">
        <f t="shared" si="4"/>
        <v>-396</v>
      </c>
      <c r="E94" s="112">
        <v>4</v>
      </c>
      <c r="F94" s="112">
        <v>186</v>
      </c>
    </row>
    <row r="95" spans="1:6" s="114" customFormat="1" ht="15">
      <c r="A95" s="118" t="s">
        <v>53</v>
      </c>
      <c r="B95" s="112">
        <v>602</v>
      </c>
      <c r="C95" s="113">
        <v>786</v>
      </c>
      <c r="D95" s="112">
        <f t="shared" si="4"/>
        <v>-184</v>
      </c>
      <c r="E95" s="112">
        <v>17</v>
      </c>
      <c r="F95" s="112">
        <v>167</v>
      </c>
    </row>
    <row r="96" spans="1:6" s="114" customFormat="1" ht="15">
      <c r="A96" s="118" t="s">
        <v>58</v>
      </c>
      <c r="B96" s="112">
        <v>340</v>
      </c>
      <c r="C96" s="112">
        <v>456</v>
      </c>
      <c r="D96" s="112">
        <f t="shared" si="4"/>
        <v>-116</v>
      </c>
      <c r="E96" s="112">
        <v>13</v>
      </c>
      <c r="F96" s="112">
        <v>105</v>
      </c>
    </row>
    <row r="97" spans="1:6" s="114" customFormat="1" ht="15">
      <c r="A97" s="118" t="s">
        <v>199</v>
      </c>
      <c r="B97" s="112">
        <v>335</v>
      </c>
      <c r="C97" s="112">
        <v>321</v>
      </c>
      <c r="D97" s="112">
        <f aca="true" t="shared" si="5" ref="D97:D104">B97-C97</f>
        <v>14</v>
      </c>
      <c r="E97" s="112">
        <v>4</v>
      </c>
      <c r="F97" s="112">
        <v>76</v>
      </c>
    </row>
    <row r="98" spans="1:6" s="114" customFormat="1" ht="15">
      <c r="A98" s="118" t="s">
        <v>68</v>
      </c>
      <c r="B98" s="112">
        <v>133</v>
      </c>
      <c r="C98" s="112">
        <v>155</v>
      </c>
      <c r="D98" s="112">
        <f t="shared" si="5"/>
        <v>-22</v>
      </c>
      <c r="E98" s="112">
        <v>7</v>
      </c>
      <c r="F98" s="112">
        <v>38</v>
      </c>
    </row>
    <row r="99" spans="1:6" s="114" customFormat="1" ht="15">
      <c r="A99" s="118" t="s">
        <v>137</v>
      </c>
      <c r="B99" s="112">
        <v>129</v>
      </c>
      <c r="C99" s="112">
        <v>133</v>
      </c>
      <c r="D99" s="112">
        <f t="shared" si="5"/>
        <v>-4</v>
      </c>
      <c r="E99" s="112">
        <v>1</v>
      </c>
      <c r="F99" s="112">
        <v>36</v>
      </c>
    </row>
    <row r="100" spans="1:6" s="114" customFormat="1" ht="15">
      <c r="A100" s="118" t="s">
        <v>76</v>
      </c>
      <c r="B100" s="112">
        <v>119</v>
      </c>
      <c r="C100" s="112">
        <v>244</v>
      </c>
      <c r="D100" s="112">
        <f t="shared" si="5"/>
        <v>-125</v>
      </c>
      <c r="E100" s="112">
        <v>1</v>
      </c>
      <c r="F100" s="112">
        <v>64</v>
      </c>
    </row>
    <row r="101" spans="1:6" s="114" customFormat="1" ht="15">
      <c r="A101" s="118" t="s">
        <v>140</v>
      </c>
      <c r="B101" s="112">
        <v>94</v>
      </c>
      <c r="C101" s="112">
        <v>156</v>
      </c>
      <c r="D101" s="112">
        <f t="shared" si="5"/>
        <v>-62</v>
      </c>
      <c r="E101" s="112">
        <v>1</v>
      </c>
      <c r="F101" s="112">
        <v>37</v>
      </c>
    </row>
    <row r="102" spans="1:6" s="114" customFormat="1" ht="15">
      <c r="A102" s="118" t="s">
        <v>138</v>
      </c>
      <c r="B102" s="112">
        <v>92</v>
      </c>
      <c r="C102" s="112">
        <v>227</v>
      </c>
      <c r="D102" s="112">
        <f t="shared" si="5"/>
        <v>-135</v>
      </c>
      <c r="E102" s="112">
        <v>2</v>
      </c>
      <c r="F102" s="112">
        <v>46</v>
      </c>
    </row>
    <row r="103" spans="1:6" s="114" customFormat="1" ht="15">
      <c r="A103" s="118" t="s">
        <v>74</v>
      </c>
      <c r="B103" s="112">
        <v>87</v>
      </c>
      <c r="C103" s="112">
        <v>145</v>
      </c>
      <c r="D103" s="112">
        <f t="shared" si="5"/>
        <v>-58</v>
      </c>
      <c r="E103" s="112">
        <v>3</v>
      </c>
      <c r="F103" s="112">
        <v>39</v>
      </c>
    </row>
    <row r="104" spans="1:6" s="114" customFormat="1" ht="15">
      <c r="A104" s="118" t="s">
        <v>200</v>
      </c>
      <c r="B104" s="112">
        <v>71</v>
      </c>
      <c r="C104" s="112">
        <v>73</v>
      </c>
      <c r="D104" s="112">
        <f t="shared" si="5"/>
        <v>-2</v>
      </c>
      <c r="E104" s="112">
        <v>0</v>
      </c>
      <c r="F104" s="112">
        <v>18</v>
      </c>
    </row>
    <row r="105" spans="1:6" s="114" customFormat="1" ht="15">
      <c r="A105" s="118" t="s">
        <v>196</v>
      </c>
      <c r="B105" s="112">
        <v>50</v>
      </c>
      <c r="C105" s="112">
        <v>47</v>
      </c>
      <c r="D105" s="112">
        <f t="shared" si="4"/>
        <v>3</v>
      </c>
      <c r="E105" s="112">
        <v>0</v>
      </c>
      <c r="F105" s="112">
        <v>11</v>
      </c>
    </row>
    <row r="106" spans="1:6" s="114" customFormat="1" ht="15">
      <c r="A106" s="118" t="s">
        <v>142</v>
      </c>
      <c r="B106" s="112">
        <v>49</v>
      </c>
      <c r="C106" s="112">
        <v>135</v>
      </c>
      <c r="D106" s="112">
        <f t="shared" si="4"/>
        <v>-86</v>
      </c>
      <c r="E106" s="112">
        <v>1</v>
      </c>
      <c r="F106" s="112">
        <v>29</v>
      </c>
    </row>
    <row r="107" spans="1:6" s="114" customFormat="1" ht="15">
      <c r="A107" s="118" t="s">
        <v>197</v>
      </c>
      <c r="B107" s="112">
        <v>45</v>
      </c>
      <c r="C107" s="112">
        <v>33</v>
      </c>
      <c r="D107" s="112">
        <f t="shared" si="4"/>
        <v>12</v>
      </c>
      <c r="E107" s="112">
        <v>0</v>
      </c>
      <c r="F107" s="112">
        <v>3</v>
      </c>
    </row>
    <row r="108" spans="1:6" s="114" customFormat="1" ht="15">
      <c r="A108" s="118" t="s">
        <v>141</v>
      </c>
      <c r="B108" s="112">
        <v>45</v>
      </c>
      <c r="C108" s="112">
        <v>116</v>
      </c>
      <c r="D108" s="112">
        <f t="shared" si="4"/>
        <v>-71</v>
      </c>
      <c r="E108" s="112">
        <v>0</v>
      </c>
      <c r="F108" s="112">
        <v>20</v>
      </c>
    </row>
    <row r="109" spans="1:6" s="114" customFormat="1" ht="15">
      <c r="A109" s="118" t="s">
        <v>201</v>
      </c>
      <c r="B109" s="112">
        <v>42</v>
      </c>
      <c r="C109" s="112">
        <v>52</v>
      </c>
      <c r="D109" s="112">
        <f t="shared" si="4"/>
        <v>-10</v>
      </c>
      <c r="E109" s="112">
        <v>0</v>
      </c>
      <c r="F109" s="112">
        <v>18</v>
      </c>
    </row>
    <row r="110" spans="1:6" s="114" customFormat="1" ht="15">
      <c r="A110" s="118" t="s">
        <v>139</v>
      </c>
      <c r="B110" s="112">
        <v>40</v>
      </c>
      <c r="C110" s="112">
        <v>57</v>
      </c>
      <c r="D110" s="112">
        <f t="shared" si="4"/>
        <v>-17</v>
      </c>
      <c r="E110" s="112">
        <v>1</v>
      </c>
      <c r="F110" s="112">
        <v>10</v>
      </c>
    </row>
    <row r="111" spans="1:6" s="114" customFormat="1" ht="15">
      <c r="A111" s="118" t="s">
        <v>202</v>
      </c>
      <c r="B111" s="112">
        <v>36</v>
      </c>
      <c r="C111" s="112">
        <v>17</v>
      </c>
      <c r="D111" s="112">
        <f t="shared" si="4"/>
        <v>19</v>
      </c>
      <c r="E111" s="112">
        <v>1</v>
      </c>
      <c r="F111" s="112">
        <v>5</v>
      </c>
    </row>
    <row r="112" spans="1:6" s="114" customFormat="1" ht="15">
      <c r="A112" s="118" t="s">
        <v>203</v>
      </c>
      <c r="B112" s="112">
        <v>34</v>
      </c>
      <c r="C112" s="112">
        <v>42</v>
      </c>
      <c r="D112" s="112">
        <f t="shared" si="4"/>
        <v>-8</v>
      </c>
      <c r="E112" s="112">
        <v>0</v>
      </c>
      <c r="F112" s="112">
        <v>8</v>
      </c>
    </row>
    <row r="113" spans="1:6" s="114" customFormat="1" ht="15">
      <c r="A113" s="118" t="s">
        <v>204</v>
      </c>
      <c r="B113" s="112">
        <v>25</v>
      </c>
      <c r="C113" s="112">
        <v>39</v>
      </c>
      <c r="D113" s="112">
        <f t="shared" si="4"/>
        <v>-14</v>
      </c>
      <c r="E113" s="112">
        <v>0</v>
      </c>
      <c r="F113" s="112">
        <v>11</v>
      </c>
    </row>
    <row r="114" spans="1:6" s="114" customFormat="1" ht="15">
      <c r="A114" s="118" t="s">
        <v>198</v>
      </c>
      <c r="B114" s="112">
        <v>24</v>
      </c>
      <c r="C114" s="112">
        <v>49</v>
      </c>
      <c r="D114" s="112">
        <f t="shared" si="4"/>
        <v>-25</v>
      </c>
      <c r="E114" s="112">
        <v>0</v>
      </c>
      <c r="F114" s="112">
        <v>8</v>
      </c>
    </row>
    <row r="115" spans="1:6" s="114" customFormat="1" ht="43.5" customHeight="1">
      <c r="A115" s="147" t="s">
        <v>99</v>
      </c>
      <c r="B115" s="147"/>
      <c r="C115" s="147"/>
      <c r="D115" s="147"/>
      <c r="E115" s="147"/>
      <c r="F115" s="147"/>
    </row>
    <row r="116" spans="1:6" s="114" customFormat="1" ht="15">
      <c r="A116" s="118" t="s">
        <v>109</v>
      </c>
      <c r="B116" s="112">
        <v>175</v>
      </c>
      <c r="C116" s="112">
        <v>40</v>
      </c>
      <c r="D116" s="112">
        <f aca="true" t="shared" si="6" ref="D116:D124">B116-C116</f>
        <v>135</v>
      </c>
      <c r="E116" s="112">
        <v>0</v>
      </c>
      <c r="F116" s="112">
        <v>5</v>
      </c>
    </row>
    <row r="117" spans="1:6" s="114" customFormat="1" ht="15">
      <c r="A117" s="118" t="s">
        <v>107</v>
      </c>
      <c r="B117" s="112">
        <v>131</v>
      </c>
      <c r="C117" s="112">
        <v>181</v>
      </c>
      <c r="D117" s="112">
        <f t="shared" si="6"/>
        <v>-50</v>
      </c>
      <c r="E117" s="112">
        <v>0</v>
      </c>
      <c r="F117" s="112">
        <v>63</v>
      </c>
    </row>
    <row r="118" spans="1:6" s="114" customFormat="1" ht="15">
      <c r="A118" s="118" t="s">
        <v>146</v>
      </c>
      <c r="B118" s="112">
        <v>56</v>
      </c>
      <c r="C118" s="112">
        <v>51</v>
      </c>
      <c r="D118" s="112">
        <f t="shared" si="6"/>
        <v>5</v>
      </c>
      <c r="E118" s="112">
        <v>1</v>
      </c>
      <c r="F118" s="112">
        <v>16</v>
      </c>
    </row>
    <row r="119" spans="1:6" s="114" customFormat="1" ht="15">
      <c r="A119" s="118" t="s">
        <v>143</v>
      </c>
      <c r="B119" s="112">
        <v>28</v>
      </c>
      <c r="C119" s="113">
        <v>62</v>
      </c>
      <c r="D119" s="112">
        <f t="shared" si="6"/>
        <v>-34</v>
      </c>
      <c r="E119" s="112">
        <v>0</v>
      </c>
      <c r="F119" s="112">
        <v>14</v>
      </c>
    </row>
    <row r="120" spans="1:6" s="114" customFormat="1" ht="15">
      <c r="A120" s="118" t="s">
        <v>144</v>
      </c>
      <c r="B120" s="112">
        <v>24</v>
      </c>
      <c r="C120" s="112">
        <v>85</v>
      </c>
      <c r="D120" s="112">
        <f t="shared" si="6"/>
        <v>-61</v>
      </c>
      <c r="E120" s="112">
        <v>1</v>
      </c>
      <c r="F120" s="112">
        <v>29</v>
      </c>
    </row>
    <row r="121" spans="1:6" s="114" customFormat="1" ht="15">
      <c r="A121" s="118" t="s">
        <v>207</v>
      </c>
      <c r="B121" s="112">
        <v>23</v>
      </c>
      <c r="C121" s="112">
        <v>23</v>
      </c>
      <c r="D121" s="112">
        <f t="shared" si="6"/>
        <v>0</v>
      </c>
      <c r="E121" s="112">
        <v>1</v>
      </c>
      <c r="F121" s="112">
        <v>3</v>
      </c>
    </row>
    <row r="122" spans="1:6" s="114" customFormat="1" ht="15">
      <c r="A122" s="118" t="s">
        <v>205</v>
      </c>
      <c r="B122" s="112">
        <v>17</v>
      </c>
      <c r="C122" s="112">
        <v>6</v>
      </c>
      <c r="D122" s="112">
        <f t="shared" si="6"/>
        <v>11</v>
      </c>
      <c r="E122" s="112">
        <v>0</v>
      </c>
      <c r="F122" s="112">
        <v>1</v>
      </c>
    </row>
    <row r="123" spans="1:6" s="114" customFormat="1" ht="15">
      <c r="A123" s="118" t="s">
        <v>206</v>
      </c>
      <c r="B123" s="112">
        <v>11</v>
      </c>
      <c r="C123" s="112">
        <v>26</v>
      </c>
      <c r="D123" s="112">
        <f t="shared" si="6"/>
        <v>-15</v>
      </c>
      <c r="E123" s="112">
        <v>0</v>
      </c>
      <c r="F123" s="112">
        <v>8</v>
      </c>
    </row>
    <row r="124" spans="1:6" s="114" customFormat="1" ht="15">
      <c r="A124" s="118" t="s">
        <v>145</v>
      </c>
      <c r="B124" s="112">
        <v>11</v>
      </c>
      <c r="C124" s="113">
        <v>13</v>
      </c>
      <c r="D124" s="112">
        <f t="shared" si="6"/>
        <v>-2</v>
      </c>
      <c r="E124" s="112">
        <v>0</v>
      </c>
      <c r="F124" s="112">
        <v>4</v>
      </c>
    </row>
    <row r="125" spans="1:6" s="114" customFormat="1" ht="30" customHeight="1">
      <c r="A125" s="147" t="s">
        <v>6</v>
      </c>
      <c r="B125" s="147"/>
      <c r="C125" s="147"/>
      <c r="D125" s="147"/>
      <c r="E125" s="147"/>
      <c r="F125" s="147"/>
    </row>
    <row r="126" spans="1:6" s="114" customFormat="1" ht="15">
      <c r="A126" s="118" t="s">
        <v>56</v>
      </c>
      <c r="B126" s="112">
        <v>868</v>
      </c>
      <c r="C126" s="112">
        <v>758</v>
      </c>
      <c r="D126" s="112">
        <f aca="true" t="shared" si="7" ref="D126:D148">B126-C126</f>
        <v>110</v>
      </c>
      <c r="E126" s="112">
        <v>10</v>
      </c>
      <c r="F126" s="112">
        <v>120</v>
      </c>
    </row>
    <row r="127" spans="1:6" s="114" customFormat="1" ht="15">
      <c r="A127" s="118" t="s">
        <v>64</v>
      </c>
      <c r="B127" s="112">
        <v>435</v>
      </c>
      <c r="C127" s="112">
        <v>312</v>
      </c>
      <c r="D127" s="112">
        <f t="shared" si="7"/>
        <v>123</v>
      </c>
      <c r="E127" s="112">
        <v>9</v>
      </c>
      <c r="F127" s="112">
        <v>40</v>
      </c>
    </row>
    <row r="128" spans="1:6" s="114" customFormat="1" ht="15">
      <c r="A128" s="118" t="s">
        <v>149</v>
      </c>
      <c r="B128" s="112">
        <v>304</v>
      </c>
      <c r="C128" s="113">
        <v>254</v>
      </c>
      <c r="D128" s="112">
        <f t="shared" si="7"/>
        <v>50</v>
      </c>
      <c r="E128" s="112">
        <v>6</v>
      </c>
      <c r="F128" s="112">
        <v>16</v>
      </c>
    </row>
    <row r="129" spans="1:6" s="114" customFormat="1" ht="15">
      <c r="A129" s="118" t="s">
        <v>105</v>
      </c>
      <c r="B129" s="112">
        <v>262</v>
      </c>
      <c r="C129" s="112">
        <v>248</v>
      </c>
      <c r="D129" s="112">
        <f t="shared" si="7"/>
        <v>14</v>
      </c>
      <c r="E129" s="112">
        <v>7</v>
      </c>
      <c r="F129" s="112">
        <v>42</v>
      </c>
    </row>
    <row r="130" spans="1:6" s="114" customFormat="1" ht="15">
      <c r="A130" s="118" t="s">
        <v>208</v>
      </c>
      <c r="B130" s="112">
        <v>213</v>
      </c>
      <c r="C130" s="112">
        <v>210</v>
      </c>
      <c r="D130" s="112">
        <f t="shared" si="7"/>
        <v>3</v>
      </c>
      <c r="E130" s="112">
        <v>4</v>
      </c>
      <c r="F130" s="112">
        <v>38</v>
      </c>
    </row>
    <row r="131" spans="1:6" s="114" customFormat="1" ht="15">
      <c r="A131" s="118" t="s">
        <v>108</v>
      </c>
      <c r="B131" s="112">
        <v>187</v>
      </c>
      <c r="C131" s="112">
        <v>179</v>
      </c>
      <c r="D131" s="112">
        <f t="shared" si="7"/>
        <v>8</v>
      </c>
      <c r="E131" s="112">
        <v>8</v>
      </c>
      <c r="F131" s="112">
        <v>35</v>
      </c>
    </row>
    <row r="132" spans="1:6" s="114" customFormat="1" ht="15">
      <c r="A132" s="118" t="s">
        <v>218</v>
      </c>
      <c r="B132" s="112">
        <v>180</v>
      </c>
      <c r="C132" s="112">
        <v>105</v>
      </c>
      <c r="D132" s="112">
        <f t="shared" si="7"/>
        <v>75</v>
      </c>
      <c r="E132" s="112">
        <v>3</v>
      </c>
      <c r="F132" s="112">
        <v>12</v>
      </c>
    </row>
    <row r="133" spans="1:6" s="114" customFormat="1" ht="15">
      <c r="A133" s="118" t="s">
        <v>209</v>
      </c>
      <c r="B133" s="112">
        <v>180</v>
      </c>
      <c r="C133" s="112">
        <v>97</v>
      </c>
      <c r="D133" s="112">
        <f t="shared" si="7"/>
        <v>83</v>
      </c>
      <c r="E133" s="112">
        <v>0</v>
      </c>
      <c r="F133" s="112">
        <v>5</v>
      </c>
    </row>
    <row r="134" spans="1:6" s="114" customFormat="1" ht="15">
      <c r="A134" s="118" t="s">
        <v>219</v>
      </c>
      <c r="B134" s="112">
        <v>167</v>
      </c>
      <c r="C134" s="112">
        <v>133</v>
      </c>
      <c r="D134" s="112">
        <f t="shared" si="7"/>
        <v>34</v>
      </c>
      <c r="E134" s="112">
        <v>4</v>
      </c>
      <c r="F134" s="112">
        <v>17</v>
      </c>
    </row>
    <row r="135" spans="1:6" s="114" customFormat="1" ht="15">
      <c r="A135" s="118" t="s">
        <v>73</v>
      </c>
      <c r="B135" s="112">
        <v>160</v>
      </c>
      <c r="C135" s="112">
        <v>157</v>
      </c>
      <c r="D135" s="112">
        <f t="shared" si="7"/>
        <v>3</v>
      </c>
      <c r="E135" s="112">
        <v>0</v>
      </c>
      <c r="F135" s="112">
        <v>32</v>
      </c>
    </row>
    <row r="136" spans="1:6" s="114" customFormat="1" ht="15">
      <c r="A136" s="118" t="s">
        <v>104</v>
      </c>
      <c r="B136" s="112">
        <v>154</v>
      </c>
      <c r="C136" s="112">
        <v>138</v>
      </c>
      <c r="D136" s="112">
        <f t="shared" si="7"/>
        <v>16</v>
      </c>
      <c r="E136" s="112">
        <v>1</v>
      </c>
      <c r="F136" s="112">
        <v>29</v>
      </c>
    </row>
    <row r="137" spans="1:6" s="114" customFormat="1" ht="15">
      <c r="A137" s="118" t="s">
        <v>210</v>
      </c>
      <c r="B137" s="112">
        <v>147</v>
      </c>
      <c r="C137" s="112">
        <v>95</v>
      </c>
      <c r="D137" s="112">
        <f t="shared" si="7"/>
        <v>52</v>
      </c>
      <c r="E137" s="112">
        <v>1</v>
      </c>
      <c r="F137" s="112">
        <v>17</v>
      </c>
    </row>
    <row r="138" spans="1:6" s="114" customFormat="1" ht="15">
      <c r="A138" s="118" t="s">
        <v>148</v>
      </c>
      <c r="B138" s="112">
        <v>133</v>
      </c>
      <c r="C138" s="112">
        <v>204</v>
      </c>
      <c r="D138" s="112">
        <f t="shared" si="7"/>
        <v>-71</v>
      </c>
      <c r="E138" s="112">
        <v>0</v>
      </c>
      <c r="F138" s="112">
        <v>36</v>
      </c>
    </row>
    <row r="139" spans="1:6" s="114" customFormat="1" ht="15">
      <c r="A139" s="118" t="s">
        <v>61</v>
      </c>
      <c r="B139" s="112">
        <v>132</v>
      </c>
      <c r="C139" s="112">
        <v>171</v>
      </c>
      <c r="D139" s="112">
        <f>B139-C139</f>
        <v>-39</v>
      </c>
      <c r="E139" s="112">
        <v>18</v>
      </c>
      <c r="F139" s="112">
        <v>66</v>
      </c>
    </row>
    <row r="140" spans="1:6" s="114" customFormat="1" ht="15">
      <c r="A140" s="118" t="s">
        <v>211</v>
      </c>
      <c r="B140" s="112">
        <v>104</v>
      </c>
      <c r="C140" s="112">
        <v>95</v>
      </c>
      <c r="D140" s="112">
        <f>B140-C140</f>
        <v>9</v>
      </c>
      <c r="E140" s="112">
        <v>0</v>
      </c>
      <c r="F140" s="112">
        <v>15</v>
      </c>
    </row>
    <row r="141" spans="1:6" s="114" customFormat="1" ht="21" customHeight="1">
      <c r="A141" s="118" t="s">
        <v>147</v>
      </c>
      <c r="B141" s="112">
        <v>99</v>
      </c>
      <c r="C141" s="112">
        <v>126</v>
      </c>
      <c r="D141" s="112">
        <f>B141-C141</f>
        <v>-27</v>
      </c>
      <c r="E141" s="112">
        <v>0</v>
      </c>
      <c r="F141" s="112">
        <v>29</v>
      </c>
    </row>
    <row r="142" spans="1:6" s="114" customFormat="1" ht="15">
      <c r="A142" s="118" t="s">
        <v>212</v>
      </c>
      <c r="B142" s="112">
        <v>96</v>
      </c>
      <c r="C142" s="112">
        <v>94</v>
      </c>
      <c r="D142" s="112">
        <f>B142-C142</f>
        <v>2</v>
      </c>
      <c r="E142" s="112">
        <v>3</v>
      </c>
      <c r="F142" s="112">
        <v>9</v>
      </c>
    </row>
    <row r="143" spans="1:6" s="114" customFormat="1" ht="15">
      <c r="A143" s="118" t="s">
        <v>213</v>
      </c>
      <c r="B143" s="112">
        <v>89</v>
      </c>
      <c r="C143" s="112">
        <v>71</v>
      </c>
      <c r="D143" s="112">
        <f t="shared" si="7"/>
        <v>18</v>
      </c>
      <c r="E143" s="112">
        <v>4</v>
      </c>
      <c r="F143" s="112">
        <v>8</v>
      </c>
    </row>
    <row r="144" spans="1:6" s="114" customFormat="1" ht="15">
      <c r="A144" s="118" t="s">
        <v>214</v>
      </c>
      <c r="B144" s="112">
        <v>84</v>
      </c>
      <c r="C144" s="112">
        <v>104</v>
      </c>
      <c r="D144" s="112">
        <f t="shared" si="7"/>
        <v>-20</v>
      </c>
      <c r="E144" s="112">
        <v>2</v>
      </c>
      <c r="F144" s="112">
        <v>30</v>
      </c>
    </row>
    <row r="145" spans="1:6" s="114" customFormat="1" ht="15">
      <c r="A145" s="118" t="s">
        <v>215</v>
      </c>
      <c r="B145" s="112">
        <v>77</v>
      </c>
      <c r="C145" s="112">
        <v>41</v>
      </c>
      <c r="D145" s="112">
        <f t="shared" si="7"/>
        <v>36</v>
      </c>
      <c r="E145" s="112">
        <v>0</v>
      </c>
      <c r="F145" s="112">
        <v>11</v>
      </c>
    </row>
    <row r="146" spans="1:6" s="114" customFormat="1" ht="15">
      <c r="A146" s="118" t="s">
        <v>220</v>
      </c>
      <c r="B146" s="112">
        <v>76</v>
      </c>
      <c r="C146" s="112">
        <v>89</v>
      </c>
      <c r="D146" s="112">
        <f t="shared" si="7"/>
        <v>-13</v>
      </c>
      <c r="E146" s="112">
        <v>0</v>
      </c>
      <c r="F146" s="112">
        <v>11</v>
      </c>
    </row>
    <row r="147" spans="1:6" s="114" customFormat="1" ht="21" customHeight="1">
      <c r="A147" s="118" t="s">
        <v>216</v>
      </c>
      <c r="B147" s="112">
        <v>75</v>
      </c>
      <c r="C147" s="112">
        <v>51</v>
      </c>
      <c r="D147" s="112">
        <f t="shared" si="7"/>
        <v>24</v>
      </c>
      <c r="E147" s="112">
        <v>0</v>
      </c>
      <c r="F147" s="112">
        <v>6</v>
      </c>
    </row>
    <row r="148" spans="1:6" s="114" customFormat="1" ht="15">
      <c r="A148" s="118" t="s">
        <v>217</v>
      </c>
      <c r="B148" s="112">
        <v>74</v>
      </c>
      <c r="C148" s="112">
        <v>47</v>
      </c>
      <c r="D148" s="112">
        <f t="shared" si="7"/>
        <v>27</v>
      </c>
      <c r="E148" s="112">
        <v>3</v>
      </c>
      <c r="F148" s="112">
        <v>13</v>
      </c>
    </row>
    <row r="149" spans="1:6" s="114" customFormat="1" ht="43.5" customHeight="1">
      <c r="A149" s="147" t="s">
        <v>100</v>
      </c>
      <c r="B149" s="147"/>
      <c r="C149" s="147"/>
      <c r="D149" s="147"/>
      <c r="E149" s="147"/>
      <c r="F149" s="147"/>
    </row>
    <row r="150" spans="1:6" s="114" customFormat="1" ht="15">
      <c r="A150" s="118" t="s">
        <v>50</v>
      </c>
      <c r="B150" s="119">
        <v>1509</v>
      </c>
      <c r="C150" s="119">
        <v>1680</v>
      </c>
      <c r="D150" s="119">
        <f aca="true" t="shared" si="8" ref="D150:D169">B150-C150</f>
        <v>-171</v>
      </c>
      <c r="E150" s="119">
        <v>19</v>
      </c>
      <c r="F150" s="119">
        <v>426</v>
      </c>
    </row>
    <row r="151" spans="1:6" s="114" customFormat="1" ht="15">
      <c r="A151" s="118" t="s">
        <v>221</v>
      </c>
      <c r="B151" s="119">
        <v>468</v>
      </c>
      <c r="C151" s="119">
        <v>474</v>
      </c>
      <c r="D151" s="119">
        <f t="shared" si="8"/>
        <v>-6</v>
      </c>
      <c r="E151" s="119">
        <v>0</v>
      </c>
      <c r="F151" s="119">
        <v>14</v>
      </c>
    </row>
    <row r="152" spans="1:6" s="114" customFormat="1" ht="15">
      <c r="A152" s="118" t="s">
        <v>103</v>
      </c>
      <c r="B152" s="119">
        <v>466</v>
      </c>
      <c r="C152" s="119">
        <v>440</v>
      </c>
      <c r="D152" s="119">
        <f t="shared" si="8"/>
        <v>26</v>
      </c>
      <c r="E152" s="119">
        <v>2</v>
      </c>
      <c r="F152" s="119">
        <v>32</v>
      </c>
    </row>
    <row r="153" spans="1:6" s="114" customFormat="1" ht="15">
      <c r="A153" s="118" t="s">
        <v>102</v>
      </c>
      <c r="B153" s="119">
        <v>383</v>
      </c>
      <c r="C153" s="119">
        <v>444</v>
      </c>
      <c r="D153" s="119">
        <f t="shared" si="8"/>
        <v>-61</v>
      </c>
      <c r="E153" s="119">
        <v>0</v>
      </c>
      <c r="F153" s="119">
        <v>18</v>
      </c>
    </row>
    <row r="154" spans="1:6" s="114" customFormat="1" ht="15">
      <c r="A154" s="118" t="s">
        <v>151</v>
      </c>
      <c r="B154" s="119">
        <v>341</v>
      </c>
      <c r="C154" s="119">
        <v>342</v>
      </c>
      <c r="D154" s="119">
        <f t="shared" si="8"/>
        <v>-1</v>
      </c>
      <c r="E154" s="119">
        <v>3</v>
      </c>
      <c r="F154" s="119">
        <v>18</v>
      </c>
    </row>
    <row r="155" spans="1:6" s="114" customFormat="1" ht="15">
      <c r="A155" s="118" t="s">
        <v>222</v>
      </c>
      <c r="B155" s="119">
        <v>327</v>
      </c>
      <c r="C155" s="119">
        <v>463</v>
      </c>
      <c r="D155" s="119">
        <f t="shared" si="8"/>
        <v>-136</v>
      </c>
      <c r="E155" s="119">
        <v>4</v>
      </c>
      <c r="F155" s="119">
        <v>182</v>
      </c>
    </row>
    <row r="156" spans="1:6" s="114" customFormat="1" ht="15">
      <c r="A156" s="118" t="s">
        <v>230</v>
      </c>
      <c r="B156" s="119">
        <v>282</v>
      </c>
      <c r="C156" s="119">
        <v>440</v>
      </c>
      <c r="D156" s="119">
        <f t="shared" si="8"/>
        <v>-158</v>
      </c>
      <c r="E156" s="119">
        <v>1</v>
      </c>
      <c r="F156" s="119">
        <v>175</v>
      </c>
    </row>
    <row r="157" spans="1:6" s="114" customFormat="1" ht="15">
      <c r="A157" s="118" t="s">
        <v>223</v>
      </c>
      <c r="B157" s="119">
        <v>254</v>
      </c>
      <c r="C157" s="119">
        <v>262</v>
      </c>
      <c r="D157" s="119">
        <f t="shared" si="8"/>
        <v>-8</v>
      </c>
      <c r="E157" s="119">
        <v>1</v>
      </c>
      <c r="F157" s="119">
        <v>16</v>
      </c>
    </row>
    <row r="158" spans="1:6" s="114" customFormat="1" ht="15">
      <c r="A158" s="118" t="s">
        <v>77</v>
      </c>
      <c r="B158" s="119">
        <v>186</v>
      </c>
      <c r="C158" s="119">
        <v>150</v>
      </c>
      <c r="D158" s="119">
        <f t="shared" si="8"/>
        <v>36</v>
      </c>
      <c r="E158" s="119">
        <v>3</v>
      </c>
      <c r="F158" s="119">
        <v>41</v>
      </c>
    </row>
    <row r="159" spans="1:6" s="114" customFormat="1" ht="15">
      <c r="A159" s="118" t="s">
        <v>152</v>
      </c>
      <c r="B159" s="119">
        <v>115</v>
      </c>
      <c r="C159" s="119">
        <v>102</v>
      </c>
      <c r="D159" s="119">
        <f t="shared" si="8"/>
        <v>13</v>
      </c>
      <c r="E159" s="119">
        <v>2</v>
      </c>
      <c r="F159" s="119">
        <v>30</v>
      </c>
    </row>
    <row r="160" spans="1:6" s="114" customFormat="1" ht="15">
      <c r="A160" s="118" t="s">
        <v>224</v>
      </c>
      <c r="B160" s="119">
        <v>108</v>
      </c>
      <c r="C160" s="119">
        <v>93</v>
      </c>
      <c r="D160" s="119">
        <f t="shared" si="8"/>
        <v>15</v>
      </c>
      <c r="E160" s="119">
        <v>4</v>
      </c>
      <c r="F160" s="119">
        <v>16</v>
      </c>
    </row>
    <row r="161" spans="1:6" s="114" customFormat="1" ht="15">
      <c r="A161" s="118" t="s">
        <v>225</v>
      </c>
      <c r="B161" s="119">
        <v>100</v>
      </c>
      <c r="C161" s="119">
        <v>69</v>
      </c>
      <c r="D161" s="119">
        <f t="shared" si="8"/>
        <v>31</v>
      </c>
      <c r="E161" s="119">
        <v>0</v>
      </c>
      <c r="F161" s="119">
        <v>13</v>
      </c>
    </row>
    <row r="162" spans="1:6" s="114" customFormat="1" ht="15">
      <c r="A162" s="118" t="s">
        <v>153</v>
      </c>
      <c r="B162" s="119">
        <v>97</v>
      </c>
      <c r="C162" s="119">
        <v>215</v>
      </c>
      <c r="D162" s="119">
        <f>B162-C162</f>
        <v>-118</v>
      </c>
      <c r="E162" s="119">
        <v>1</v>
      </c>
      <c r="F162" s="119">
        <v>44</v>
      </c>
    </row>
    <row r="163" spans="1:6" s="114" customFormat="1" ht="15">
      <c r="A163" s="118" t="s">
        <v>226</v>
      </c>
      <c r="B163" s="119">
        <v>90</v>
      </c>
      <c r="C163" s="119">
        <v>49</v>
      </c>
      <c r="D163" s="119">
        <f>B163-C163</f>
        <v>41</v>
      </c>
      <c r="E163" s="119">
        <v>1</v>
      </c>
      <c r="F163" s="119">
        <v>6</v>
      </c>
    </row>
    <row r="164" spans="1:6" s="114" customFormat="1" ht="15">
      <c r="A164" s="118" t="s">
        <v>150</v>
      </c>
      <c r="B164" s="119">
        <v>90</v>
      </c>
      <c r="C164" s="119">
        <v>71</v>
      </c>
      <c r="D164" s="119">
        <f>B164-C164</f>
        <v>19</v>
      </c>
      <c r="E164" s="119">
        <v>0</v>
      </c>
      <c r="F164" s="119">
        <v>17</v>
      </c>
    </row>
    <row r="165" spans="1:6" s="114" customFormat="1" ht="15">
      <c r="A165" s="118" t="s">
        <v>75</v>
      </c>
      <c r="B165" s="119">
        <v>87</v>
      </c>
      <c r="C165" s="119">
        <v>102</v>
      </c>
      <c r="D165" s="119">
        <f t="shared" si="8"/>
        <v>-15</v>
      </c>
      <c r="E165" s="119">
        <v>0</v>
      </c>
      <c r="F165" s="119">
        <v>25</v>
      </c>
    </row>
    <row r="166" spans="1:6" s="114" customFormat="1" ht="15">
      <c r="A166" s="118" t="s">
        <v>227</v>
      </c>
      <c r="B166" s="119">
        <v>84</v>
      </c>
      <c r="C166" s="119">
        <v>88</v>
      </c>
      <c r="D166" s="119">
        <f t="shared" si="8"/>
        <v>-4</v>
      </c>
      <c r="E166" s="119">
        <v>0</v>
      </c>
      <c r="F166" s="119">
        <v>8</v>
      </c>
    </row>
    <row r="167" spans="1:6" s="114" customFormat="1" ht="15">
      <c r="A167" s="118" t="s">
        <v>228</v>
      </c>
      <c r="B167" s="119">
        <v>82</v>
      </c>
      <c r="C167" s="119">
        <v>32</v>
      </c>
      <c r="D167" s="119">
        <f t="shared" si="8"/>
        <v>50</v>
      </c>
      <c r="E167" s="119">
        <v>1</v>
      </c>
      <c r="F167" s="119">
        <v>1</v>
      </c>
    </row>
    <row r="168" spans="1:6" s="114" customFormat="1" ht="15">
      <c r="A168" s="118" t="s">
        <v>229</v>
      </c>
      <c r="B168" s="119">
        <v>74</v>
      </c>
      <c r="C168" s="119">
        <v>85</v>
      </c>
      <c r="D168" s="119">
        <f t="shared" si="8"/>
        <v>-11</v>
      </c>
      <c r="E168" s="119">
        <v>1</v>
      </c>
      <c r="F168" s="119">
        <v>15</v>
      </c>
    </row>
    <row r="169" spans="1:6" s="114" customFormat="1" ht="15">
      <c r="A169" s="118" t="s">
        <v>154</v>
      </c>
      <c r="B169" s="119">
        <v>67</v>
      </c>
      <c r="C169" s="119">
        <v>58</v>
      </c>
      <c r="D169" s="119">
        <f t="shared" si="8"/>
        <v>9</v>
      </c>
      <c r="E169" s="119">
        <v>1</v>
      </c>
      <c r="F169" s="119">
        <v>8</v>
      </c>
    </row>
    <row r="170" spans="1:6" s="114" customFormat="1" ht="24.75" customHeight="1">
      <c r="A170" s="147" t="s">
        <v>4</v>
      </c>
      <c r="B170" s="147"/>
      <c r="C170" s="147"/>
      <c r="D170" s="147"/>
      <c r="E170" s="147"/>
      <c r="F170" s="147"/>
    </row>
    <row r="171" spans="1:6" s="114" customFormat="1" ht="15">
      <c r="A171" s="118" t="s">
        <v>51</v>
      </c>
      <c r="B171" s="119">
        <v>1521</v>
      </c>
      <c r="C171" s="119">
        <v>1461</v>
      </c>
      <c r="D171" s="119">
        <f aca="true" t="shared" si="9" ref="D171:D187">B171-C171</f>
        <v>60</v>
      </c>
      <c r="E171" s="119">
        <v>18</v>
      </c>
      <c r="F171" s="119">
        <v>418</v>
      </c>
    </row>
    <row r="172" spans="1:6" s="114" customFormat="1" ht="15">
      <c r="A172" s="118" t="s">
        <v>55</v>
      </c>
      <c r="B172" s="119">
        <v>745</v>
      </c>
      <c r="C172" s="119">
        <v>703</v>
      </c>
      <c r="D172" s="119">
        <f t="shared" si="9"/>
        <v>42</v>
      </c>
      <c r="E172" s="119">
        <v>8</v>
      </c>
      <c r="F172" s="119">
        <v>165</v>
      </c>
    </row>
    <row r="173" spans="1:6" s="114" customFormat="1" ht="15">
      <c r="A173" s="118" t="s">
        <v>62</v>
      </c>
      <c r="B173" s="119">
        <v>569</v>
      </c>
      <c r="C173" s="119">
        <v>459</v>
      </c>
      <c r="D173" s="119">
        <f t="shared" si="9"/>
        <v>110</v>
      </c>
      <c r="E173" s="119">
        <v>2</v>
      </c>
      <c r="F173" s="119">
        <v>85</v>
      </c>
    </row>
    <row r="174" spans="1:6" s="114" customFormat="1" ht="15">
      <c r="A174" s="118" t="s">
        <v>57</v>
      </c>
      <c r="B174" s="119">
        <v>452</v>
      </c>
      <c r="C174" s="119">
        <v>365</v>
      </c>
      <c r="D174" s="119">
        <f t="shared" si="9"/>
        <v>87</v>
      </c>
      <c r="E174" s="119">
        <v>9</v>
      </c>
      <c r="F174" s="119">
        <v>47</v>
      </c>
    </row>
    <row r="175" spans="1:6" s="114" customFormat="1" ht="15">
      <c r="A175" s="118" t="s">
        <v>59</v>
      </c>
      <c r="B175" s="119">
        <v>434</v>
      </c>
      <c r="C175" s="120">
        <v>685</v>
      </c>
      <c r="D175" s="119">
        <f t="shared" si="9"/>
        <v>-251</v>
      </c>
      <c r="E175" s="119">
        <v>2</v>
      </c>
      <c r="F175" s="119">
        <v>189</v>
      </c>
    </row>
    <row r="176" spans="1:6" s="114" customFormat="1" ht="15">
      <c r="A176" s="118" t="s">
        <v>65</v>
      </c>
      <c r="B176" s="119">
        <v>259</v>
      </c>
      <c r="C176" s="119">
        <v>380</v>
      </c>
      <c r="D176" s="119">
        <f t="shared" si="9"/>
        <v>-121</v>
      </c>
      <c r="E176" s="119">
        <v>1</v>
      </c>
      <c r="F176" s="119">
        <v>88</v>
      </c>
    </row>
    <row r="177" spans="1:6" s="114" customFormat="1" ht="15">
      <c r="A177" s="118" t="s">
        <v>79</v>
      </c>
      <c r="B177" s="119">
        <v>248</v>
      </c>
      <c r="C177" s="119">
        <v>190</v>
      </c>
      <c r="D177" s="119">
        <f t="shared" si="9"/>
        <v>58</v>
      </c>
      <c r="E177" s="119">
        <v>1</v>
      </c>
      <c r="F177" s="119">
        <v>32</v>
      </c>
    </row>
    <row r="178" spans="1:6" s="114" customFormat="1" ht="15">
      <c r="A178" s="118" t="s">
        <v>71</v>
      </c>
      <c r="B178" s="119">
        <v>242</v>
      </c>
      <c r="C178" s="119">
        <v>259</v>
      </c>
      <c r="D178" s="119">
        <f t="shared" si="9"/>
        <v>-17</v>
      </c>
      <c r="E178" s="119">
        <v>7</v>
      </c>
      <c r="F178" s="119">
        <v>51</v>
      </c>
    </row>
    <row r="179" spans="1:6" s="114" customFormat="1" ht="15">
      <c r="A179" s="118" t="s">
        <v>63</v>
      </c>
      <c r="B179" s="119">
        <v>224</v>
      </c>
      <c r="C179" s="119">
        <v>402</v>
      </c>
      <c r="D179" s="119">
        <f t="shared" si="9"/>
        <v>-178</v>
      </c>
      <c r="E179" s="119">
        <v>3</v>
      </c>
      <c r="F179" s="119">
        <v>68</v>
      </c>
    </row>
    <row r="180" spans="1:6" s="114" customFormat="1" ht="15">
      <c r="A180" s="118" t="s">
        <v>81</v>
      </c>
      <c r="B180" s="119">
        <v>143</v>
      </c>
      <c r="C180" s="119">
        <v>171</v>
      </c>
      <c r="D180" s="119">
        <f t="shared" si="9"/>
        <v>-28</v>
      </c>
      <c r="E180" s="119">
        <v>3</v>
      </c>
      <c r="F180" s="119">
        <v>22</v>
      </c>
    </row>
    <row r="181" spans="1:6" s="114" customFormat="1" ht="15">
      <c r="A181" s="118" t="s">
        <v>155</v>
      </c>
      <c r="B181" s="119">
        <v>135</v>
      </c>
      <c r="C181" s="119">
        <v>157</v>
      </c>
      <c r="D181" s="119">
        <f t="shared" si="9"/>
        <v>-22</v>
      </c>
      <c r="E181" s="119">
        <v>2</v>
      </c>
      <c r="F181" s="119">
        <v>44</v>
      </c>
    </row>
    <row r="182" spans="1:6" s="114" customFormat="1" ht="15">
      <c r="A182" s="118" t="s">
        <v>72</v>
      </c>
      <c r="B182" s="119">
        <v>133</v>
      </c>
      <c r="C182" s="119">
        <v>93</v>
      </c>
      <c r="D182" s="119">
        <f t="shared" si="9"/>
        <v>40</v>
      </c>
      <c r="E182" s="119">
        <v>0</v>
      </c>
      <c r="F182" s="119">
        <v>8</v>
      </c>
    </row>
    <row r="183" spans="1:6" s="114" customFormat="1" ht="15">
      <c r="A183" s="118" t="s">
        <v>158</v>
      </c>
      <c r="B183" s="119">
        <v>97</v>
      </c>
      <c r="C183" s="119">
        <v>97</v>
      </c>
      <c r="D183" s="119">
        <f t="shared" si="9"/>
        <v>0</v>
      </c>
      <c r="E183" s="119">
        <v>1</v>
      </c>
      <c r="F183" s="119">
        <v>12</v>
      </c>
    </row>
    <row r="184" spans="1:6" s="114" customFormat="1" ht="15">
      <c r="A184" s="118" t="s">
        <v>157</v>
      </c>
      <c r="B184" s="119">
        <v>83</v>
      </c>
      <c r="C184" s="119">
        <v>87</v>
      </c>
      <c r="D184" s="119">
        <f t="shared" si="9"/>
        <v>-4</v>
      </c>
      <c r="E184" s="119">
        <v>1</v>
      </c>
      <c r="F184" s="119">
        <v>17</v>
      </c>
    </row>
    <row r="185" spans="1:6" s="114" customFormat="1" ht="15">
      <c r="A185" s="118" t="s">
        <v>231</v>
      </c>
      <c r="B185" s="119">
        <v>54</v>
      </c>
      <c r="C185" s="119">
        <v>44</v>
      </c>
      <c r="D185" s="119">
        <f t="shared" si="9"/>
        <v>10</v>
      </c>
      <c r="E185" s="119">
        <v>0</v>
      </c>
      <c r="F185" s="119">
        <v>13</v>
      </c>
    </row>
    <row r="186" spans="1:6" s="114" customFormat="1" ht="15">
      <c r="A186" s="118" t="s">
        <v>232</v>
      </c>
      <c r="B186" s="119">
        <v>51</v>
      </c>
      <c r="C186" s="119">
        <v>29</v>
      </c>
      <c r="D186" s="119">
        <f t="shared" si="9"/>
        <v>22</v>
      </c>
      <c r="E186" s="119">
        <v>0</v>
      </c>
      <c r="F186" s="119">
        <v>0</v>
      </c>
    </row>
    <row r="187" spans="1:6" s="114" customFormat="1" ht="15">
      <c r="A187" s="118" t="s">
        <v>156</v>
      </c>
      <c r="B187" s="119">
        <v>51</v>
      </c>
      <c r="C187" s="119">
        <v>57</v>
      </c>
      <c r="D187" s="119">
        <f t="shared" si="9"/>
        <v>-6</v>
      </c>
      <c r="E187" s="119">
        <v>0</v>
      </c>
      <c r="F187" s="119">
        <v>11</v>
      </c>
    </row>
    <row r="188" spans="1:6" s="114" customFormat="1" ht="15">
      <c r="A188" s="121"/>
      <c r="B188" s="122"/>
      <c r="C188" s="122"/>
      <c r="D188" s="122"/>
      <c r="E188" s="122"/>
      <c r="F188" s="122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25:F125"/>
    <mergeCell ref="A149:F149"/>
    <mergeCell ref="A170:F170"/>
    <mergeCell ref="A8:F8"/>
    <mergeCell ref="A29:F29"/>
    <mergeCell ref="A50:F50"/>
    <mergeCell ref="A71:F71"/>
    <mergeCell ref="A91:F91"/>
    <mergeCell ref="A115:F115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49" max="255" man="1"/>
    <brk id="90" max="255" man="1"/>
    <brk id="124" max="255" man="1"/>
    <brk id="1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workbookViewId="0" topLeftCell="A1">
      <selection activeCell="F5" sqref="F5:F26"/>
    </sheetView>
  </sheetViews>
  <sheetFormatPr defaultColWidth="9.140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5" width="14.57421875" style="5" customWidth="1"/>
    <col min="6" max="6" width="15.421875" style="5" customWidth="1"/>
    <col min="7" max="7" width="12.421875" style="5" customWidth="1"/>
    <col min="8" max="16384" width="8.8515625" style="5" customWidth="1"/>
  </cols>
  <sheetData>
    <row r="1" spans="1:7" s="1" customFormat="1" ht="22.5" customHeight="1">
      <c r="A1" s="154" t="s">
        <v>161</v>
      </c>
      <c r="B1" s="154"/>
      <c r="C1" s="154"/>
      <c r="D1" s="154"/>
      <c r="E1" s="154"/>
      <c r="F1" s="154"/>
      <c r="G1" s="154"/>
    </row>
    <row r="2" spans="1:7" s="1" customFormat="1" ht="22.5" customHeight="1">
      <c r="A2" s="155" t="s">
        <v>39</v>
      </c>
      <c r="B2" s="155"/>
      <c r="C2" s="155"/>
      <c r="D2" s="155"/>
      <c r="E2" s="155"/>
      <c r="F2" s="155"/>
      <c r="G2" s="155"/>
    </row>
    <row r="3" spans="1:6" s="3" customFormat="1" ht="33" customHeight="1" thickBot="1">
      <c r="A3" s="2"/>
      <c r="B3" s="2"/>
      <c r="C3" s="2"/>
      <c r="D3" s="2"/>
      <c r="E3" s="2"/>
      <c r="F3" s="2"/>
    </row>
    <row r="4" spans="1:7" s="3" customFormat="1" ht="66.75" customHeight="1">
      <c r="A4" s="87"/>
      <c r="B4" s="124" t="s">
        <v>31</v>
      </c>
      <c r="C4" s="124" t="s">
        <v>32</v>
      </c>
      <c r="D4" s="124" t="s">
        <v>33</v>
      </c>
      <c r="E4" s="125" t="s">
        <v>159</v>
      </c>
      <c r="F4" s="125" t="s">
        <v>160</v>
      </c>
      <c r="G4" s="91" t="s">
        <v>33</v>
      </c>
    </row>
    <row r="5" spans="1:7" s="3" customFormat="1" ht="28.5" customHeight="1">
      <c r="A5" s="21" t="s">
        <v>34</v>
      </c>
      <c r="B5" s="123">
        <v>60074</v>
      </c>
      <c r="C5" s="123">
        <v>49898</v>
      </c>
      <c r="D5" s="126">
        <f>ROUND(C5/B5*100,1)</f>
        <v>83.1</v>
      </c>
      <c r="E5" s="123">
        <v>14085</v>
      </c>
      <c r="F5" s="123">
        <v>11760</v>
      </c>
      <c r="G5" s="127">
        <f>ROUND(F5/E5*100,1)</f>
        <v>83.5</v>
      </c>
    </row>
    <row r="6" spans="1:7" s="4" customFormat="1" ht="31.5" customHeight="1">
      <c r="A6" s="18" t="s">
        <v>40</v>
      </c>
      <c r="B6" s="35">
        <v>41694</v>
      </c>
      <c r="C6" s="35">
        <v>36817</v>
      </c>
      <c r="D6" s="126">
        <f aca="true" t="shared" si="0" ref="D6:D26">ROUND(C6/B6*100,1)</f>
        <v>88.3</v>
      </c>
      <c r="E6" s="45">
        <v>11262</v>
      </c>
      <c r="F6" s="45">
        <v>9941</v>
      </c>
      <c r="G6" s="127">
        <f aca="true" t="shared" si="1" ref="G6:G26">ROUND(F6/E6*100,1)</f>
        <v>88.3</v>
      </c>
    </row>
    <row r="7" spans="1:7" s="4" customFormat="1" ht="32.25" customHeight="1">
      <c r="A7" s="36" t="s">
        <v>9</v>
      </c>
      <c r="B7" s="37"/>
      <c r="C7" s="43"/>
      <c r="D7" s="126"/>
      <c r="E7" s="35"/>
      <c r="F7" s="43"/>
      <c r="G7" s="127"/>
    </row>
    <row r="8" spans="1:8" ht="42" customHeight="1">
      <c r="A8" s="38" t="s">
        <v>10</v>
      </c>
      <c r="B8" s="128">
        <v>3831</v>
      </c>
      <c r="C8" s="44">
        <v>3459</v>
      </c>
      <c r="D8" s="126">
        <f t="shared" si="0"/>
        <v>90.3</v>
      </c>
      <c r="E8" s="129">
        <v>1335</v>
      </c>
      <c r="F8" s="46">
        <v>1335</v>
      </c>
      <c r="G8" s="127">
        <f t="shared" si="1"/>
        <v>100</v>
      </c>
      <c r="H8" s="26"/>
    </row>
    <row r="9" spans="1:7" ht="39" customHeight="1">
      <c r="A9" s="19" t="s">
        <v>11</v>
      </c>
      <c r="B9" s="128">
        <v>2156</v>
      </c>
      <c r="C9" s="44">
        <v>1611</v>
      </c>
      <c r="D9" s="126">
        <f t="shared" si="0"/>
        <v>74.7</v>
      </c>
      <c r="E9" s="128">
        <v>560</v>
      </c>
      <c r="F9" s="46">
        <v>379</v>
      </c>
      <c r="G9" s="127">
        <f t="shared" si="1"/>
        <v>67.7</v>
      </c>
    </row>
    <row r="10" spans="1:12" s="16" customFormat="1" ht="28.5" customHeight="1" thickBot="1">
      <c r="A10" s="19" t="s">
        <v>12</v>
      </c>
      <c r="B10" s="130">
        <v>10246</v>
      </c>
      <c r="C10" s="44">
        <v>7928</v>
      </c>
      <c r="D10" s="126">
        <f t="shared" si="0"/>
        <v>77.4</v>
      </c>
      <c r="E10" s="130">
        <v>2945</v>
      </c>
      <c r="F10" s="46">
        <v>2042</v>
      </c>
      <c r="G10" s="127">
        <f t="shared" si="1"/>
        <v>69.3</v>
      </c>
      <c r="L10" s="5"/>
    </row>
    <row r="11" spans="1:13" ht="42" customHeight="1" thickBot="1">
      <c r="A11" s="19" t="s">
        <v>13</v>
      </c>
      <c r="B11" s="130">
        <v>1838</v>
      </c>
      <c r="C11" s="44">
        <v>1908</v>
      </c>
      <c r="D11" s="126">
        <f t="shared" si="0"/>
        <v>103.8</v>
      </c>
      <c r="E11" s="130">
        <v>311</v>
      </c>
      <c r="F11" s="46">
        <v>309</v>
      </c>
      <c r="G11" s="127">
        <f t="shared" si="1"/>
        <v>99.4</v>
      </c>
      <c r="M11" s="39"/>
    </row>
    <row r="12" spans="1:7" ht="42" customHeight="1">
      <c r="A12" s="19" t="s">
        <v>14</v>
      </c>
      <c r="B12" s="130">
        <v>697</v>
      </c>
      <c r="C12" s="44">
        <v>677</v>
      </c>
      <c r="D12" s="126">
        <f t="shared" si="0"/>
        <v>97.1</v>
      </c>
      <c r="E12" s="130">
        <v>159</v>
      </c>
      <c r="F12" s="46">
        <v>170</v>
      </c>
      <c r="G12" s="127">
        <f t="shared" si="1"/>
        <v>106.9</v>
      </c>
    </row>
    <row r="13" spans="1:7" ht="30.75" customHeight="1">
      <c r="A13" s="19" t="s">
        <v>15</v>
      </c>
      <c r="B13" s="130">
        <v>1532</v>
      </c>
      <c r="C13" s="44">
        <v>1307</v>
      </c>
      <c r="D13" s="126">
        <f t="shared" si="0"/>
        <v>85.3</v>
      </c>
      <c r="E13" s="130">
        <v>327</v>
      </c>
      <c r="F13" s="46">
        <v>242</v>
      </c>
      <c r="G13" s="127">
        <f t="shared" si="1"/>
        <v>74</v>
      </c>
    </row>
    <row r="14" spans="1:7" ht="41.25" customHeight="1">
      <c r="A14" s="19" t="s">
        <v>16</v>
      </c>
      <c r="B14" s="130">
        <v>5789</v>
      </c>
      <c r="C14" s="44">
        <v>5575</v>
      </c>
      <c r="D14" s="126">
        <f t="shared" si="0"/>
        <v>96.3</v>
      </c>
      <c r="E14" s="130">
        <v>1505</v>
      </c>
      <c r="F14" s="46">
        <v>1595</v>
      </c>
      <c r="G14" s="127">
        <f t="shared" si="1"/>
        <v>106</v>
      </c>
    </row>
    <row r="15" spans="1:7" ht="41.25" customHeight="1">
      <c r="A15" s="19" t="s">
        <v>17</v>
      </c>
      <c r="B15" s="130">
        <v>1873</v>
      </c>
      <c r="C15" s="44">
        <v>1819</v>
      </c>
      <c r="D15" s="126">
        <f t="shared" si="0"/>
        <v>97.1</v>
      </c>
      <c r="E15" s="130">
        <v>469</v>
      </c>
      <c r="F15" s="46">
        <v>553</v>
      </c>
      <c r="G15" s="127">
        <f t="shared" si="1"/>
        <v>117.9</v>
      </c>
    </row>
    <row r="16" spans="1:7" ht="41.25" customHeight="1">
      <c r="A16" s="19" t="s">
        <v>18</v>
      </c>
      <c r="B16" s="130">
        <v>1012</v>
      </c>
      <c r="C16" s="44">
        <v>1042</v>
      </c>
      <c r="D16" s="126">
        <f t="shared" si="0"/>
        <v>103</v>
      </c>
      <c r="E16" s="130">
        <v>219</v>
      </c>
      <c r="F16" s="46">
        <v>239</v>
      </c>
      <c r="G16" s="127">
        <f t="shared" si="1"/>
        <v>109.1</v>
      </c>
    </row>
    <row r="17" spans="1:7" ht="28.5" customHeight="1">
      <c r="A17" s="19" t="s">
        <v>19</v>
      </c>
      <c r="B17" s="130">
        <v>508</v>
      </c>
      <c r="C17" s="44">
        <v>395</v>
      </c>
      <c r="D17" s="126">
        <f t="shared" si="0"/>
        <v>77.8</v>
      </c>
      <c r="E17" s="130">
        <v>136</v>
      </c>
      <c r="F17" s="46">
        <v>133</v>
      </c>
      <c r="G17" s="127">
        <f t="shared" si="1"/>
        <v>97.8</v>
      </c>
    </row>
    <row r="18" spans="1:7" ht="30.75" customHeight="1">
      <c r="A18" s="19" t="s">
        <v>20</v>
      </c>
      <c r="B18" s="130">
        <v>1493</v>
      </c>
      <c r="C18" s="44">
        <v>973</v>
      </c>
      <c r="D18" s="126">
        <f t="shared" si="0"/>
        <v>65.2</v>
      </c>
      <c r="E18" s="130">
        <v>358</v>
      </c>
      <c r="F18" s="46">
        <v>315</v>
      </c>
      <c r="G18" s="127">
        <f t="shared" si="1"/>
        <v>88</v>
      </c>
    </row>
    <row r="19" spans="1:7" ht="30.75" customHeight="1">
      <c r="A19" s="19" t="s">
        <v>21</v>
      </c>
      <c r="B19" s="130">
        <v>368</v>
      </c>
      <c r="C19" s="44">
        <v>395</v>
      </c>
      <c r="D19" s="126">
        <f t="shared" si="0"/>
        <v>107.3</v>
      </c>
      <c r="E19" s="130">
        <v>97</v>
      </c>
      <c r="F19" s="46">
        <v>89</v>
      </c>
      <c r="G19" s="127">
        <f t="shared" si="1"/>
        <v>91.8</v>
      </c>
    </row>
    <row r="20" spans="1:7" ht="39" customHeight="1">
      <c r="A20" s="19" t="s">
        <v>22</v>
      </c>
      <c r="B20" s="130">
        <v>870</v>
      </c>
      <c r="C20" s="44">
        <v>803</v>
      </c>
      <c r="D20" s="126">
        <f t="shared" si="0"/>
        <v>92.3</v>
      </c>
      <c r="E20" s="130">
        <v>195</v>
      </c>
      <c r="F20" s="46">
        <v>219</v>
      </c>
      <c r="G20" s="127">
        <f t="shared" si="1"/>
        <v>112.3</v>
      </c>
    </row>
    <row r="21" spans="1:7" ht="39.75" customHeight="1">
      <c r="A21" s="19" t="s">
        <v>23</v>
      </c>
      <c r="B21" s="130">
        <v>1490</v>
      </c>
      <c r="C21" s="44">
        <v>1564</v>
      </c>
      <c r="D21" s="126">
        <f t="shared" si="0"/>
        <v>105</v>
      </c>
      <c r="E21" s="130">
        <v>358</v>
      </c>
      <c r="F21" s="46">
        <v>328</v>
      </c>
      <c r="G21" s="127">
        <f t="shared" si="1"/>
        <v>91.6</v>
      </c>
    </row>
    <row r="22" spans="1:7" ht="44.25" customHeight="1">
      <c r="A22" s="19" t="s">
        <v>24</v>
      </c>
      <c r="B22" s="130">
        <v>4635</v>
      </c>
      <c r="C22" s="44">
        <v>4247</v>
      </c>
      <c r="D22" s="126">
        <f t="shared" si="0"/>
        <v>91.6</v>
      </c>
      <c r="E22" s="130">
        <v>1464</v>
      </c>
      <c r="F22" s="46">
        <v>1150</v>
      </c>
      <c r="G22" s="127">
        <f t="shared" si="1"/>
        <v>78.6</v>
      </c>
    </row>
    <row r="23" spans="1:7" ht="31.5" customHeight="1">
      <c r="A23" s="19" t="s">
        <v>25</v>
      </c>
      <c r="B23" s="130">
        <v>1171</v>
      </c>
      <c r="C23" s="44">
        <v>1020</v>
      </c>
      <c r="D23" s="126">
        <f t="shared" si="0"/>
        <v>87.1</v>
      </c>
      <c r="E23" s="130">
        <v>276</v>
      </c>
      <c r="F23" s="46">
        <v>241</v>
      </c>
      <c r="G23" s="127">
        <f t="shared" si="1"/>
        <v>87.3</v>
      </c>
    </row>
    <row r="24" spans="1:7" ht="42" customHeight="1">
      <c r="A24" s="19" t="s">
        <v>26</v>
      </c>
      <c r="B24" s="130">
        <v>1615</v>
      </c>
      <c r="C24" s="44">
        <v>1470</v>
      </c>
      <c r="D24" s="126">
        <f t="shared" si="0"/>
        <v>91</v>
      </c>
      <c r="E24" s="130">
        <v>377</v>
      </c>
      <c r="F24" s="46">
        <v>406</v>
      </c>
      <c r="G24" s="127">
        <f t="shared" si="1"/>
        <v>107.7</v>
      </c>
    </row>
    <row r="25" spans="1:7" ht="42" customHeight="1">
      <c r="A25" s="19" t="s">
        <v>27</v>
      </c>
      <c r="B25" s="130">
        <v>205</v>
      </c>
      <c r="C25" s="44">
        <v>212</v>
      </c>
      <c r="D25" s="126">
        <f t="shared" si="0"/>
        <v>103.4</v>
      </c>
      <c r="E25" s="130">
        <v>67</v>
      </c>
      <c r="F25" s="46">
        <v>71</v>
      </c>
      <c r="G25" s="127">
        <f t="shared" si="1"/>
        <v>106</v>
      </c>
    </row>
    <row r="26" spans="1:7" ht="29.25" customHeight="1" thickBot="1">
      <c r="A26" s="20" t="s">
        <v>28</v>
      </c>
      <c r="B26" s="131">
        <v>365</v>
      </c>
      <c r="C26" s="47">
        <v>412</v>
      </c>
      <c r="D26" s="126">
        <f t="shared" si="0"/>
        <v>112.9</v>
      </c>
      <c r="E26" s="131">
        <v>104</v>
      </c>
      <c r="F26" s="48">
        <v>125</v>
      </c>
      <c r="G26" s="127">
        <f t="shared" si="1"/>
        <v>120.2</v>
      </c>
    </row>
    <row r="27" spans="1:6" ht="18">
      <c r="A27" s="6"/>
      <c r="B27" s="14"/>
      <c r="F27" s="40"/>
    </row>
    <row r="28" spans="1:6" ht="18">
      <c r="A28" s="6"/>
      <c r="B28" s="6"/>
      <c r="F28" s="34"/>
    </row>
  </sheetData>
  <sheetProtection/>
  <mergeCells count="2">
    <mergeCell ref="A1:G1"/>
    <mergeCell ref="A2:G2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view="pageBreakPreview" zoomScale="70" zoomScaleNormal="75" zoomScaleSheetLayoutView="70" zoomScalePageLayoutView="0" workbookViewId="0" topLeftCell="A1">
      <selection activeCell="F5" sqref="F5:F14"/>
    </sheetView>
  </sheetViews>
  <sheetFormatPr defaultColWidth="9.140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5.140625" style="5" customWidth="1"/>
    <col min="6" max="6" width="15.0039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54" t="s">
        <v>162</v>
      </c>
      <c r="B1" s="154"/>
      <c r="C1" s="154"/>
      <c r="D1" s="154"/>
      <c r="E1" s="154"/>
      <c r="F1" s="154"/>
      <c r="G1" s="154"/>
    </row>
    <row r="2" spans="1:7" s="1" customFormat="1" ht="19.5" customHeight="1">
      <c r="A2" s="135" t="s">
        <v>35</v>
      </c>
      <c r="B2" s="135"/>
      <c r="C2" s="135"/>
      <c r="D2" s="135"/>
      <c r="E2" s="135"/>
      <c r="F2" s="135"/>
      <c r="G2" s="135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66" customHeight="1">
      <c r="A4" s="87"/>
      <c r="B4" s="93" t="s">
        <v>31</v>
      </c>
      <c r="C4" s="93" t="s">
        <v>32</v>
      </c>
      <c r="D4" s="93" t="s">
        <v>33</v>
      </c>
      <c r="E4" s="89" t="s">
        <v>159</v>
      </c>
      <c r="F4" s="89" t="s">
        <v>160</v>
      </c>
      <c r="G4" s="91" t="s">
        <v>33</v>
      </c>
    </row>
    <row r="5" spans="1:9" s="3" customFormat="1" ht="28.5" customHeight="1">
      <c r="A5" s="21" t="s">
        <v>34</v>
      </c>
      <c r="B5" s="27">
        <f>SUM(B6:B14)</f>
        <v>60074</v>
      </c>
      <c r="C5" s="27">
        <f>SUM(C6:C14)</f>
        <v>49898</v>
      </c>
      <c r="D5" s="8">
        <f>ROUND(C5/B5*100,1)</f>
        <v>83.1</v>
      </c>
      <c r="E5" s="27">
        <f>SUM(E6:E14)</f>
        <v>14085</v>
      </c>
      <c r="F5" s="27">
        <f>SUM(F6:F14)</f>
        <v>11760</v>
      </c>
      <c r="G5" s="65">
        <f>ROUND(F5/E5*100,1)</f>
        <v>83.5</v>
      </c>
      <c r="I5" s="28"/>
    </row>
    <row r="6" spans="1:9" s="4" customFormat="1" ht="45.75" customHeight="1">
      <c r="A6" s="66" t="s">
        <v>36</v>
      </c>
      <c r="B6" s="29">
        <v>6941</v>
      </c>
      <c r="C6" s="29">
        <v>6269</v>
      </c>
      <c r="D6" s="8">
        <f aca="true" t="shared" si="0" ref="D6:D14">ROUND(C6/B6*100,1)</f>
        <v>90.3</v>
      </c>
      <c r="E6" s="30">
        <v>2051</v>
      </c>
      <c r="F6" s="29">
        <v>1910</v>
      </c>
      <c r="G6" s="65">
        <f aca="true" t="shared" si="1" ref="G6:G14">ROUND(F6/E6*100,1)</f>
        <v>93.1</v>
      </c>
      <c r="H6" s="31"/>
      <c r="I6" s="28"/>
    </row>
    <row r="7" spans="1:9" s="4" customFormat="1" ht="30" customHeight="1">
      <c r="A7" s="66" t="s">
        <v>3</v>
      </c>
      <c r="B7" s="29">
        <v>4793</v>
      </c>
      <c r="C7" s="29">
        <v>4243</v>
      </c>
      <c r="D7" s="8">
        <f t="shared" si="0"/>
        <v>88.5</v>
      </c>
      <c r="E7" s="30">
        <v>1241</v>
      </c>
      <c r="F7" s="29">
        <v>1161</v>
      </c>
      <c r="G7" s="65">
        <f t="shared" si="1"/>
        <v>93.6</v>
      </c>
      <c r="H7" s="31"/>
      <c r="I7" s="28"/>
    </row>
    <row r="8" spans="1:9" ht="33" customHeight="1">
      <c r="A8" s="66" t="s">
        <v>2</v>
      </c>
      <c r="B8" s="32">
        <v>5858</v>
      </c>
      <c r="C8" s="29">
        <v>4786</v>
      </c>
      <c r="D8" s="8">
        <f t="shared" si="0"/>
        <v>81.7</v>
      </c>
      <c r="E8" s="30">
        <v>1325</v>
      </c>
      <c r="F8" s="29">
        <v>1207</v>
      </c>
      <c r="G8" s="65">
        <f t="shared" si="1"/>
        <v>91.1</v>
      </c>
      <c r="H8" s="31"/>
      <c r="I8" s="28"/>
    </row>
    <row r="9" spans="1:9" ht="28.5" customHeight="1">
      <c r="A9" s="66" t="s">
        <v>1</v>
      </c>
      <c r="B9" s="32">
        <v>3384</v>
      </c>
      <c r="C9" s="29">
        <v>2890</v>
      </c>
      <c r="D9" s="8">
        <f t="shared" si="0"/>
        <v>85.4</v>
      </c>
      <c r="E9" s="30">
        <v>806</v>
      </c>
      <c r="F9" s="29">
        <v>804</v>
      </c>
      <c r="G9" s="65">
        <f t="shared" si="1"/>
        <v>99.8</v>
      </c>
      <c r="H9" s="31"/>
      <c r="I9" s="28"/>
    </row>
    <row r="10" spans="1:9" s="16" customFormat="1" ht="31.5" customHeight="1">
      <c r="A10" s="66" t="s">
        <v>5</v>
      </c>
      <c r="B10" s="32">
        <v>9165</v>
      </c>
      <c r="C10" s="29">
        <v>7851</v>
      </c>
      <c r="D10" s="8">
        <f t="shared" si="0"/>
        <v>85.7</v>
      </c>
      <c r="E10" s="30">
        <v>2068</v>
      </c>
      <c r="F10" s="29">
        <v>1790</v>
      </c>
      <c r="G10" s="65">
        <f t="shared" si="1"/>
        <v>86.6</v>
      </c>
      <c r="H10" s="31"/>
      <c r="I10" s="28"/>
    </row>
    <row r="11" spans="1:9" ht="51.75" customHeight="1">
      <c r="A11" s="66" t="s">
        <v>30</v>
      </c>
      <c r="B11" s="32">
        <v>1087</v>
      </c>
      <c r="C11" s="29">
        <v>815</v>
      </c>
      <c r="D11" s="8">
        <f t="shared" si="0"/>
        <v>75</v>
      </c>
      <c r="E11" s="30">
        <v>253</v>
      </c>
      <c r="F11" s="29">
        <v>214</v>
      </c>
      <c r="G11" s="65">
        <f t="shared" si="1"/>
        <v>84.6</v>
      </c>
      <c r="H11" s="31"/>
      <c r="I11" s="28"/>
    </row>
    <row r="12" spans="1:9" ht="30.75" customHeight="1">
      <c r="A12" s="66" t="s">
        <v>6</v>
      </c>
      <c r="B12" s="32">
        <v>9739</v>
      </c>
      <c r="C12" s="29">
        <v>7288</v>
      </c>
      <c r="D12" s="8">
        <f t="shared" si="0"/>
        <v>74.8</v>
      </c>
      <c r="E12" s="30">
        <v>2062</v>
      </c>
      <c r="F12" s="29">
        <v>1405</v>
      </c>
      <c r="G12" s="65">
        <f t="shared" si="1"/>
        <v>68.1</v>
      </c>
      <c r="H12" s="31"/>
      <c r="I12" s="28"/>
    </row>
    <row r="13" spans="1:9" ht="66.75" customHeight="1">
      <c r="A13" s="66" t="s">
        <v>7</v>
      </c>
      <c r="B13" s="32">
        <v>10672</v>
      </c>
      <c r="C13" s="29">
        <v>9130</v>
      </c>
      <c r="D13" s="8">
        <f t="shared" si="0"/>
        <v>85.6</v>
      </c>
      <c r="E13" s="30">
        <v>2520</v>
      </c>
      <c r="F13" s="29">
        <v>1838</v>
      </c>
      <c r="G13" s="65">
        <f t="shared" si="1"/>
        <v>72.9</v>
      </c>
      <c r="H13" s="31"/>
      <c r="I13" s="28"/>
    </row>
    <row r="14" spans="1:9" ht="42.75" customHeight="1" thickBot="1">
      <c r="A14" s="67" t="s">
        <v>38</v>
      </c>
      <c r="B14" s="68">
        <v>8435</v>
      </c>
      <c r="C14" s="69">
        <v>6626</v>
      </c>
      <c r="D14" s="70">
        <f t="shared" si="0"/>
        <v>78.6</v>
      </c>
      <c r="E14" s="71">
        <v>1759</v>
      </c>
      <c r="F14" s="69">
        <v>1431</v>
      </c>
      <c r="G14" s="72">
        <f t="shared" si="1"/>
        <v>81.4</v>
      </c>
      <c r="H14" s="31"/>
      <c r="I14" s="28"/>
    </row>
    <row r="15" ht="12.75">
      <c r="B15" s="33"/>
    </row>
    <row r="16" ht="12.75">
      <c r="B16" s="33"/>
    </row>
    <row r="17" ht="12.75">
      <c r="B17" s="33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0" zoomScaleNormal="75" zoomScaleSheetLayoutView="70" zoomScalePageLayoutView="0" workbookViewId="0" topLeftCell="A7">
      <selection activeCell="O11" sqref="O11"/>
    </sheetView>
  </sheetViews>
  <sheetFormatPr defaultColWidth="9.140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16384" width="8.8515625" style="5" customWidth="1"/>
  </cols>
  <sheetData>
    <row r="1" spans="1:4" s="1" customFormat="1" ht="40.5" customHeight="1">
      <c r="A1" s="157" t="s">
        <v>163</v>
      </c>
      <c r="B1" s="157"/>
      <c r="C1" s="157"/>
      <c r="D1" s="157"/>
    </row>
    <row r="2" spans="1:4" s="1" customFormat="1" ht="19.5" customHeight="1">
      <c r="A2" s="135" t="s">
        <v>8</v>
      </c>
      <c r="B2" s="135"/>
      <c r="C2" s="135"/>
      <c r="D2" s="135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>
      <c r="A4" s="158"/>
      <c r="B4" s="160" t="s">
        <v>41</v>
      </c>
      <c r="C4" s="162" t="s">
        <v>42</v>
      </c>
      <c r="D4" s="164" t="s">
        <v>101</v>
      </c>
    </row>
    <row r="5" spans="1:4" s="3" customFormat="1" ht="59.25" customHeight="1">
      <c r="A5" s="159"/>
      <c r="B5" s="161"/>
      <c r="C5" s="163"/>
      <c r="D5" s="165"/>
    </row>
    <row r="6" spans="1:4" s="11" customFormat="1" ht="34.5" customHeight="1">
      <c r="A6" s="80" t="s">
        <v>34</v>
      </c>
      <c r="B6" s="49">
        <v>657</v>
      </c>
      <c r="C6" s="50">
        <v>11760</v>
      </c>
      <c r="D6" s="81">
        <f>C6/B6</f>
        <v>17.899543378995435</v>
      </c>
    </row>
    <row r="7" spans="1:4" s="11" customFormat="1" ht="24.75" customHeight="1">
      <c r="A7" s="80" t="s">
        <v>40</v>
      </c>
      <c r="B7" s="132" t="s">
        <v>43</v>
      </c>
      <c r="C7" s="50">
        <v>9941</v>
      </c>
      <c r="D7" s="82" t="s">
        <v>43</v>
      </c>
    </row>
    <row r="8" spans="1:4" s="11" customFormat="1" ht="31.5" customHeight="1">
      <c r="A8" s="83" t="s">
        <v>9</v>
      </c>
      <c r="B8" s="51"/>
      <c r="C8" s="52"/>
      <c r="D8" s="82"/>
    </row>
    <row r="9" spans="1:4" ht="54" customHeight="1">
      <c r="A9" s="19" t="s">
        <v>10</v>
      </c>
      <c r="B9" s="12">
        <v>31</v>
      </c>
      <c r="C9" s="12">
        <v>1335</v>
      </c>
      <c r="D9" s="81">
        <f>C9/B9</f>
        <v>43.064516129032256</v>
      </c>
    </row>
    <row r="10" spans="1:4" ht="35.25" customHeight="1">
      <c r="A10" s="19" t="s">
        <v>11</v>
      </c>
      <c r="B10" s="12">
        <v>42</v>
      </c>
      <c r="C10" s="12">
        <v>379</v>
      </c>
      <c r="D10" s="81">
        <f aca="true" t="shared" si="0" ref="D10:D27">C10/B10</f>
        <v>9.023809523809524</v>
      </c>
    </row>
    <row r="11" spans="1:5" s="16" customFormat="1" ht="20.25" customHeight="1">
      <c r="A11" s="19" t="s">
        <v>12</v>
      </c>
      <c r="B11" s="12">
        <v>127</v>
      </c>
      <c r="C11" s="12">
        <v>2042</v>
      </c>
      <c r="D11" s="81">
        <f t="shared" si="0"/>
        <v>16.078740157480315</v>
      </c>
      <c r="E11" s="5"/>
    </row>
    <row r="12" spans="1:7" ht="36" customHeight="1">
      <c r="A12" s="19" t="s">
        <v>13</v>
      </c>
      <c r="B12" s="12">
        <v>14</v>
      </c>
      <c r="C12" s="12">
        <v>309</v>
      </c>
      <c r="D12" s="81">
        <f t="shared" si="0"/>
        <v>22.071428571428573</v>
      </c>
      <c r="G12" s="17"/>
    </row>
    <row r="13" spans="1:4" ht="30" customHeight="1">
      <c r="A13" s="19" t="s">
        <v>14</v>
      </c>
      <c r="B13" s="12">
        <v>28</v>
      </c>
      <c r="C13" s="12">
        <v>170</v>
      </c>
      <c r="D13" s="81">
        <f t="shared" si="0"/>
        <v>6.071428571428571</v>
      </c>
    </row>
    <row r="14" spans="1:4" ht="19.5" customHeight="1">
      <c r="A14" s="19" t="s">
        <v>15</v>
      </c>
      <c r="B14" s="12">
        <v>20</v>
      </c>
      <c r="C14" s="12">
        <v>242</v>
      </c>
      <c r="D14" s="81">
        <f t="shared" si="0"/>
        <v>12.1</v>
      </c>
    </row>
    <row r="15" spans="1:4" ht="48.75" customHeight="1">
      <c r="A15" s="19" t="s">
        <v>16</v>
      </c>
      <c r="B15" s="12">
        <v>187</v>
      </c>
      <c r="C15" s="12">
        <v>1595</v>
      </c>
      <c r="D15" s="81">
        <f t="shared" si="0"/>
        <v>8.529411764705882</v>
      </c>
    </row>
    <row r="16" spans="1:4" ht="34.5" customHeight="1">
      <c r="A16" s="19" t="s">
        <v>17</v>
      </c>
      <c r="B16" s="12">
        <v>18</v>
      </c>
      <c r="C16" s="12">
        <v>553</v>
      </c>
      <c r="D16" s="81">
        <f t="shared" si="0"/>
        <v>30.72222222222222</v>
      </c>
    </row>
    <row r="17" spans="1:4" ht="35.25" customHeight="1">
      <c r="A17" s="19" t="s">
        <v>18</v>
      </c>
      <c r="B17" s="12">
        <v>36</v>
      </c>
      <c r="C17" s="12">
        <v>239</v>
      </c>
      <c r="D17" s="81">
        <f t="shared" si="0"/>
        <v>6.638888888888889</v>
      </c>
    </row>
    <row r="18" spans="1:4" ht="24" customHeight="1">
      <c r="A18" s="19" t="s">
        <v>19</v>
      </c>
      <c r="B18" s="12">
        <v>1</v>
      </c>
      <c r="C18" s="12">
        <v>133</v>
      </c>
      <c r="D18" s="81">
        <f t="shared" si="0"/>
        <v>133</v>
      </c>
    </row>
    <row r="19" spans="1:4" ht="17.25" customHeight="1">
      <c r="A19" s="19" t="s">
        <v>20</v>
      </c>
      <c r="B19" s="12">
        <v>8</v>
      </c>
      <c r="C19" s="12">
        <v>315</v>
      </c>
      <c r="D19" s="81">
        <f t="shared" si="0"/>
        <v>39.375</v>
      </c>
    </row>
    <row r="20" spans="1:4" ht="18" customHeight="1">
      <c r="A20" s="19" t="s">
        <v>21</v>
      </c>
      <c r="B20" s="12">
        <v>3</v>
      </c>
      <c r="C20" s="12">
        <v>89</v>
      </c>
      <c r="D20" s="81">
        <f t="shared" si="0"/>
        <v>29.666666666666668</v>
      </c>
    </row>
    <row r="21" spans="1:4" ht="32.25" customHeight="1">
      <c r="A21" s="19" t="s">
        <v>22</v>
      </c>
      <c r="B21" s="12">
        <v>8</v>
      </c>
      <c r="C21" s="12">
        <v>219</v>
      </c>
      <c r="D21" s="81">
        <f t="shared" si="0"/>
        <v>27.375</v>
      </c>
    </row>
    <row r="22" spans="1:4" ht="35.25" customHeight="1">
      <c r="A22" s="19" t="s">
        <v>23</v>
      </c>
      <c r="B22" s="12">
        <v>7</v>
      </c>
      <c r="C22" s="12">
        <v>328</v>
      </c>
      <c r="D22" s="81">
        <f t="shared" si="0"/>
        <v>46.857142857142854</v>
      </c>
    </row>
    <row r="23" spans="1:4" ht="33" customHeight="1">
      <c r="A23" s="19" t="s">
        <v>24</v>
      </c>
      <c r="B23" s="12">
        <v>72</v>
      </c>
      <c r="C23" s="12">
        <v>1150</v>
      </c>
      <c r="D23" s="81">
        <f t="shared" si="0"/>
        <v>15.972222222222221</v>
      </c>
    </row>
    <row r="24" spans="1:4" ht="19.5" customHeight="1">
      <c r="A24" s="19" t="s">
        <v>25</v>
      </c>
      <c r="B24" s="12">
        <v>22</v>
      </c>
      <c r="C24" s="12">
        <v>241</v>
      </c>
      <c r="D24" s="81">
        <f t="shared" si="0"/>
        <v>10.954545454545455</v>
      </c>
    </row>
    <row r="25" spans="1:4" ht="30.75" customHeight="1">
      <c r="A25" s="19" t="s">
        <v>26</v>
      </c>
      <c r="B25" s="12">
        <v>25</v>
      </c>
      <c r="C25" s="12">
        <v>406</v>
      </c>
      <c r="D25" s="81">
        <f t="shared" si="0"/>
        <v>16.24</v>
      </c>
    </row>
    <row r="26" spans="1:4" ht="30.75" customHeight="1">
      <c r="A26" s="19" t="s">
        <v>27</v>
      </c>
      <c r="B26" s="12">
        <v>2</v>
      </c>
      <c r="C26" s="12">
        <v>71</v>
      </c>
      <c r="D26" s="81">
        <f t="shared" si="0"/>
        <v>35.5</v>
      </c>
    </row>
    <row r="27" spans="1:4" ht="22.5" customHeight="1" thickBot="1">
      <c r="A27" s="20" t="s">
        <v>28</v>
      </c>
      <c r="B27" s="73">
        <v>6</v>
      </c>
      <c r="C27" s="73">
        <v>125</v>
      </c>
      <c r="D27" s="81">
        <f t="shared" si="0"/>
        <v>20.833333333333332</v>
      </c>
    </row>
    <row r="28" spans="1:4" ht="21.75" customHeight="1">
      <c r="A28" s="156"/>
      <c r="B28" s="156"/>
      <c r="C28" s="6"/>
      <c r="D28" s="6"/>
    </row>
    <row r="29" spans="1:4" ht="12.75">
      <c r="A29" s="6"/>
      <c r="B29" s="6"/>
      <c r="C29" s="6"/>
      <c r="D29" s="6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70" zoomScaleNormal="75" zoomScaleSheetLayoutView="70" zoomScalePageLayoutView="0" workbookViewId="0" topLeftCell="A1">
      <selection activeCell="I12" sqref="I12"/>
    </sheetView>
  </sheetViews>
  <sheetFormatPr defaultColWidth="9.140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16384" width="8.8515625" style="5" customWidth="1"/>
  </cols>
  <sheetData>
    <row r="1" spans="1:4" s="1" customFormat="1" ht="49.5" customHeight="1">
      <c r="A1" s="157" t="s">
        <v>164</v>
      </c>
      <c r="B1" s="157"/>
      <c r="C1" s="157"/>
      <c r="D1" s="157"/>
    </row>
    <row r="2" spans="1:4" s="1" customFormat="1" ht="12.75" customHeight="1" thickBot="1">
      <c r="A2" s="64"/>
      <c r="B2" s="64"/>
      <c r="C2" s="64"/>
      <c r="D2" s="64"/>
    </row>
    <row r="3" spans="1:4" s="3" customFormat="1" ht="25.5" customHeight="1">
      <c r="A3" s="158"/>
      <c r="B3" s="162" t="s">
        <v>41</v>
      </c>
      <c r="C3" s="162" t="s">
        <v>42</v>
      </c>
      <c r="D3" s="166" t="s">
        <v>101</v>
      </c>
    </row>
    <row r="4" spans="1:4" s="3" customFormat="1" ht="82.5" customHeight="1">
      <c r="A4" s="159"/>
      <c r="B4" s="163"/>
      <c r="C4" s="163"/>
      <c r="D4" s="167"/>
    </row>
    <row r="5" spans="1:4" s="4" customFormat="1" ht="34.5" customHeight="1">
      <c r="A5" s="21" t="s">
        <v>34</v>
      </c>
      <c r="B5" s="22">
        <v>657</v>
      </c>
      <c r="C5" s="22">
        <v>11760</v>
      </c>
      <c r="D5" s="84">
        <f>C5/B5</f>
        <v>17.899543378995435</v>
      </c>
    </row>
    <row r="6" spans="1:5" ht="51" customHeight="1">
      <c r="A6" s="76" t="s">
        <v>36</v>
      </c>
      <c r="B6" s="24">
        <v>41</v>
      </c>
      <c r="C6" s="24">
        <v>1910</v>
      </c>
      <c r="D6" s="84">
        <f aca="true" t="shared" si="0" ref="D6:D14">C6/B6</f>
        <v>46.58536585365854</v>
      </c>
      <c r="E6" s="4"/>
    </row>
    <row r="7" spans="1:5" ht="35.25" customHeight="1">
      <c r="A7" s="76" t="s">
        <v>3</v>
      </c>
      <c r="B7" s="24">
        <v>74</v>
      </c>
      <c r="C7" s="24">
        <v>1161</v>
      </c>
      <c r="D7" s="84">
        <f t="shared" si="0"/>
        <v>15.68918918918919</v>
      </c>
      <c r="E7" s="4"/>
    </row>
    <row r="8" spans="1:5" s="16" customFormat="1" ht="25.5" customHeight="1">
      <c r="A8" s="76" t="s">
        <v>2</v>
      </c>
      <c r="B8" s="24">
        <v>58</v>
      </c>
      <c r="C8" s="24">
        <v>1207</v>
      </c>
      <c r="D8" s="84">
        <f t="shared" si="0"/>
        <v>20.810344827586206</v>
      </c>
      <c r="E8" s="4"/>
    </row>
    <row r="9" spans="1:5" ht="36.75" customHeight="1">
      <c r="A9" s="76" t="s">
        <v>1</v>
      </c>
      <c r="B9" s="24">
        <v>32</v>
      </c>
      <c r="C9" s="24">
        <v>804</v>
      </c>
      <c r="D9" s="84">
        <f t="shared" si="0"/>
        <v>25.125</v>
      </c>
      <c r="E9" s="4"/>
    </row>
    <row r="10" spans="1:5" ht="28.5" customHeight="1">
      <c r="A10" s="76" t="s">
        <v>5</v>
      </c>
      <c r="B10" s="24">
        <v>168</v>
      </c>
      <c r="C10" s="24">
        <v>1790</v>
      </c>
      <c r="D10" s="84">
        <f t="shared" si="0"/>
        <v>10.654761904761905</v>
      </c>
      <c r="E10" s="4"/>
    </row>
    <row r="11" spans="1:5" ht="59.25" customHeight="1">
      <c r="A11" s="76" t="s">
        <v>30</v>
      </c>
      <c r="B11" s="24">
        <v>4</v>
      </c>
      <c r="C11" s="24">
        <v>214</v>
      </c>
      <c r="D11" s="84">
        <f t="shared" si="0"/>
        <v>53.5</v>
      </c>
      <c r="E11" s="4"/>
    </row>
    <row r="12" spans="1:8" ht="33.75" customHeight="1">
      <c r="A12" s="76" t="s">
        <v>6</v>
      </c>
      <c r="B12" s="24">
        <v>127</v>
      </c>
      <c r="C12" s="24">
        <v>1405</v>
      </c>
      <c r="D12" s="84">
        <f t="shared" si="0"/>
        <v>11.062992125984252</v>
      </c>
      <c r="E12" s="4"/>
      <c r="H12" s="7"/>
    </row>
    <row r="13" spans="1:8" ht="75" customHeight="1">
      <c r="A13" s="76" t="s">
        <v>7</v>
      </c>
      <c r="B13" s="24">
        <v>83</v>
      </c>
      <c r="C13" s="24">
        <v>1838</v>
      </c>
      <c r="D13" s="84">
        <f t="shared" si="0"/>
        <v>22.14457831325301</v>
      </c>
      <c r="E13" s="4"/>
      <c r="H13" s="7"/>
    </row>
    <row r="14" spans="1:8" ht="40.5" customHeight="1" thickBot="1">
      <c r="A14" s="77" t="s">
        <v>37</v>
      </c>
      <c r="B14" s="78">
        <v>70</v>
      </c>
      <c r="C14" s="78">
        <v>1431</v>
      </c>
      <c r="D14" s="84">
        <f t="shared" si="0"/>
        <v>20.442857142857143</v>
      </c>
      <c r="E14" s="4"/>
      <c r="H14" s="7"/>
    </row>
    <row r="15" spans="1:8" ht="12.75">
      <c r="A15" s="6"/>
      <c r="B15" s="6"/>
      <c r="C15" s="6"/>
      <c r="H15" s="7"/>
    </row>
    <row r="16" spans="1:8" ht="12.75">
      <c r="A16" s="6"/>
      <c r="B16" s="6"/>
      <c r="C16" s="6"/>
      <c r="H16" s="7"/>
    </row>
    <row r="17" ht="12.75">
      <c r="H17" s="7"/>
    </row>
    <row r="18" ht="12.75">
      <c r="H18" s="7"/>
    </row>
    <row r="19" ht="12.75">
      <c r="H19" s="7"/>
    </row>
    <row r="20" ht="12.75">
      <c r="H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2018-01-26T09:45:24Z</dcterms:modified>
  <cp:category/>
  <cp:version/>
  <cp:contentType/>
  <cp:contentStatus/>
</cp:coreProperties>
</file>