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H10" i="1"/>
  <c r="B11"/>
  <c r="B10"/>
  <c r="H11" l="1"/>
  <c r="G18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<sst xmlns="http://schemas.openxmlformats.org/spreadsheetml/2006/main" count="74" uniqueCount="66">
  <si>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</si>
  <si>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</si>
  <si>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</si>
  <si>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</si>
  <si>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</si>
  <si>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</si>
  <si>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</si>
  <si>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</si>
  <si>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</si>
  <si>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</si>
  <si>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</si>
  <si>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</si>
  <si>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</si>
  <si>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</si>
  <si>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</si>
  <si>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</si>
  <si>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</si>
  <si>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</si>
  <si>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</si>
  <si>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</si>
  <si>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</si>
  <si>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</si>
  <si>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</si>
  <si>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</si>
  <si>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</si>
  <si>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</si>
  <si>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</si>
  <si>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</si>
  <si>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</si>
  <si>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</si>
  <si>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</si>
  <si>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</si>
  <si>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</si>
  <si>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</si>
  <si>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</si>
  <si>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</si>
  <si>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</si>
  <si>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</si>
  <si>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</si>
  <si>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</si>
  <si>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</si>
  <si>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</si>
  <si>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</si>
  <si>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</si>
  <si>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</si>
  <si>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</si>
  <si>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</si>
  <si>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</si>
  <si>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</si>
  <si>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Усього за                       2015 - 2018 рр.</t>
  </si>
  <si>
    <t>2019 р.</t>
  </si>
  <si>
    <t>АТО (ООС)</t>
  </si>
  <si>
    <t>учасникам АТО (ООС)</t>
  </si>
  <si>
    <t>2016 р.</t>
  </si>
  <si>
    <t>34 особи</t>
  </si>
  <si>
    <t>1    особа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</si>
  <si>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</si>
  <si>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</si>
  <si>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</si>
  <si>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</si>
  <si>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</si>
  <si>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</si>
  <si>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(ООС) у січні-грудні 2019 року</t>
  </si>
  <si>
    <t>січень-грудень                                  2019 р.</t>
  </si>
  <si>
    <t>січень-грудень                     2018 р.</t>
  </si>
  <si>
    <t xml:space="preserve"> + 1654 грн.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</si>
</sst>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9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DDFFF9"/>
      <color rgb="FF99FFCC"/>
      <color rgb="FF0000FF"/>
      <color rgb="FF66FF66"/>
      <color rgb="FF89FFE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Normal="100" workbookViewId="0">
      <selection activeCell="A3" sqref="A3:H3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72" t="s">
        <v>51</v>
      </c>
      <c r="H1" s="72"/>
    </row>
    <row r="2" spans="1:11" ht="25.5" customHeight="1">
      <c r="A2" s="73" t="s">
        <v>61</v>
      </c>
      <c r="B2" s="73"/>
      <c r="C2" s="73"/>
      <c r="D2" s="73"/>
      <c r="E2" s="73"/>
      <c r="F2" s="73"/>
      <c r="G2" s="73"/>
      <c r="H2" s="73"/>
    </row>
    <row r="3" spans="1:11" ht="25.5" customHeight="1">
      <c r="A3" s="73" t="s">
        <v>52</v>
      </c>
      <c r="B3" s="73"/>
      <c r="C3" s="73"/>
      <c r="D3" s="73"/>
      <c r="E3" s="73"/>
      <c r="F3" s="73"/>
      <c r="G3" s="73"/>
      <c r="H3" s="73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49</v>
      </c>
      <c r="C5" s="47" t="s">
        <v>53</v>
      </c>
      <c r="D5" s="19" t="s">
        <v>19</v>
      </c>
      <c r="E5" s="47" t="s">
        <v>47</v>
      </c>
      <c r="F5" s="61" t="s">
        <v>64</v>
      </c>
      <c r="G5" s="62" t="s">
        <v>63</v>
      </c>
      <c r="H5" s="22" t="s">
        <v>11</v>
      </c>
    </row>
    <row r="6" spans="1:11" s="24" customFormat="1" ht="22.5">
      <c r="A6" s="23" t="s">
        <v>12</v>
      </c>
      <c r="B6" s="54">
        <f>1059+G6</f>
        <v>1654</v>
      </c>
      <c r="C6" s="48">
        <v>500</v>
      </c>
      <c r="D6" s="48">
        <v>676</v>
      </c>
      <c r="E6" s="48">
        <v>529</v>
      </c>
      <c r="F6" s="82">
        <v>529</v>
      </c>
      <c r="G6" s="48">
        <f>'2'!B6</f>
        <v>595</v>
      </c>
      <c r="H6" s="55">
        <f t="shared" ref="H6:H13" si="0">ROUND(G6/F6*100,1)</f>
        <v>112.5</v>
      </c>
    </row>
    <row r="7" spans="1:11" s="24" customFormat="1" ht="23.25">
      <c r="A7" s="25" t="s">
        <v>13</v>
      </c>
      <c r="B7" s="26" t="s">
        <v>14</v>
      </c>
      <c r="C7" s="49">
        <v>482</v>
      </c>
      <c r="D7" s="49">
        <v>353</v>
      </c>
      <c r="E7" s="49">
        <v>350</v>
      </c>
      <c r="F7" s="83">
        <v>350</v>
      </c>
      <c r="G7" s="49">
        <f>'2'!C6</f>
        <v>424</v>
      </c>
      <c r="H7" s="55">
        <f t="shared" si="0"/>
        <v>121.1</v>
      </c>
    </row>
    <row r="8" spans="1:11" s="24" customFormat="1" ht="20.25">
      <c r="A8" s="27" t="s">
        <v>15</v>
      </c>
      <c r="B8" s="45">
        <f>1003+G8</f>
        <v>1550</v>
      </c>
      <c r="C8" s="50">
        <v>459</v>
      </c>
      <c r="D8" s="50">
        <v>623</v>
      </c>
      <c r="E8" s="50">
        <v>486</v>
      </c>
      <c r="F8" s="84">
        <v>486</v>
      </c>
      <c r="G8" s="50">
        <f>'2'!D6</f>
        <v>547</v>
      </c>
      <c r="H8" s="55">
        <f t="shared" si="0"/>
        <v>112.6</v>
      </c>
    </row>
    <row r="9" spans="1:11" s="29" customFormat="1" ht="68.25" customHeight="1">
      <c r="A9" s="28" t="s">
        <v>16</v>
      </c>
      <c r="B9" s="46">
        <f>445+G9</f>
        <v>673</v>
      </c>
      <c r="C9" s="48">
        <v>97</v>
      </c>
      <c r="D9" s="48">
        <v>181</v>
      </c>
      <c r="E9" s="48">
        <v>156</v>
      </c>
      <c r="F9" s="85">
        <v>156</v>
      </c>
      <c r="G9" s="51">
        <f>'2'!E6</f>
        <v>228</v>
      </c>
      <c r="H9" s="55">
        <f t="shared" si="0"/>
        <v>146.19999999999999</v>
      </c>
    </row>
    <row r="10" spans="1:11" s="29" customFormat="1" ht="49.5" customHeight="1">
      <c r="A10" s="30" t="s">
        <v>17</v>
      </c>
      <c r="B10" s="46">
        <f>97+G10</f>
        <v>120</v>
      </c>
      <c r="C10" s="50" t="s">
        <v>54</v>
      </c>
      <c r="D10" s="50" t="s">
        <v>57</v>
      </c>
      <c r="E10" s="50" t="s">
        <v>56</v>
      </c>
      <c r="F10" s="84">
        <v>22</v>
      </c>
      <c r="G10" s="50">
        <v>23</v>
      </c>
      <c r="H10" s="55">
        <f>ROUND(G10/F10*100,1)</f>
        <v>104.5</v>
      </c>
      <c r="K10" s="31"/>
    </row>
    <row r="11" spans="1:11" s="29" customFormat="1" ht="69.75" customHeight="1">
      <c r="A11" s="32" t="s">
        <v>18</v>
      </c>
      <c r="B11" s="46">
        <f>12+G11</f>
        <v>17</v>
      </c>
      <c r="C11" s="48" t="s">
        <v>55</v>
      </c>
      <c r="D11" s="48" t="s">
        <v>58</v>
      </c>
      <c r="E11" s="48" t="s">
        <v>59</v>
      </c>
      <c r="F11" s="85">
        <v>8</v>
      </c>
      <c r="G11" s="51">
        <v>5</v>
      </c>
      <c r="H11" s="55">
        <f t="shared" si="0"/>
        <v>62.5</v>
      </c>
    </row>
    <row r="12" spans="1:11" s="29" customFormat="1" ht="33" customHeight="1">
      <c r="A12" s="32" t="s">
        <v>5</v>
      </c>
      <c r="B12" s="46">
        <f>202+G12</f>
        <v>257</v>
      </c>
      <c r="C12" s="51">
        <v>56</v>
      </c>
      <c r="D12" s="51">
        <v>96</v>
      </c>
      <c r="E12" s="51">
        <v>65</v>
      </c>
      <c r="F12" s="85">
        <v>65</v>
      </c>
      <c r="G12" s="51">
        <f>'2'!F6</f>
        <v>55</v>
      </c>
      <c r="H12" s="55">
        <f t="shared" si="0"/>
        <v>84.6</v>
      </c>
    </row>
    <row r="13" spans="1:11" s="29" customFormat="1" ht="63" customHeight="1">
      <c r="A13" s="32" t="s">
        <v>6</v>
      </c>
      <c r="B13" s="46">
        <f>429+G13</f>
        <v>589</v>
      </c>
      <c r="C13" s="51">
        <v>118</v>
      </c>
      <c r="D13" s="51">
        <v>202</v>
      </c>
      <c r="E13" s="51">
        <v>108</v>
      </c>
      <c r="F13" s="85">
        <v>108</v>
      </c>
      <c r="G13" s="51">
        <f>'2'!G6</f>
        <v>160</v>
      </c>
      <c r="H13" s="55">
        <f t="shared" si="0"/>
        <v>148.1</v>
      </c>
    </row>
    <row r="14" spans="1:11" s="29" customFormat="1" ht="22.5" customHeight="1">
      <c r="A14" s="33"/>
      <c r="C14" s="74" t="s">
        <v>48</v>
      </c>
      <c r="D14" s="75"/>
      <c r="E14" s="76"/>
      <c r="F14" s="74" t="s">
        <v>48</v>
      </c>
      <c r="G14" s="75"/>
      <c r="H14" s="75"/>
    </row>
    <row r="15" spans="1:11" s="29" customFormat="1" ht="47.25">
      <c r="A15" s="77"/>
      <c r="B15" s="78"/>
      <c r="C15" s="21" t="s">
        <v>53</v>
      </c>
      <c r="D15" s="34" t="s">
        <v>19</v>
      </c>
      <c r="E15" s="63" t="s">
        <v>47</v>
      </c>
      <c r="F15" s="60" t="s">
        <v>47</v>
      </c>
      <c r="G15" s="34" t="s">
        <v>50</v>
      </c>
      <c r="H15" s="56" t="s">
        <v>11</v>
      </c>
    </row>
    <row r="16" spans="1:11" ht="20.25">
      <c r="A16" s="68" t="s">
        <v>20</v>
      </c>
      <c r="B16" s="69"/>
      <c r="C16" s="64">
        <v>309</v>
      </c>
      <c r="D16" s="52">
        <v>309</v>
      </c>
      <c r="E16" s="65">
        <v>171</v>
      </c>
      <c r="F16" s="86">
        <v>171</v>
      </c>
      <c r="G16" s="52">
        <f>'2'!H6</f>
        <v>202</v>
      </c>
      <c r="H16" s="57">
        <f>ROUND(G16/F16*100,1)</f>
        <v>118.1</v>
      </c>
    </row>
    <row r="17" spans="1:10" ht="20.25">
      <c r="A17" s="68" t="s">
        <v>21</v>
      </c>
      <c r="B17" s="69"/>
      <c r="C17" s="64">
        <v>271</v>
      </c>
      <c r="D17" s="52">
        <v>271</v>
      </c>
      <c r="E17" s="65">
        <v>145</v>
      </c>
      <c r="F17" s="86">
        <v>145</v>
      </c>
      <c r="G17" s="52">
        <f>'2'!I6</f>
        <v>172</v>
      </c>
      <c r="H17" s="58">
        <f>ROUND(G17/F17*100,1)</f>
        <v>118.6</v>
      </c>
    </row>
    <row r="18" spans="1:10" ht="20.25">
      <c r="A18" s="70" t="s">
        <v>22</v>
      </c>
      <c r="B18" s="71"/>
      <c r="C18" s="66">
        <v>3540</v>
      </c>
      <c r="D18" s="53">
        <v>4549</v>
      </c>
      <c r="E18" s="67">
        <v>5248</v>
      </c>
      <c r="F18" s="87">
        <v>5248</v>
      </c>
      <c r="G18" s="88">
        <f>'2'!J6</f>
        <v>6902</v>
      </c>
      <c r="H18" s="59" t="s">
        <v>65</v>
      </c>
      <c r="J18" s="35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="60" zoomScaleNormal="6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6"/>
      <c r="C1" s="36"/>
      <c r="D1" s="36"/>
      <c r="E1" s="36"/>
      <c r="F1" s="36"/>
      <c r="G1" s="36"/>
      <c r="H1" s="36"/>
      <c r="I1" s="36"/>
      <c r="J1" s="36"/>
    </row>
    <row r="2" spans="1:10" s="3" customFormat="1" ht="63" customHeight="1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2" customFormat="1" ht="15" customHeight="1">
      <c r="B3" s="37"/>
      <c r="C3" s="37"/>
      <c r="D3" s="37"/>
      <c r="E3" s="4"/>
      <c r="G3" s="38"/>
      <c r="H3" s="37"/>
      <c r="J3" s="39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2" t="s">
        <v>60</v>
      </c>
      <c r="B6" s="43">
        <f t="shared" ref="B6:I6" si="0">SUM(B7:B30)</f>
        <v>595</v>
      </c>
      <c r="C6" s="44">
        <f t="shared" si="0"/>
        <v>424</v>
      </c>
      <c r="D6" s="43">
        <f t="shared" si="0"/>
        <v>547</v>
      </c>
      <c r="E6" s="43">
        <f t="shared" si="0"/>
        <v>228</v>
      </c>
      <c r="F6" s="44">
        <f t="shared" si="0"/>
        <v>55</v>
      </c>
      <c r="G6" s="44">
        <f t="shared" si="0"/>
        <v>160</v>
      </c>
      <c r="H6" s="44">
        <f t="shared" si="0"/>
        <v>202</v>
      </c>
      <c r="I6" s="43">
        <f t="shared" si="0"/>
        <v>172</v>
      </c>
      <c r="J6" s="43">
        <v>6902</v>
      </c>
    </row>
    <row r="7" spans="1:10" ht="29.25" customHeight="1">
      <c r="A7" s="40" t="s">
        <v>23</v>
      </c>
      <c r="B7" s="80">
        <v>0</v>
      </c>
      <c r="C7" s="81">
        <v>0</v>
      </c>
      <c r="D7" s="80">
        <v>0</v>
      </c>
      <c r="E7" s="80">
        <v>0</v>
      </c>
      <c r="F7" s="81">
        <v>0</v>
      </c>
      <c r="G7" s="81">
        <v>0</v>
      </c>
      <c r="H7" s="81">
        <v>0</v>
      </c>
      <c r="I7" s="80">
        <v>0</v>
      </c>
      <c r="J7" s="80">
        <v>0</v>
      </c>
    </row>
    <row r="8" spans="1:10" ht="29.25" customHeight="1">
      <c r="A8" s="40" t="s">
        <v>24</v>
      </c>
      <c r="B8" s="80">
        <v>2</v>
      </c>
      <c r="C8" s="81">
        <v>1</v>
      </c>
      <c r="D8" s="80">
        <v>1</v>
      </c>
      <c r="E8" s="80">
        <v>1</v>
      </c>
      <c r="F8" s="81">
        <v>0</v>
      </c>
      <c r="G8" s="81">
        <v>0</v>
      </c>
      <c r="H8" s="81">
        <v>1</v>
      </c>
      <c r="I8" s="80">
        <v>0</v>
      </c>
      <c r="J8" s="80">
        <v>0</v>
      </c>
    </row>
    <row r="9" spans="1:10" ht="29.25" customHeight="1">
      <c r="A9" s="40" t="s">
        <v>25</v>
      </c>
      <c r="B9" s="80">
        <v>9</v>
      </c>
      <c r="C9" s="81">
        <v>8</v>
      </c>
      <c r="D9" s="80">
        <v>8</v>
      </c>
      <c r="E9" s="80">
        <v>4</v>
      </c>
      <c r="F9" s="81">
        <v>4</v>
      </c>
      <c r="G9" s="81">
        <v>1</v>
      </c>
      <c r="H9" s="81">
        <v>3</v>
      </c>
      <c r="I9" s="80">
        <v>3</v>
      </c>
      <c r="J9" s="80">
        <v>7248</v>
      </c>
    </row>
    <row r="10" spans="1:10" ht="29.25" customHeight="1">
      <c r="A10" s="40" t="s">
        <v>26</v>
      </c>
      <c r="B10" s="80">
        <v>1</v>
      </c>
      <c r="C10" s="81">
        <v>0</v>
      </c>
      <c r="D10" s="80">
        <v>1</v>
      </c>
      <c r="E10" s="80">
        <v>0</v>
      </c>
      <c r="F10" s="81">
        <v>0</v>
      </c>
      <c r="G10" s="81">
        <v>0</v>
      </c>
      <c r="H10" s="81">
        <v>0</v>
      </c>
      <c r="I10" s="80">
        <v>0</v>
      </c>
      <c r="J10" s="80">
        <v>0</v>
      </c>
    </row>
    <row r="11" spans="1:10" ht="29.25" customHeight="1">
      <c r="A11" s="40" t="s">
        <v>27</v>
      </c>
      <c r="B11" s="80">
        <v>31</v>
      </c>
      <c r="C11" s="81">
        <v>22</v>
      </c>
      <c r="D11" s="80">
        <v>26</v>
      </c>
      <c r="E11" s="80">
        <v>6</v>
      </c>
      <c r="F11" s="81">
        <v>0</v>
      </c>
      <c r="G11" s="81">
        <v>6</v>
      </c>
      <c r="H11" s="81">
        <v>12</v>
      </c>
      <c r="I11" s="80">
        <v>10</v>
      </c>
      <c r="J11" s="80">
        <v>6965</v>
      </c>
    </row>
    <row r="12" spans="1:10" ht="29.25" customHeight="1">
      <c r="A12" s="40" t="s">
        <v>28</v>
      </c>
      <c r="B12" s="80">
        <v>9</v>
      </c>
      <c r="C12" s="81">
        <v>4</v>
      </c>
      <c r="D12" s="80">
        <v>9</v>
      </c>
      <c r="E12" s="80">
        <v>5</v>
      </c>
      <c r="F12" s="81">
        <v>0</v>
      </c>
      <c r="G12" s="81">
        <v>1</v>
      </c>
      <c r="H12" s="81">
        <v>1</v>
      </c>
      <c r="I12" s="80">
        <v>1</v>
      </c>
      <c r="J12" s="80">
        <v>8408</v>
      </c>
    </row>
    <row r="13" spans="1:10" ht="29.25" customHeight="1">
      <c r="A13" s="40" t="s">
        <v>29</v>
      </c>
      <c r="B13" s="80">
        <v>38</v>
      </c>
      <c r="C13" s="81">
        <v>29</v>
      </c>
      <c r="D13" s="80">
        <v>34</v>
      </c>
      <c r="E13" s="80">
        <v>17</v>
      </c>
      <c r="F13" s="81">
        <v>2</v>
      </c>
      <c r="G13" s="81">
        <v>2</v>
      </c>
      <c r="H13" s="81">
        <v>11</v>
      </c>
      <c r="I13" s="80">
        <v>10</v>
      </c>
      <c r="J13" s="80">
        <v>6604</v>
      </c>
    </row>
    <row r="14" spans="1:10" ht="29.25" customHeight="1">
      <c r="A14" s="40" t="s">
        <v>30</v>
      </c>
      <c r="B14" s="80">
        <v>17</v>
      </c>
      <c r="C14" s="81">
        <v>10</v>
      </c>
      <c r="D14" s="80">
        <v>16</v>
      </c>
      <c r="E14" s="80">
        <v>10</v>
      </c>
      <c r="F14" s="81">
        <v>0</v>
      </c>
      <c r="G14" s="81">
        <v>5</v>
      </c>
      <c r="H14" s="81">
        <v>3</v>
      </c>
      <c r="I14" s="80">
        <v>1</v>
      </c>
      <c r="J14" s="80">
        <v>8408</v>
      </c>
    </row>
    <row r="15" spans="1:10" ht="29.25" customHeight="1">
      <c r="A15" s="40" t="s">
        <v>31</v>
      </c>
      <c r="B15" s="80">
        <v>46</v>
      </c>
      <c r="C15" s="81">
        <v>30</v>
      </c>
      <c r="D15" s="80">
        <v>44</v>
      </c>
      <c r="E15" s="80">
        <v>18</v>
      </c>
      <c r="F15" s="81">
        <v>6</v>
      </c>
      <c r="G15" s="81">
        <v>10</v>
      </c>
      <c r="H15" s="81">
        <v>14</v>
      </c>
      <c r="I15" s="80">
        <v>13</v>
      </c>
      <c r="J15" s="80">
        <v>6852</v>
      </c>
    </row>
    <row r="16" spans="1:10" ht="29.25" customHeight="1">
      <c r="A16" s="40" t="s">
        <v>32</v>
      </c>
      <c r="B16" s="80">
        <v>14</v>
      </c>
      <c r="C16" s="81">
        <v>14</v>
      </c>
      <c r="D16" s="80">
        <v>14</v>
      </c>
      <c r="E16" s="80">
        <v>13</v>
      </c>
      <c r="F16" s="81">
        <v>4</v>
      </c>
      <c r="G16" s="81">
        <v>0</v>
      </c>
      <c r="H16" s="81">
        <v>1</v>
      </c>
      <c r="I16" s="80">
        <v>1</v>
      </c>
      <c r="J16" s="80">
        <v>6556</v>
      </c>
    </row>
    <row r="17" spans="1:10" ht="29.25" customHeight="1">
      <c r="A17" s="40" t="s">
        <v>33</v>
      </c>
      <c r="B17" s="80">
        <v>23</v>
      </c>
      <c r="C17" s="81">
        <v>14</v>
      </c>
      <c r="D17" s="80">
        <v>22</v>
      </c>
      <c r="E17" s="80">
        <v>8</v>
      </c>
      <c r="F17" s="81">
        <v>0</v>
      </c>
      <c r="G17" s="81">
        <v>9</v>
      </c>
      <c r="H17" s="81">
        <v>8</v>
      </c>
      <c r="I17" s="80">
        <v>7</v>
      </c>
      <c r="J17" s="80">
        <v>6510</v>
      </c>
    </row>
    <row r="18" spans="1:10" ht="29.25" customHeight="1">
      <c r="A18" s="41" t="s">
        <v>34</v>
      </c>
      <c r="B18" s="80">
        <v>20</v>
      </c>
      <c r="C18" s="81">
        <v>14</v>
      </c>
      <c r="D18" s="80">
        <v>19</v>
      </c>
      <c r="E18" s="80">
        <v>7</v>
      </c>
      <c r="F18" s="81">
        <v>3</v>
      </c>
      <c r="G18" s="81">
        <v>3</v>
      </c>
      <c r="H18" s="81">
        <v>6</v>
      </c>
      <c r="I18" s="80">
        <v>5</v>
      </c>
      <c r="J18" s="80">
        <v>6046</v>
      </c>
    </row>
    <row r="19" spans="1:10" ht="29.25" customHeight="1">
      <c r="A19" s="40" t="s">
        <v>35</v>
      </c>
      <c r="B19" s="80">
        <v>3</v>
      </c>
      <c r="C19" s="81">
        <v>0</v>
      </c>
      <c r="D19" s="80">
        <v>3</v>
      </c>
      <c r="E19" s="80">
        <v>0</v>
      </c>
      <c r="F19" s="81">
        <v>0</v>
      </c>
      <c r="G19" s="81">
        <v>0</v>
      </c>
      <c r="H19" s="81">
        <v>0</v>
      </c>
      <c r="I19" s="80">
        <v>0</v>
      </c>
      <c r="J19" s="80">
        <v>0</v>
      </c>
    </row>
    <row r="20" spans="1:10" ht="29.25" customHeight="1">
      <c r="A20" s="40" t="s">
        <v>36</v>
      </c>
      <c r="B20" s="80">
        <v>226</v>
      </c>
      <c r="C20" s="81">
        <v>164</v>
      </c>
      <c r="D20" s="80">
        <v>207</v>
      </c>
      <c r="E20" s="80">
        <v>73</v>
      </c>
      <c r="F20" s="81">
        <v>19</v>
      </c>
      <c r="G20" s="81">
        <v>107</v>
      </c>
      <c r="H20" s="81">
        <v>85</v>
      </c>
      <c r="I20" s="80">
        <v>72</v>
      </c>
      <c r="J20" s="80">
        <v>7384</v>
      </c>
    </row>
    <row r="21" spans="1:10" ht="29.25" customHeight="1">
      <c r="A21" s="40" t="s">
        <v>37</v>
      </c>
      <c r="B21" s="80">
        <v>1</v>
      </c>
      <c r="C21" s="81">
        <v>0</v>
      </c>
      <c r="D21" s="80">
        <v>1</v>
      </c>
      <c r="E21" s="80">
        <v>0</v>
      </c>
      <c r="F21" s="81">
        <v>0</v>
      </c>
      <c r="G21" s="81">
        <v>0</v>
      </c>
      <c r="H21" s="81">
        <v>0</v>
      </c>
      <c r="I21" s="80">
        <v>0</v>
      </c>
      <c r="J21" s="80">
        <v>0</v>
      </c>
    </row>
    <row r="22" spans="1:10" ht="29.25" customHeight="1">
      <c r="A22" s="40" t="s">
        <v>38</v>
      </c>
      <c r="B22" s="80">
        <v>6</v>
      </c>
      <c r="C22" s="81">
        <v>6</v>
      </c>
      <c r="D22" s="80">
        <v>5</v>
      </c>
      <c r="E22" s="80">
        <v>3</v>
      </c>
      <c r="F22" s="81">
        <v>0</v>
      </c>
      <c r="G22" s="81">
        <v>1</v>
      </c>
      <c r="H22" s="81">
        <v>2</v>
      </c>
      <c r="I22" s="80">
        <v>1</v>
      </c>
      <c r="J22" s="80">
        <v>8408</v>
      </c>
    </row>
    <row r="23" spans="1:10" ht="29.25" customHeight="1">
      <c r="A23" s="40" t="s">
        <v>39</v>
      </c>
      <c r="B23" s="80">
        <v>3</v>
      </c>
      <c r="C23" s="81">
        <v>1</v>
      </c>
      <c r="D23" s="80">
        <v>3</v>
      </c>
      <c r="E23" s="80">
        <v>2</v>
      </c>
      <c r="F23" s="81">
        <v>1</v>
      </c>
      <c r="G23" s="81">
        <v>1</v>
      </c>
      <c r="H23" s="81">
        <v>0</v>
      </c>
      <c r="I23" s="80">
        <v>0</v>
      </c>
      <c r="J23" s="80">
        <v>0</v>
      </c>
    </row>
    <row r="24" spans="1:10" ht="29.25" customHeight="1">
      <c r="A24" s="40" t="s">
        <v>40</v>
      </c>
      <c r="B24" s="80">
        <v>3</v>
      </c>
      <c r="C24" s="81">
        <v>2</v>
      </c>
      <c r="D24" s="80">
        <v>2</v>
      </c>
      <c r="E24" s="80">
        <v>0</v>
      </c>
      <c r="F24" s="81">
        <v>0</v>
      </c>
      <c r="G24" s="81">
        <v>1</v>
      </c>
      <c r="H24" s="81">
        <v>2</v>
      </c>
      <c r="I24" s="80">
        <v>1</v>
      </c>
      <c r="J24" s="80">
        <v>8099</v>
      </c>
    </row>
    <row r="25" spans="1:10" ht="29.25" customHeight="1">
      <c r="A25" s="40" t="s">
        <v>41</v>
      </c>
      <c r="B25" s="80">
        <v>5</v>
      </c>
      <c r="C25" s="81">
        <v>4</v>
      </c>
      <c r="D25" s="80">
        <v>5</v>
      </c>
      <c r="E25" s="80">
        <v>2</v>
      </c>
      <c r="F25" s="81">
        <v>0</v>
      </c>
      <c r="G25" s="81">
        <v>0</v>
      </c>
      <c r="H25" s="81">
        <v>3</v>
      </c>
      <c r="I25" s="80">
        <v>3</v>
      </c>
      <c r="J25" s="80">
        <v>5861</v>
      </c>
    </row>
    <row r="26" spans="1:10" ht="29.25" customHeight="1">
      <c r="A26" s="40" t="s">
        <v>42</v>
      </c>
      <c r="B26" s="80">
        <v>46</v>
      </c>
      <c r="C26" s="81">
        <v>34</v>
      </c>
      <c r="D26" s="80">
        <v>42</v>
      </c>
      <c r="E26" s="80">
        <v>18</v>
      </c>
      <c r="F26" s="81">
        <v>5</v>
      </c>
      <c r="G26" s="81">
        <v>3</v>
      </c>
      <c r="H26" s="81">
        <v>20</v>
      </c>
      <c r="I26" s="80">
        <v>17</v>
      </c>
      <c r="J26" s="80">
        <v>6086</v>
      </c>
    </row>
    <row r="27" spans="1:10" ht="29.25" customHeight="1">
      <c r="A27" s="40" t="s">
        <v>43</v>
      </c>
      <c r="B27" s="80">
        <v>48</v>
      </c>
      <c r="C27" s="81">
        <v>33</v>
      </c>
      <c r="D27" s="80">
        <v>44</v>
      </c>
      <c r="E27" s="80">
        <v>21</v>
      </c>
      <c r="F27" s="81">
        <v>5</v>
      </c>
      <c r="G27" s="81">
        <v>5</v>
      </c>
      <c r="H27" s="81">
        <v>15</v>
      </c>
      <c r="I27" s="80">
        <v>13</v>
      </c>
      <c r="J27" s="80">
        <v>6510</v>
      </c>
    </row>
    <row r="28" spans="1:10" ht="29.25" customHeight="1">
      <c r="A28" s="40" t="s">
        <v>44</v>
      </c>
      <c r="B28" s="80">
        <v>18</v>
      </c>
      <c r="C28" s="81">
        <v>14</v>
      </c>
      <c r="D28" s="80">
        <v>16</v>
      </c>
      <c r="E28" s="80">
        <v>4</v>
      </c>
      <c r="F28" s="81">
        <v>2</v>
      </c>
      <c r="G28" s="81">
        <v>2</v>
      </c>
      <c r="H28" s="81">
        <v>5</v>
      </c>
      <c r="I28" s="80">
        <v>4</v>
      </c>
      <c r="J28" s="80">
        <v>5331</v>
      </c>
    </row>
    <row r="29" spans="1:10" ht="29.25" customHeight="1">
      <c r="A29" s="40" t="s">
        <v>45</v>
      </c>
      <c r="B29" s="80">
        <v>18</v>
      </c>
      <c r="C29" s="81">
        <v>13</v>
      </c>
      <c r="D29" s="80">
        <v>17</v>
      </c>
      <c r="E29" s="80">
        <v>9</v>
      </c>
      <c r="F29" s="81">
        <v>1</v>
      </c>
      <c r="G29" s="81">
        <v>3</v>
      </c>
      <c r="H29" s="81">
        <v>9</v>
      </c>
      <c r="I29" s="80">
        <v>9</v>
      </c>
      <c r="J29" s="80">
        <v>6435</v>
      </c>
    </row>
    <row r="30" spans="1:10" ht="29.25" customHeight="1">
      <c r="A30" s="40" t="s">
        <v>46</v>
      </c>
      <c r="B30" s="80">
        <v>8</v>
      </c>
      <c r="C30" s="81">
        <v>7</v>
      </c>
      <c r="D30" s="80">
        <v>8</v>
      </c>
      <c r="E30" s="80">
        <v>7</v>
      </c>
      <c r="F30" s="81">
        <v>3</v>
      </c>
      <c r="G30" s="81">
        <v>0</v>
      </c>
      <c r="H30" s="81">
        <v>1</v>
      </c>
      <c r="I30" s="80">
        <v>1</v>
      </c>
      <c r="J30" s="80">
        <v>8408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2019-12-17T09:25:21Z</cp:lastPrinted>
  <dcterms:created xsi:type="dcterms:W3CDTF">2018-01-19T13:52:03Z</dcterms:created>
  <dcterms:modified xsi:type="dcterms:W3CDTF">2020-01-20T13:33:49Z</dcterms:modified>
</cp:coreProperties>
</file>