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7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2">'3 '!$A$1:$G$57</definedName>
    <definedName name="_xlnm.Print_Area" localSheetId="3">'4 '!$A$1:$F$148</definedName>
    <definedName name="_xlnm.Print_Area" localSheetId="4">'5'!$A$1:$G$26</definedName>
    <definedName name="_xlnm.Print_Area" localSheetId="5">'6'!$A$1:$G$14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<sst xmlns="http://schemas.openxmlformats.org/spreadsheetml/2006/main" count="349" uniqueCount="203">
  <si>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</si>
  <si>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</si>
  <si>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</si>
  <si>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</si>
  <si>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</si>
  <si>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</si>
  <si>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</si>
  <si>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</si>
  <si>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</si>
  <si>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</si>
  <si>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</si>
  <si>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</si>
  <si>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</si>
  <si>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</si>
  <si>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</si>
  <si>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</si>
  <si>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</si>
  <si>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</si>
  <si>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</si>
  <si>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</si>
  <si>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</si>
  <si>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</si>
  <si>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</si>
  <si>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</si>
  <si>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</si>
  <si>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</si>
  <si>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</si>
  <si>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</si>
  <si>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</si>
  <si>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</si>
  <si>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</si>
  <si>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</si>
  <si>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</si>
  <si>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</si>
  <si>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</si>
  <si>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</si>
  <si>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</si>
  <si>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</si>
  <si>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</si>
  <si>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</si>
  <si>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</si>
  <si>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</si>
  <si>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</si>
  <si>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</si>
  <si>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</si>
  <si>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</si>
  <si>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</si>
  <si>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</si>
  <si>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</si>
  <si>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</si>
  <si>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</si>
  <si>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</si>
  <si>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</si>
  <si>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</si>
  <si>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</si>
  <si>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</si>
  <si>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</si>
  <si>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</si>
  <si>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</si>
  <si>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</si>
  <si>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</si>
  <si>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</si>
  <si>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</si>
  <si>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</si>
  <si>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</si>
  <si>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</si>
  <si>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</si>
  <si>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</si>
  <si>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</si>
  <si>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</si>
  <si>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бармен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</si>
  <si>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</si>
  <si>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</si>
  <si>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</si>
  <si>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</si>
  <si>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</si>
  <si>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</si>
  <si>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</si>
  <si>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</si>
  <si>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</si>
  <si>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</si>
  <si>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</si>
  <si>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</si>
  <si>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</si>
  <si>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</si>
  <si>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</si>
  <si>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</si>
  <si>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майстер виробничого навчання</t>
  </si>
  <si>
    <t xml:space="preserve"> агент торговельний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</si>
  <si>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</si>
  <si>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</si>
  <si>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</si>
  <si>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</si>
  <si>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</si>
  <si>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</si>
  <si>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</si>
  <si>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</si>
  <si>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вчитель загальноосвітнього навчального закладу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</si>
  <si>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</si>
  <si>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</si>
  <si>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</si>
  <si>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</si>
  <si>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</si>
  <si>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юрисконсульт</t>
  </si>
  <si>
    <t xml:space="preserve"> інженер з охорони праці</t>
  </si>
  <si>
    <t xml:space="preserve"> інженер-технолог</t>
  </si>
  <si>
    <t xml:space="preserve"> інженер-конструктор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</si>
  <si>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</si>
  <si>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</si>
  <si>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</si>
  <si>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</si>
  <si>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</si>
  <si>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перукар (перукар - модельєр)</t>
  </si>
  <si>
    <t xml:space="preserve"> молодша медична сестра з догляду за хворими</t>
  </si>
  <si>
    <t xml:space="preserve"> охоронець</t>
  </si>
  <si>
    <t xml:space="preserve"> контролер на контрольно-пропускному пункті</t>
  </si>
  <si>
    <t xml:space="preserve"> тваринник</t>
  </si>
  <si>
    <t xml:space="preserve"> кочегар-випалювач</t>
  </si>
  <si>
    <t xml:space="preserve"> машиніст насосних установок</t>
  </si>
  <si>
    <t xml:space="preserve"> машиніст крана (кранівник)</t>
  </si>
  <si>
    <t xml:space="preserve"> фрезерувальник</t>
  </si>
  <si>
    <t xml:space="preserve"> робітник з благоустрою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</si>
  <si>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</si>
  <si>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</si>
  <si>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менеджер (управитель) із збуту</t>
  </si>
  <si>
    <t xml:space="preserve"> майстер гірничий</t>
  </si>
  <si>
    <t xml:space="preserve"> головний державний інспектор</t>
  </si>
  <si>
    <t xml:space="preserve"> майстер дільниці</t>
  </si>
  <si>
    <t xml:space="preserve"> начальник дільниці</t>
  </si>
  <si>
    <t xml:space="preserve"> майстер виробничої дільниці</t>
  </si>
  <si>
    <t xml:space="preserve"> психолог</t>
  </si>
  <si>
    <t xml:space="preserve"> лікар загальної практики-сімейний лікар</t>
  </si>
  <si>
    <t xml:space="preserve"> лаборант (медицина)</t>
  </si>
  <si>
    <t xml:space="preserve"> продавець продовольчих товарів</t>
  </si>
  <si>
    <t xml:space="preserve"> продавець непродовольчих товарів</t>
  </si>
  <si>
    <t xml:space="preserve"> молодша медична сестра (санітарка, санітарка-прибиральниця, санітарка-буфетниця та ін.)</t>
  </si>
  <si>
    <t xml:space="preserve"> гірник підземний</t>
  </si>
  <si>
    <t xml:space="preserve"> газорізальник</t>
  </si>
  <si>
    <t xml:space="preserve"> гірник очисного забою</t>
  </si>
  <si>
    <t xml:space="preserve"> монтажник санітарно-технічних систем і устаткування</t>
  </si>
  <si>
    <t xml:space="preserve"> електрослюсар (слюсар) черговий та з ремонту устаткування</t>
  </si>
  <si>
    <t xml:space="preserve"> контролер водопровідного господарства</t>
  </si>
  <si>
    <t xml:space="preserve"> електрослюсар підземний</t>
  </si>
  <si>
    <t xml:space="preserve"> тракторист</t>
  </si>
  <si>
    <t xml:space="preserve"> машиніст підземних установок</t>
  </si>
  <si>
    <t xml:space="preserve"> токар-розточувальник</t>
  </si>
  <si>
    <t xml:space="preserve"> машиніст конвеєра</t>
  </si>
  <si>
    <t>Кількість вакансій, зареєстрованих в Донецькій обласній службі зайнятості</t>
  </si>
  <si>
    <t>січень 2017р.</t>
  </si>
  <si>
    <t>січень 2018р.</t>
  </si>
  <si>
    <t>Станом на 01.02.2018 р.</t>
  </si>
  <si>
    <t>Станом на 01.02.2017 р.</t>
  </si>
  <si>
    <t>Кількість вакансій та чисельність безробітних за професіними групами                                   станом на 1 лютого 2018 року</t>
  </si>
  <si>
    <t xml:space="preserve"> Менеджер (управитель)</t>
  </si>
  <si>
    <t xml:space="preserve"> директор (начальник, інший керівник) підприємства</t>
  </si>
  <si>
    <t xml:space="preserve"> Начальник відділу</t>
  </si>
  <si>
    <t xml:space="preserve"> майстер зміни</t>
  </si>
  <si>
    <t xml:space="preserve"> начальник господарського відділу</t>
  </si>
  <si>
    <t>Професії, по яких кількість  вакансій є найбільшою у січні 2018 року</t>
  </si>
  <si>
    <t>Станом на 01.02.2018 року</t>
  </si>
  <si>
    <t xml:space="preserve"> Вчитель загальноосвітнього навчального закладу</t>
  </si>
  <si>
    <t xml:space="preserve"> Юрист</t>
  </si>
  <si>
    <t xml:space="preserve"> провізор</t>
  </si>
  <si>
    <t xml:space="preserve"> Інспектор (пенітенціарна система)</t>
  </si>
  <si>
    <t xml:space="preserve"> Вихователь дошкільного навчального закладу</t>
  </si>
  <si>
    <t xml:space="preserve"> методист</t>
  </si>
  <si>
    <t xml:space="preserve"> Соціальний працівник</t>
  </si>
  <si>
    <t xml:space="preserve"> Інспектор</t>
  </si>
  <si>
    <t xml:space="preserve"> Практичний психолог</t>
  </si>
  <si>
    <t xml:space="preserve"> інженер з комп'ютерних систем</t>
  </si>
  <si>
    <t xml:space="preserve"> фахівець з комп'ютерної графіки (дизайну)</t>
  </si>
  <si>
    <t xml:space="preserve"> Листоноша (поштар)</t>
  </si>
  <si>
    <t xml:space="preserve"> Обліковець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</si>
  <si>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</si>
  <si>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</si>
  <si>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</si>
  <si>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Робітник на лісокультурних (лісогосподарських) роботах</t>
  </si>
  <si>
    <t xml:space="preserve"> Оператор свинарських комплексів і механізованих ферм</t>
  </si>
  <si>
    <t xml:space="preserve"> птахівник</t>
  </si>
  <si>
    <t xml:space="preserve"> Електрозварник ручного зварювання</t>
  </si>
  <si>
    <t xml:space="preserve"> Електрогазозварник</t>
  </si>
  <si>
    <t xml:space="preserve"> Електрослюсар підземний</t>
  </si>
  <si>
    <t xml:space="preserve"> Прохідник</t>
  </si>
  <si>
    <t xml:space="preserve"> слюсар-електрик з ремонту електроустаткування</t>
  </si>
  <si>
    <t xml:space="preserve"> Слюсар з ремонту колісних транспортних засобів</t>
  </si>
  <si>
    <t xml:space="preserve"> відливальник фарфорових та фаянсових виробів</t>
  </si>
  <si>
    <t xml:space="preserve"> кондитер</t>
  </si>
  <si>
    <t xml:space="preserve"> пекар</t>
  </si>
  <si>
    <t xml:space="preserve"> тесляр</t>
  </si>
  <si>
    <t xml:space="preserve"> Маляр</t>
  </si>
  <si>
    <t xml:space="preserve"> Слюсар із складання металевих конструкцій</t>
  </si>
  <si>
    <t xml:space="preserve"> слюсар з ремонту устаткування теплових мереж</t>
  </si>
  <si>
    <t xml:space="preserve"> контролер газового господарства</t>
  </si>
  <si>
    <t xml:space="preserve"> електрозварник на автоматичних та напівавтоматичних машинах</t>
  </si>
  <si>
    <t xml:space="preserve"> транспортувальник (такелажні роботи)</t>
  </si>
  <si>
    <t xml:space="preserve"> машиніст екскаватора</t>
  </si>
  <si>
    <t xml:space="preserve"> оператор заправних станцій</t>
  </si>
  <si>
    <t xml:space="preserve"> розливальник сталі</t>
  </si>
  <si>
    <t xml:space="preserve"> автоматник холодновисаджувальних автоматів</t>
  </si>
  <si>
    <t>електрослюсар (слюсар) черговий та з ремонту устаткування</t>
  </si>
  <si>
    <t>оператор поштового зв'язку</t>
  </si>
  <si>
    <t>Кількість вакансій та чисельність безробітних                                                  станом на 1 лютого 2018 року</t>
  </si>
  <si>
    <t xml:space="preserve">Професії, по яких кількість  вакансій є найбільшою                                                                                                     у січні 2018 року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</si>
</sst>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74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75" fontId="10" fillId="0" borderId="0" applyFont="0" applyFill="0" applyBorder="0" applyProtection="0">
      <alignment/>
    </xf>
    <xf numFmtId="175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7" fillId="0" borderId="0" xfId="521" applyFont="1" applyFill="1">
      <alignment/>
      <protection/>
    </xf>
    <xf numFmtId="0" fontId="44" fillId="0" borderId="0" xfId="521" applyFont="1" applyFill="1" applyBorder="1" applyAlignment="1">
      <alignment horizontal="center"/>
      <protection/>
    </xf>
    <xf numFmtId="0" fontId="44" fillId="0" borderId="0" xfId="521" applyFont="1" applyFill="1">
      <alignment/>
      <protection/>
    </xf>
    <xf numFmtId="0" fontId="44" fillId="0" borderId="0" xfId="521" applyFont="1" applyFill="1" applyAlignment="1">
      <alignment vertical="center"/>
      <protection/>
    </xf>
    <xf numFmtId="0" fontId="6" fillId="0" borderId="0" xfId="521" applyFont="1" applyFill="1">
      <alignment/>
      <protection/>
    </xf>
    <xf numFmtId="0" fontId="6" fillId="0" borderId="0" xfId="521" applyFont="1" applyFill="1" applyAlignment="1">
      <alignment wrapText="1"/>
      <protection/>
    </xf>
    <xf numFmtId="173" fontId="6" fillId="0" borderId="0" xfId="521" applyNumberFormat="1" applyFont="1" applyFill="1">
      <alignment/>
      <protection/>
    </xf>
    <xf numFmtId="173" fontId="7" fillId="0" borderId="3" xfId="521" applyNumberFormat="1" applyFont="1" applyFill="1" applyBorder="1" applyAlignment="1">
      <alignment horizontal="center" vertical="center" wrapText="1"/>
      <protection/>
    </xf>
    <xf numFmtId="0" fontId="3" fillId="0" borderId="0" xfId="521" applyFont="1" applyFill="1" applyAlignment="1">
      <alignment vertical="center"/>
      <protection/>
    </xf>
    <xf numFmtId="3" fontId="47" fillId="0" borderId="3" xfId="448" applyNumberFormat="1" applyFont="1" applyBorder="1" applyAlignment="1">
      <alignment horizontal="center" vertical="center" wrapText="1"/>
      <protection/>
    </xf>
    <xf numFmtId="1" fontId="6" fillId="0" borderId="0" xfId="521" applyNumberFormat="1" applyFont="1" applyFill="1" applyAlignment="1">
      <alignment horizontal="center" vertical="center"/>
      <protection/>
    </xf>
    <xf numFmtId="0" fontId="3" fillId="0" borderId="0" xfId="521" applyFont="1" applyFill="1" applyAlignment="1">
      <alignment vertical="center" wrapText="1"/>
      <protection/>
    </xf>
    <xf numFmtId="1" fontId="6" fillId="50" borderId="0" xfId="521" applyNumberFormat="1" applyFont="1" applyFill="1" applyAlignment="1">
      <alignment horizontal="center" vertical="center"/>
      <protection/>
    </xf>
    <xf numFmtId="0" fontId="6" fillId="0" borderId="0" xfId="521" applyFont="1" applyFill="1" applyAlignment="1">
      <alignment vertical="center"/>
      <protection/>
    </xf>
    <xf numFmtId="0" fontId="6" fillId="0" borderId="0" xfId="521" applyFont="1" applyFill="1" applyAlignment="1">
      <alignment horizontal="center"/>
      <protection/>
    </xf>
    <xf numFmtId="0" fontId="7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0" fontId="42" fillId="0" borderId="22" xfId="521" applyFont="1" applyFill="1" applyBorder="1" applyAlignment="1">
      <alignment horizontal="center" vertical="center" wrapText="1"/>
      <protection/>
    </xf>
    <xf numFmtId="3" fontId="51" fillId="0" borderId="0" xfId="521" applyNumberFormat="1" applyFont="1" applyFill="1" applyAlignment="1">
      <alignment horizontal="center" vertical="center"/>
      <protection/>
    </xf>
    <xf numFmtId="3" fontId="6" fillId="0" borderId="0" xfId="521" applyNumberFormat="1" applyFont="1" applyFill="1">
      <alignment/>
      <protection/>
    </xf>
    <xf numFmtId="3" fontId="44" fillId="0" borderId="0" xfId="521" applyNumberFormat="1" applyFont="1" applyFill="1">
      <alignment/>
      <protection/>
    </xf>
    <xf numFmtId="3" fontId="44" fillId="0" borderId="0" xfId="521" applyNumberFormat="1" applyFont="1" applyFill="1" applyAlignment="1">
      <alignment vertical="center"/>
      <protection/>
    </xf>
    <xf numFmtId="0" fontId="54" fillId="0" borderId="0" xfId="521" applyFont="1" applyFill="1">
      <alignment/>
      <protection/>
    </xf>
    <xf numFmtId="0" fontId="50" fillId="0" borderId="0" xfId="521" applyFont="1" applyFill="1">
      <alignment/>
      <protection/>
    </xf>
    <xf numFmtId="3" fontId="7" fillId="0" borderId="24" xfId="521" applyNumberFormat="1" applyFont="1" applyFill="1" applyBorder="1" applyAlignment="1">
      <alignment horizontal="center" vertical="center"/>
      <protection/>
    </xf>
    <xf numFmtId="0" fontId="55" fillId="0" borderId="25" xfId="521" applyFont="1" applyFill="1" applyBorder="1" applyAlignment="1">
      <alignment horizontal="center" vertical="center" wrapText="1"/>
      <protection/>
    </xf>
    <xf numFmtId="3" fontId="7" fillId="0" borderId="26" xfId="521" applyNumberFormat="1" applyFont="1" applyFill="1" applyBorder="1" applyAlignment="1">
      <alignment horizontal="center" vertical="center"/>
      <protection/>
    </xf>
    <xf numFmtId="0" fontId="3" fillId="0" borderId="27" xfId="521" applyFont="1" applyFill="1" applyBorder="1" applyAlignment="1">
      <alignment horizontal="left" vertical="center" wrapText="1"/>
      <protection/>
    </xf>
    <xf numFmtId="0" fontId="6" fillId="0" borderId="28" xfId="521" applyFont="1" applyFill="1" applyBorder="1">
      <alignment/>
      <protection/>
    </xf>
    <xf numFmtId="3" fontId="50" fillId="0" borderId="0" xfId="521" applyNumberFormat="1" applyFont="1" applyFill="1">
      <alignment/>
      <protection/>
    </xf>
    <xf numFmtId="173" fontId="42" fillId="0" borderId="3" xfId="521" applyNumberFormat="1" applyFont="1" applyFill="1" applyBorder="1" applyAlignment="1">
      <alignment horizontal="center" vertical="center" wrapText="1"/>
      <protection/>
    </xf>
    <xf numFmtId="1" fontId="42" fillId="0" borderId="3" xfId="448" applyNumberFormat="1" applyFont="1" applyBorder="1" applyAlignment="1">
      <alignment horizontal="center" vertical="center" wrapText="1"/>
      <protection/>
    </xf>
    <xf numFmtId="3" fontId="7" fillId="0" borderId="26" xfId="521" applyNumberFormat="1" applyFont="1" applyFill="1" applyBorder="1" applyAlignment="1">
      <alignment horizontal="center" vertical="center" wrapText="1"/>
      <protection/>
    </xf>
    <xf numFmtId="3" fontId="7" fillId="0" borderId="3" xfId="521" applyNumberFormat="1" applyFont="1" applyFill="1" applyBorder="1" applyAlignment="1">
      <alignment horizontal="center" vertical="center" wrapText="1"/>
      <protection/>
    </xf>
    <xf numFmtId="3" fontId="7" fillId="51" borderId="3" xfId="521" applyNumberFormat="1" applyFont="1" applyFill="1" applyBorder="1" applyAlignment="1">
      <alignment horizontal="center" vertical="center"/>
      <protection/>
    </xf>
    <xf numFmtId="3" fontId="75" fillId="51" borderId="3" xfId="521" applyNumberFormat="1" applyFont="1" applyFill="1" applyBorder="1" applyAlignment="1">
      <alignment horizontal="center" vertical="center"/>
      <protection/>
    </xf>
    <xf numFmtId="3" fontId="3" fillId="51" borderId="3" xfId="521" applyNumberFormat="1" applyFont="1" applyFill="1" applyBorder="1" applyAlignment="1">
      <alignment horizontal="center" vertical="center"/>
      <protection/>
    </xf>
    <xf numFmtId="3" fontId="76" fillId="51" borderId="3" xfId="521" applyNumberFormat="1" applyFont="1" applyFill="1" applyBorder="1" applyAlignment="1">
      <alignment horizontal="center" vertical="center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58" fillId="0" borderId="0" xfId="500" applyFont="1" applyAlignment="1">
      <alignment horizontal="center" vertical="center" wrapText="1"/>
      <protection/>
    </xf>
    <xf numFmtId="0" fontId="8" fillId="0" borderId="0" xfId="500" applyFont="1">
      <alignment/>
      <protection/>
    </xf>
    <xf numFmtId="0" fontId="52" fillId="0" borderId="0" xfId="500" applyFont="1">
      <alignment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8" fillId="0" borderId="3" xfId="500" applyFont="1" applyBorder="1" applyAlignment="1">
      <alignment horizontal="center" vertical="center"/>
      <protection/>
    </xf>
    <xf numFmtId="3" fontId="8" fillId="0" borderId="3" xfId="500" applyNumberFormat="1" applyFont="1" applyBorder="1" applyAlignment="1">
      <alignment horizontal="center" vertical="center" wrapText="1"/>
      <protection/>
    </xf>
    <xf numFmtId="0" fontId="8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0" fontId="49" fillId="0" borderId="0" xfId="521" applyFont="1" applyFill="1" applyAlignment="1">
      <alignment horizontal="center"/>
      <protection/>
    </xf>
    <xf numFmtId="173" fontId="7" fillId="0" borderId="29" xfId="521" applyNumberFormat="1" applyFont="1" applyFill="1" applyBorder="1" applyAlignment="1">
      <alignment horizontal="center" vertical="center"/>
      <protection/>
    </xf>
    <xf numFmtId="0" fontId="53" fillId="0" borderId="22" xfId="520" applyFont="1" applyBorder="1" applyAlignment="1">
      <alignment vertical="center" wrapText="1"/>
      <protection/>
    </xf>
    <xf numFmtId="0" fontId="53" fillId="0" borderId="23" xfId="520" applyFont="1" applyBorder="1" applyAlignment="1">
      <alignment vertical="center" wrapText="1"/>
      <protection/>
    </xf>
    <xf numFmtId="173" fontId="7" fillId="0" borderId="30" xfId="521" applyNumberFormat="1" applyFont="1" applyFill="1" applyBorder="1" applyAlignment="1">
      <alignment horizontal="center" vertical="center" wrapText="1"/>
      <protection/>
    </xf>
    <xf numFmtId="173" fontId="7" fillId="0" borderId="31" xfId="521" applyNumberFormat="1" applyFont="1" applyFill="1" applyBorder="1" applyAlignment="1">
      <alignment horizontal="center" vertical="center"/>
      <protection/>
    </xf>
    <xf numFmtId="3" fontId="47" fillId="0" borderId="30" xfId="448" applyNumberFormat="1" applyFont="1" applyBorder="1" applyAlignment="1">
      <alignment horizontal="center" vertical="center" wrapText="1"/>
      <protection/>
    </xf>
    <xf numFmtId="0" fontId="42" fillId="0" borderId="29" xfId="521" applyFont="1" applyFill="1" applyBorder="1" applyAlignment="1">
      <alignment horizontal="center" vertical="center" wrapText="1"/>
      <protection/>
    </xf>
    <xf numFmtId="173" fontId="42" fillId="0" borderId="29" xfId="521" applyNumberFormat="1" applyFont="1" applyFill="1" applyBorder="1" applyAlignment="1">
      <alignment horizontal="center" vertical="center"/>
      <protection/>
    </xf>
    <xf numFmtId="0" fontId="52" fillId="0" borderId="22" xfId="520" applyFont="1" applyBorder="1" applyAlignment="1">
      <alignment vertical="center" wrapText="1"/>
      <protection/>
    </xf>
    <xf numFmtId="0" fontId="52" fillId="0" borderId="23" xfId="520" applyFont="1" applyBorder="1" applyAlignment="1">
      <alignment vertical="center" wrapText="1"/>
      <protection/>
    </xf>
    <xf numFmtId="0" fontId="7" fillId="0" borderId="22" xfId="521" applyFont="1" applyFill="1" applyBorder="1" applyAlignment="1">
      <alignment horizontal="center" vertical="center" wrapText="1"/>
      <protection/>
    </xf>
    <xf numFmtId="3" fontId="7" fillId="0" borderId="29" xfId="521" applyNumberFormat="1" applyFont="1" applyFill="1" applyBorder="1" applyAlignment="1">
      <alignment horizontal="center" vertical="center" wrapText="1"/>
      <protection/>
    </xf>
    <xf numFmtId="3" fontId="3" fillId="0" borderId="29" xfId="521" applyNumberFormat="1" applyFont="1" applyFill="1" applyBorder="1" applyAlignment="1">
      <alignment horizontal="center" vertical="center" wrapText="1"/>
      <protection/>
    </xf>
    <xf numFmtId="0" fontId="56" fillId="0" borderId="22" xfId="521" applyFont="1" applyFill="1" applyBorder="1" applyAlignment="1">
      <alignment horizontal="center" vertical="center" wrapText="1"/>
      <protection/>
    </xf>
    <xf numFmtId="0" fontId="2" fillId="0" borderId="22" xfId="500" applyFont="1" applyBorder="1" applyAlignment="1">
      <alignment horizontal="center"/>
      <protection/>
    </xf>
    <xf numFmtId="3" fontId="8" fillId="0" borderId="29" xfId="500" applyNumberFormat="1" applyFont="1" applyBorder="1" applyAlignment="1">
      <alignment horizontal="center" vertical="center" wrapText="1"/>
      <protection/>
    </xf>
    <xf numFmtId="0" fontId="44" fillId="0" borderId="32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1" fontId="7" fillId="0" borderId="33" xfId="448" applyNumberFormat="1" applyFont="1" applyBorder="1" applyAlignment="1">
      <alignment horizontal="center" vertical="center" wrapText="1"/>
      <protection/>
    </xf>
    <xf numFmtId="0" fontId="7" fillId="0" borderId="33" xfId="521" applyFont="1" applyFill="1" applyBorder="1" applyAlignment="1">
      <alignment horizontal="center" vertical="center" wrapText="1"/>
      <protection/>
    </xf>
    <xf numFmtId="0" fontId="7" fillId="0" borderId="34" xfId="521" applyFont="1" applyFill="1" applyBorder="1" applyAlignment="1">
      <alignment horizontal="center" vertical="center" wrapText="1"/>
      <protection/>
    </xf>
    <xf numFmtId="14" fontId="42" fillId="0" borderId="3" xfId="448" applyNumberFormat="1" applyFont="1" applyBorder="1" applyAlignment="1">
      <alignment horizontal="center" vertical="center" wrapText="1"/>
      <protection/>
    </xf>
    <xf numFmtId="14" fontId="7" fillId="0" borderId="33" xfId="448" applyNumberFormat="1" applyFont="1" applyBorder="1" applyAlignment="1">
      <alignment horizontal="center" vertical="center" wrapText="1"/>
      <protection/>
    </xf>
    <xf numFmtId="0" fontId="2" fillId="0" borderId="29" xfId="500" applyFont="1" applyBorder="1" applyAlignment="1">
      <alignment horizontal="center" vertical="center" wrapText="1"/>
      <protection/>
    </xf>
    <xf numFmtId="0" fontId="8" fillId="0" borderId="22" xfId="500" applyFont="1" applyBorder="1" applyAlignment="1">
      <alignment horizontal="center" vertical="center"/>
      <protection/>
    </xf>
    <xf numFmtId="0" fontId="8" fillId="0" borderId="35" xfId="500" applyFont="1" applyBorder="1" applyAlignment="1">
      <alignment horizontal="center" vertical="center"/>
      <protection/>
    </xf>
    <xf numFmtId="0" fontId="8" fillId="0" borderId="29" xfId="500" applyFont="1" applyBorder="1" applyAlignment="1">
      <alignment horizontal="center" vertical="center"/>
      <protection/>
    </xf>
    <xf numFmtId="0" fontId="8" fillId="0" borderId="36" xfId="500" applyFont="1" applyBorder="1" applyAlignment="1">
      <alignment horizontal="center" vertical="center"/>
      <protection/>
    </xf>
    <xf numFmtId="0" fontId="8" fillId="0" borderId="30" xfId="500" applyFont="1" applyBorder="1" applyAlignment="1">
      <alignment horizontal="center" vertical="center"/>
      <protection/>
    </xf>
    <xf numFmtId="0" fontId="8" fillId="0" borderId="31" xfId="500" applyFont="1" applyBorder="1" applyAlignment="1">
      <alignment horizontal="center" vertical="center"/>
      <protection/>
    </xf>
    <xf numFmtId="173" fontId="7" fillId="0" borderId="29" xfId="521" applyNumberFormat="1" applyFont="1" applyFill="1" applyBorder="1" applyAlignment="1">
      <alignment horizontal="center" vertical="center" wrapText="1"/>
      <protection/>
    </xf>
    <xf numFmtId="0" fontId="2" fillId="0" borderId="0" xfId="500" applyFont="1" applyFill="1">
      <alignment/>
      <protection/>
    </xf>
    <xf numFmtId="0" fontId="2" fillId="0" borderId="3" xfId="500" applyFont="1" applyFill="1" applyBorder="1" applyAlignment="1">
      <alignment horizontal="center" vertical="center" wrapText="1"/>
      <protection/>
    </xf>
    <xf numFmtId="3" fontId="2" fillId="0" borderId="3" xfId="500" applyNumberFormat="1" applyFont="1" applyFill="1" applyBorder="1" applyAlignment="1">
      <alignment horizontal="center" vertical="center" wrapText="1"/>
      <protection/>
    </xf>
    <xf numFmtId="0" fontId="2" fillId="0" borderId="0" xfId="500" applyFont="1" applyFill="1" applyAlignment="1">
      <alignment horizontal="center"/>
      <protection/>
    </xf>
    <xf numFmtId="0" fontId="8" fillId="0" borderId="3" xfId="0" applyFont="1" applyFill="1" applyBorder="1" applyAlignment="1">
      <alignment vertical="center"/>
    </xf>
    <xf numFmtId="0" fontId="8" fillId="0" borderId="0" xfId="500" applyFont="1" applyFill="1">
      <alignment/>
      <protection/>
    </xf>
    <xf numFmtId="3" fontId="8" fillId="0" borderId="0" xfId="500" applyNumberFormat="1" applyFont="1" applyFill="1">
      <alignment/>
      <protection/>
    </xf>
    <xf numFmtId="3" fontId="7" fillId="0" borderId="3" xfId="448" applyNumberFormat="1" applyFont="1" applyFill="1" applyBorder="1" applyAlignment="1">
      <alignment horizontal="center" vertical="center" wrapText="1"/>
      <protection/>
    </xf>
    <xf numFmtId="1" fontId="7" fillId="0" borderId="33" xfId="448" applyNumberFormat="1" applyFont="1" applyFill="1" applyBorder="1" applyAlignment="1">
      <alignment horizontal="center" vertical="center" wrapText="1"/>
      <protection/>
    </xf>
    <xf numFmtId="14" fontId="7" fillId="0" borderId="33" xfId="448" applyNumberFormat="1" applyFont="1" applyFill="1" applyBorder="1" applyAlignment="1">
      <alignment horizontal="center" vertical="center" wrapText="1"/>
      <protection/>
    </xf>
    <xf numFmtId="173" fontId="7" fillId="0" borderId="3" xfId="448" applyNumberFormat="1" applyFont="1" applyFill="1" applyBorder="1" applyAlignment="1">
      <alignment horizontal="center" vertical="center" wrapText="1"/>
      <protection/>
    </xf>
    <xf numFmtId="172" fontId="7" fillId="0" borderId="29" xfId="448" applyNumberFormat="1" applyFont="1" applyFill="1" applyBorder="1" applyAlignment="1">
      <alignment horizontal="center" vertical="center" wrapText="1"/>
      <protection/>
    </xf>
    <xf numFmtId="181" fontId="8" fillId="0" borderId="37" xfId="448" applyNumberFormat="1" applyFont="1" applyFill="1" applyBorder="1" applyAlignment="1">
      <alignment horizontal="center" vertical="center"/>
      <protection/>
    </xf>
    <xf numFmtId="181" fontId="8" fillId="0" borderId="38" xfId="448" applyNumberFormat="1" applyFont="1" applyFill="1" applyBorder="1" applyAlignment="1">
      <alignment horizontal="center" vertical="center"/>
      <protection/>
    </xf>
    <xf numFmtId="181" fontId="8" fillId="0" borderId="3" xfId="448" applyNumberFormat="1" applyFont="1" applyFill="1" applyBorder="1" applyAlignment="1">
      <alignment horizontal="center" vertical="center"/>
      <protection/>
    </xf>
    <xf numFmtId="181" fontId="8" fillId="0" borderId="30" xfId="448" applyNumberFormat="1" applyFont="1" applyFill="1" applyBorder="1" applyAlignment="1">
      <alignment horizontal="center" vertical="center"/>
      <protection/>
    </xf>
    <xf numFmtId="42" fontId="3" fillId="51" borderId="3" xfId="521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vertical="center" wrapText="1"/>
    </xf>
    <xf numFmtId="0" fontId="8" fillId="0" borderId="3" xfId="500" applyFont="1" applyFill="1" applyBorder="1" applyAlignment="1">
      <alignment horizontal="left" vertical="center" wrapText="1"/>
      <protection/>
    </xf>
    <xf numFmtId="3" fontId="8" fillId="0" borderId="3" xfId="500" applyNumberFormat="1" applyFont="1" applyFill="1" applyBorder="1" applyAlignment="1">
      <alignment horizontal="center" vertical="center" wrapText="1"/>
      <protection/>
    </xf>
    <xf numFmtId="0" fontId="8" fillId="0" borderId="3" xfId="500" applyFont="1" applyFill="1" applyBorder="1" applyAlignment="1">
      <alignment horizontal="center" vertical="center" wrapText="1"/>
      <protection/>
    </xf>
    <xf numFmtId="0" fontId="41" fillId="0" borderId="3" xfId="500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vertical="center" wrapText="1"/>
    </xf>
    <xf numFmtId="3" fontId="7" fillId="0" borderId="3" xfId="521" applyNumberFormat="1" applyFont="1" applyFill="1" applyBorder="1" applyAlignment="1">
      <alignment horizontal="center" vertical="center"/>
      <protection/>
    </xf>
    <xf numFmtId="173" fontId="7" fillId="0" borderId="3" xfId="521" applyNumberFormat="1" applyFont="1" applyFill="1" applyBorder="1" applyAlignment="1">
      <alignment horizontal="center" vertical="center" wrapText="1"/>
      <protection/>
    </xf>
    <xf numFmtId="3" fontId="75" fillId="0" borderId="3" xfId="521" applyNumberFormat="1" applyFont="1" applyFill="1" applyBorder="1" applyAlignment="1">
      <alignment horizontal="center" vertical="center"/>
      <protection/>
    </xf>
    <xf numFmtId="3" fontId="47" fillId="0" borderId="3" xfId="448" applyNumberFormat="1" applyFont="1" applyFill="1" applyBorder="1" applyAlignment="1">
      <alignment horizontal="center" vertical="center" wrapText="1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1" fontId="3" fillId="0" borderId="3" xfId="521" applyNumberFormat="1" applyFont="1" applyFill="1" applyBorder="1" applyAlignment="1">
      <alignment horizontal="center" vertical="center"/>
      <protection/>
    </xf>
    <xf numFmtId="3" fontId="47" fillId="0" borderId="30" xfId="448" applyNumberFormat="1" applyFont="1" applyFill="1" applyBorder="1" applyAlignment="1">
      <alignment horizontal="center" vertical="center" wrapText="1"/>
      <protection/>
    </xf>
    <xf numFmtId="3" fontId="3" fillId="0" borderId="30" xfId="521" applyNumberFormat="1" applyFont="1" applyFill="1" applyBorder="1" applyAlignment="1">
      <alignment horizontal="center" vertical="center"/>
      <protection/>
    </xf>
    <xf numFmtId="1" fontId="3" fillId="0" borderId="30" xfId="521" applyNumberFormat="1" applyFont="1" applyFill="1" applyBorder="1" applyAlignment="1">
      <alignment horizontal="center" vertical="center"/>
      <protection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3" fontId="42" fillId="0" borderId="3" xfId="521" applyNumberFormat="1" applyFont="1" applyFill="1" applyBorder="1" applyAlignment="1">
      <alignment horizontal="center" vertical="center"/>
      <protection/>
    </xf>
    <xf numFmtId="0" fontId="52" fillId="0" borderId="22" xfId="520" applyFont="1" applyFill="1" applyBorder="1" applyAlignment="1">
      <alignment vertical="center" wrapText="1"/>
      <protection/>
    </xf>
    <xf numFmtId="3" fontId="50" fillId="0" borderId="3" xfId="521" applyNumberFormat="1" applyFont="1" applyFill="1" applyBorder="1" applyAlignment="1">
      <alignment horizontal="center" vertical="center" wrapText="1"/>
      <protection/>
    </xf>
    <xf numFmtId="3" fontId="50" fillId="0" borderId="3" xfId="521" applyNumberFormat="1" applyFont="1" applyFill="1" applyBorder="1" applyAlignment="1">
      <alignment horizontal="center" vertical="center"/>
      <protection/>
    </xf>
    <xf numFmtId="0" fontId="52" fillId="0" borderId="23" xfId="520" applyFont="1" applyFill="1" applyBorder="1" applyAlignment="1">
      <alignment vertical="center" wrapText="1"/>
      <protection/>
    </xf>
    <xf numFmtId="3" fontId="50" fillId="0" borderId="30" xfId="521" applyNumberFormat="1" applyFont="1" applyFill="1" applyBorder="1" applyAlignment="1">
      <alignment horizontal="center" vertical="center" wrapText="1"/>
      <protection/>
    </xf>
    <xf numFmtId="3" fontId="50" fillId="0" borderId="30" xfId="521" applyNumberFormat="1" applyFont="1" applyFill="1" applyBorder="1" applyAlignment="1">
      <alignment horizontal="center" vertical="center"/>
      <protection/>
    </xf>
    <xf numFmtId="0" fontId="52" fillId="0" borderId="0" xfId="500" applyFont="1" applyFill="1">
      <alignment/>
      <protection/>
    </xf>
    <xf numFmtId="3" fontId="2" fillId="0" borderId="0" xfId="500" applyNumberFormat="1" applyFont="1" applyFill="1">
      <alignment/>
      <protection/>
    </xf>
    <xf numFmtId="0" fontId="61" fillId="0" borderId="3" xfId="0" applyFont="1" applyFill="1" applyBorder="1" applyAlignment="1">
      <alignment horizontal="center" vertical="center"/>
    </xf>
    <xf numFmtId="3" fontId="8" fillId="0" borderId="3" xfId="500" applyNumberFormat="1" applyFont="1" applyFill="1" applyBorder="1" applyAlignment="1">
      <alignment horizontal="center" wrapText="1"/>
      <protection/>
    </xf>
    <xf numFmtId="0" fontId="8" fillId="0" borderId="3" xfId="500" applyFont="1" applyFill="1" applyBorder="1" applyAlignment="1">
      <alignment horizontal="center" wrapText="1"/>
      <protection/>
    </xf>
    <xf numFmtId="3" fontId="3" fillId="0" borderId="39" xfId="521" applyNumberFormat="1" applyFont="1" applyFill="1" applyBorder="1" applyAlignment="1">
      <alignment horizontal="center" vertical="center"/>
      <protection/>
    </xf>
    <xf numFmtId="3" fontId="3" fillId="0" borderId="40" xfId="521" applyNumberFormat="1" applyFont="1" applyFill="1" applyBorder="1" applyAlignment="1">
      <alignment horizontal="center" vertical="center"/>
      <protection/>
    </xf>
    <xf numFmtId="3" fontId="3" fillId="0" borderId="41" xfId="521" applyNumberFormat="1" applyFont="1" applyFill="1" applyBorder="1" applyAlignment="1">
      <alignment horizontal="center" vertical="center"/>
      <protection/>
    </xf>
    <xf numFmtId="3" fontId="3" fillId="0" borderId="42" xfId="521" applyNumberFormat="1" applyFont="1" applyFill="1" applyBorder="1" applyAlignment="1">
      <alignment horizontal="center" vertical="center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3" fontId="8" fillId="0" borderId="3" xfId="448" applyNumberFormat="1" applyFont="1" applyFill="1" applyBorder="1" applyAlignment="1" applyProtection="1">
      <alignment horizontal="center" vertical="center"/>
      <protection locked="0"/>
    </xf>
    <xf numFmtId="3" fontId="3" fillId="0" borderId="3" xfId="521" applyNumberFormat="1" applyFont="1" applyFill="1" applyBorder="1" applyAlignment="1">
      <alignment horizontal="center" vertical="center" wrapText="1"/>
      <protection/>
    </xf>
    <xf numFmtId="3" fontId="3" fillId="0" borderId="30" xfId="521" applyNumberFormat="1" applyFont="1" applyFill="1" applyBorder="1" applyAlignment="1">
      <alignment horizontal="center" vertical="center" wrapText="1"/>
      <protection/>
    </xf>
    <xf numFmtId="3" fontId="3" fillId="0" borderId="30" xfId="521" applyNumberFormat="1" applyFont="1" applyFill="1" applyBorder="1" applyAlignment="1">
      <alignment horizontal="center" vertical="center"/>
      <protection/>
    </xf>
    <xf numFmtId="3" fontId="8" fillId="0" borderId="30" xfId="448" applyNumberFormat="1" applyFont="1" applyFill="1" applyBorder="1" applyAlignment="1" applyProtection="1">
      <alignment horizontal="center" vertical="center"/>
      <protection locked="0"/>
    </xf>
    <xf numFmtId="3" fontId="42" fillId="0" borderId="29" xfId="521" applyNumberFormat="1" applyFont="1" applyFill="1" applyBorder="1" applyAlignment="1">
      <alignment horizontal="center" vertical="center"/>
      <protection/>
    </xf>
    <xf numFmtId="0" fontId="45" fillId="0" borderId="0" xfId="521" applyFont="1" applyFill="1" applyAlignment="1">
      <alignment horizontal="center"/>
      <protection/>
    </xf>
    <xf numFmtId="0" fontId="45" fillId="0" borderId="0" xfId="521" applyFont="1" applyFill="1" applyAlignment="1">
      <alignment horizontal="center"/>
      <protection/>
    </xf>
    <xf numFmtId="0" fontId="46" fillId="0" borderId="0" xfId="521" applyFont="1" applyFill="1" applyAlignment="1">
      <alignment horizontal="center"/>
      <protection/>
    </xf>
    <xf numFmtId="0" fontId="49" fillId="0" borderId="0" xfId="521" applyFont="1" applyFill="1" applyAlignment="1">
      <alignment horizontal="center"/>
      <protection/>
    </xf>
    <xf numFmtId="0" fontId="58" fillId="0" borderId="0" xfId="500" applyFont="1" applyFill="1" applyAlignment="1">
      <alignment horizontal="center" vertical="center" wrapText="1"/>
      <protection/>
    </xf>
    <xf numFmtId="0" fontId="58" fillId="0" borderId="0" xfId="500" applyFont="1" applyAlignment="1">
      <alignment horizontal="center" vertical="center" wrapText="1"/>
      <protection/>
    </xf>
    <xf numFmtId="0" fontId="8" fillId="0" borderId="32" xfId="500" applyFont="1" applyBorder="1" applyAlignment="1">
      <alignment horizontal="center"/>
      <protection/>
    </xf>
    <xf numFmtId="0" fontId="8" fillId="0" borderId="22" xfId="500" applyFont="1" applyBorder="1" applyAlignment="1">
      <alignment horizontal="center"/>
      <protection/>
    </xf>
    <xf numFmtId="2" fontId="8" fillId="0" borderId="33" xfId="500" applyNumberFormat="1" applyFont="1" applyBorder="1" applyAlignment="1">
      <alignment horizontal="center" vertical="center" wrapText="1"/>
      <protection/>
    </xf>
    <xf numFmtId="2" fontId="8" fillId="0" borderId="3" xfId="500" applyNumberFormat="1" applyFont="1" applyBorder="1" applyAlignment="1">
      <alignment horizontal="center" vertical="center" wrapText="1"/>
      <protection/>
    </xf>
    <xf numFmtId="0" fontId="8" fillId="0" borderId="33" xfId="500" applyFont="1" applyBorder="1" applyAlignment="1">
      <alignment horizontal="center" vertical="center" wrapText="1"/>
      <protection/>
    </xf>
    <xf numFmtId="0" fontId="8" fillId="0" borderId="3" xfId="500" applyFont="1" applyBorder="1" applyAlignment="1">
      <alignment horizontal="center" vertical="center" wrapText="1"/>
      <protection/>
    </xf>
    <xf numFmtId="0" fontId="8" fillId="0" borderId="33" xfId="500" applyNumberFormat="1" applyFont="1" applyBorder="1" applyAlignment="1">
      <alignment horizontal="center" vertical="center" wrapText="1"/>
      <protection/>
    </xf>
    <xf numFmtId="0" fontId="8" fillId="0" borderId="34" xfId="500" applyNumberFormat="1" applyFont="1" applyBorder="1" applyAlignment="1">
      <alignment horizontal="center" vertical="center" wrapText="1"/>
      <protection/>
    </xf>
    <xf numFmtId="0" fontId="8" fillId="0" borderId="29" xfId="500" applyFont="1" applyBorder="1" applyAlignment="1">
      <alignment horizontal="center" vertical="center" wrapText="1"/>
      <protection/>
    </xf>
    <xf numFmtId="0" fontId="60" fillId="0" borderId="0" xfId="500" applyFont="1" applyFill="1" applyAlignment="1">
      <alignment horizontal="center" vertical="center" wrapText="1"/>
      <protection/>
    </xf>
    <xf numFmtId="0" fontId="59" fillId="0" borderId="0" xfId="500" applyFont="1" applyFill="1" applyAlignment="1">
      <alignment horizontal="center" vertical="center" wrapText="1"/>
      <protection/>
    </xf>
    <xf numFmtId="2" fontId="8" fillId="0" borderId="3" xfId="500" applyNumberFormat="1" applyFont="1" applyFill="1" applyBorder="1" applyAlignment="1">
      <alignment horizontal="center" vertical="center" wrapText="1"/>
      <protection/>
    </xf>
    <xf numFmtId="3" fontId="8" fillId="0" borderId="3" xfId="500" applyNumberFormat="1" applyFont="1" applyFill="1" applyBorder="1" applyAlignment="1">
      <alignment horizontal="center" vertical="center" wrapText="1"/>
      <protection/>
    </xf>
    <xf numFmtId="0" fontId="8" fillId="0" borderId="3" xfId="500" applyFont="1" applyFill="1" applyBorder="1" applyAlignment="1">
      <alignment horizontal="center" vertical="center" wrapText="1"/>
      <protection/>
    </xf>
    <xf numFmtId="0" fontId="8" fillId="0" borderId="3" xfId="500" applyNumberFormat="1" applyFont="1" applyFill="1" applyBorder="1" applyAlignment="1">
      <alignment horizontal="center" vertical="center" wrapText="1"/>
      <protection/>
    </xf>
    <xf numFmtId="0" fontId="41" fillId="0" borderId="3" xfId="500" applyFont="1" applyFill="1" applyBorder="1" applyAlignment="1">
      <alignment horizontal="center" vertical="center" wrapText="1"/>
      <protection/>
    </xf>
    <xf numFmtId="0" fontId="48" fillId="0" borderId="0" xfId="521" applyFont="1" applyFill="1" applyAlignment="1">
      <alignment horizontal="center"/>
      <protection/>
    </xf>
    <xf numFmtId="0" fontId="43" fillId="0" borderId="0" xfId="521" applyFont="1" applyFill="1" applyAlignment="1">
      <alignment horizontal="center"/>
      <protection/>
    </xf>
    <xf numFmtId="0" fontId="57" fillId="0" borderId="0" xfId="521" applyFont="1" applyFill="1" applyBorder="1" applyAlignment="1">
      <alignment horizontal="center" vertical="center" wrapText="1"/>
      <protection/>
    </xf>
    <xf numFmtId="0" fontId="45" fillId="0" borderId="0" xfId="521" applyFont="1" applyFill="1" applyAlignment="1">
      <alignment horizontal="center" wrapText="1"/>
      <protection/>
    </xf>
    <xf numFmtId="0" fontId="44" fillId="0" borderId="32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2" fontId="50" fillId="0" borderId="33" xfId="521" applyNumberFormat="1" applyFont="1" applyFill="1" applyBorder="1" applyAlignment="1">
      <alignment horizontal="center" vertical="center" wrapText="1"/>
      <protection/>
    </xf>
    <xf numFmtId="2" fontId="50" fillId="0" borderId="3" xfId="521" applyNumberFormat="1" applyFont="1" applyFill="1" applyBorder="1" applyAlignment="1">
      <alignment horizontal="center" vertical="center" wrapText="1"/>
      <protection/>
    </xf>
    <xf numFmtId="0" fontId="50" fillId="0" borderId="33" xfId="521" applyFont="1" applyFill="1" applyBorder="1" applyAlignment="1">
      <alignment horizontal="center" vertical="center" wrapText="1"/>
      <protection/>
    </xf>
    <xf numFmtId="0" fontId="50" fillId="0" borderId="3" xfId="521" applyFont="1" applyFill="1" applyBorder="1" applyAlignment="1">
      <alignment horizontal="center" vertical="center" wrapText="1"/>
      <protection/>
    </xf>
    <xf numFmtId="14" fontId="3" fillId="0" borderId="34" xfId="448" applyNumberFormat="1" applyFont="1" applyBorder="1" applyAlignment="1">
      <alignment horizontal="center" vertical="center" wrapText="1"/>
      <protection/>
    </xf>
    <xf numFmtId="14" fontId="3" fillId="0" borderId="29" xfId="448" applyNumberFormat="1" applyFont="1" applyBorder="1" applyAlignment="1">
      <alignment horizontal="center" vertical="center" wrapText="1"/>
      <protection/>
    </xf>
    <xf numFmtId="0" fontId="50" fillId="0" borderId="34" xfId="521" applyFont="1" applyFill="1" applyBorder="1" applyAlignment="1">
      <alignment horizontal="center" vertical="center" wrapText="1"/>
      <protection/>
    </xf>
    <xf numFmtId="0" fontId="50" fillId="0" borderId="29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view="pageBreakPreview" zoomScale="70" zoomScaleNormal="75" zoomScaleSheetLayoutView="70" zoomScalePageLayoutView="0" workbookViewId="0" topLeftCell="A1">
      <selection activeCell="N11" sqref="N11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>
      <c r="A1" s="139" t="s">
        <v>147</v>
      </c>
      <c r="B1" s="140"/>
      <c r="C1" s="140"/>
      <c r="D1" s="140"/>
      <c r="E1" s="140"/>
      <c r="F1" s="140"/>
      <c r="G1" s="140"/>
    </row>
    <row r="2" spans="1:7" s="1" customFormat="1" ht="19.5" customHeight="1">
      <c r="A2" s="141" t="s">
        <v>8</v>
      </c>
      <c r="B2" s="141"/>
      <c r="C2" s="141"/>
      <c r="D2" s="141"/>
      <c r="E2" s="141"/>
      <c r="F2" s="141"/>
      <c r="G2" s="141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7"/>
      <c r="B4" s="69" t="s">
        <v>148</v>
      </c>
      <c r="C4" s="69" t="s">
        <v>149</v>
      </c>
      <c r="D4" s="70" t="s">
        <v>31</v>
      </c>
      <c r="E4" s="69" t="s">
        <v>151</v>
      </c>
      <c r="F4" s="69" t="s">
        <v>150</v>
      </c>
      <c r="G4" s="71" t="s">
        <v>31</v>
      </c>
    </row>
    <row r="5" spans="1:7" s="9" customFormat="1" ht="34.5" customHeight="1">
      <c r="A5" s="16" t="s">
        <v>32</v>
      </c>
      <c r="B5" s="105">
        <v>3295</v>
      </c>
      <c r="C5" s="105">
        <f>SUM(C6:C24)</f>
        <v>3494</v>
      </c>
      <c r="D5" s="106">
        <f>ROUND(C5/B5*100,1)</f>
        <v>106</v>
      </c>
      <c r="E5" s="107">
        <f>SUM(E6:E24)</f>
        <v>1235</v>
      </c>
      <c r="F5" s="107">
        <f>SUM(F6:F24)</f>
        <v>1514</v>
      </c>
      <c r="G5" s="81">
        <f>ROUND(F5/E5*100,1)</f>
        <v>122.6</v>
      </c>
    </row>
    <row r="6" spans="1:8" ht="60" customHeight="1">
      <c r="A6" s="17" t="s">
        <v>10</v>
      </c>
      <c r="B6" s="108">
        <v>167</v>
      </c>
      <c r="C6" s="109">
        <v>142</v>
      </c>
      <c r="D6" s="106">
        <f aca="true" t="shared" si="0" ref="D6:D24">ROUND(C6/B6*100,1)</f>
        <v>85</v>
      </c>
      <c r="E6" s="114">
        <v>71</v>
      </c>
      <c r="F6" s="110">
        <v>49</v>
      </c>
      <c r="G6" s="81">
        <f aca="true" t="shared" si="1" ref="G6:G24">ROUND(F6/E6*100,1)</f>
        <v>69</v>
      </c>
      <c r="H6" s="11"/>
    </row>
    <row r="7" spans="1:8" ht="44.25" customHeight="1">
      <c r="A7" s="17" t="s">
        <v>11</v>
      </c>
      <c r="B7" s="108">
        <v>312</v>
      </c>
      <c r="C7" s="109">
        <v>178</v>
      </c>
      <c r="D7" s="106">
        <f t="shared" si="0"/>
        <v>57.1</v>
      </c>
      <c r="E7" s="115">
        <v>82</v>
      </c>
      <c r="F7" s="110">
        <v>75</v>
      </c>
      <c r="G7" s="81">
        <f t="shared" si="1"/>
        <v>91.5</v>
      </c>
      <c r="H7" s="11"/>
    </row>
    <row r="8" spans="1:9" s="14" customFormat="1" ht="27.75" customHeight="1">
      <c r="A8" s="17" t="s">
        <v>12</v>
      </c>
      <c r="B8" s="108">
        <v>815</v>
      </c>
      <c r="C8" s="109">
        <v>854</v>
      </c>
      <c r="D8" s="106">
        <f t="shared" si="0"/>
        <v>104.8</v>
      </c>
      <c r="E8" s="115">
        <v>303</v>
      </c>
      <c r="F8" s="110">
        <v>387</v>
      </c>
      <c r="G8" s="81">
        <f t="shared" si="1"/>
        <v>127.7</v>
      </c>
      <c r="H8" s="13"/>
      <c r="I8" s="5"/>
    </row>
    <row r="9" spans="1:8" ht="43.5" customHeight="1">
      <c r="A9" s="17" t="s">
        <v>13</v>
      </c>
      <c r="B9" s="108">
        <v>63</v>
      </c>
      <c r="C9" s="109">
        <v>98</v>
      </c>
      <c r="D9" s="106">
        <f t="shared" si="0"/>
        <v>155.6</v>
      </c>
      <c r="E9" s="115">
        <v>25</v>
      </c>
      <c r="F9" s="110">
        <v>39</v>
      </c>
      <c r="G9" s="81">
        <f t="shared" si="1"/>
        <v>156</v>
      </c>
      <c r="H9" s="11"/>
    </row>
    <row r="10" spans="1:8" ht="42" customHeight="1">
      <c r="A10" s="17" t="s">
        <v>14</v>
      </c>
      <c r="B10" s="108">
        <v>105</v>
      </c>
      <c r="C10" s="109">
        <v>108</v>
      </c>
      <c r="D10" s="106">
        <f t="shared" si="0"/>
        <v>102.9</v>
      </c>
      <c r="E10" s="115">
        <v>42</v>
      </c>
      <c r="F10" s="110">
        <v>50</v>
      </c>
      <c r="G10" s="81">
        <f t="shared" si="1"/>
        <v>119</v>
      </c>
      <c r="H10" s="11"/>
    </row>
    <row r="11" spans="1:8" ht="26.25" customHeight="1">
      <c r="A11" s="17" t="s">
        <v>15</v>
      </c>
      <c r="B11" s="108">
        <v>65</v>
      </c>
      <c r="C11" s="109">
        <v>128</v>
      </c>
      <c r="D11" s="106">
        <f t="shared" si="0"/>
        <v>196.9</v>
      </c>
      <c r="E11" s="115">
        <v>28</v>
      </c>
      <c r="F11" s="110">
        <v>68</v>
      </c>
      <c r="G11" s="81">
        <f t="shared" si="1"/>
        <v>242.9</v>
      </c>
      <c r="H11" s="11"/>
    </row>
    <row r="12" spans="1:8" ht="57" customHeight="1">
      <c r="A12" s="17" t="s">
        <v>16</v>
      </c>
      <c r="B12" s="108">
        <v>658</v>
      </c>
      <c r="C12" s="109">
        <v>601</v>
      </c>
      <c r="D12" s="106">
        <f t="shared" si="0"/>
        <v>91.3</v>
      </c>
      <c r="E12" s="114">
        <v>285</v>
      </c>
      <c r="F12" s="110">
        <v>245</v>
      </c>
      <c r="G12" s="81">
        <f t="shared" si="1"/>
        <v>86</v>
      </c>
      <c r="H12" s="11"/>
    </row>
    <row r="13" spans="1:8" ht="42" customHeight="1">
      <c r="A13" s="17" t="s">
        <v>17</v>
      </c>
      <c r="B13" s="108">
        <v>117</v>
      </c>
      <c r="C13" s="109">
        <v>200</v>
      </c>
      <c r="D13" s="106">
        <f t="shared" si="0"/>
        <v>170.9</v>
      </c>
      <c r="E13" s="114">
        <v>34</v>
      </c>
      <c r="F13" s="110">
        <v>81</v>
      </c>
      <c r="G13" s="81">
        <f t="shared" si="1"/>
        <v>238.2</v>
      </c>
      <c r="H13" s="13"/>
    </row>
    <row r="14" spans="1:8" ht="41.25" customHeight="1">
      <c r="A14" s="17" t="s">
        <v>18</v>
      </c>
      <c r="B14" s="108">
        <v>68</v>
      </c>
      <c r="C14" s="109">
        <v>131</v>
      </c>
      <c r="D14" s="106">
        <f t="shared" si="0"/>
        <v>192.6</v>
      </c>
      <c r="E14" s="115">
        <v>32</v>
      </c>
      <c r="F14" s="110">
        <v>61</v>
      </c>
      <c r="G14" s="81">
        <f t="shared" si="1"/>
        <v>190.6</v>
      </c>
      <c r="H14" s="11"/>
    </row>
    <row r="15" spans="1:8" ht="24" customHeight="1">
      <c r="A15" s="17" t="s">
        <v>19</v>
      </c>
      <c r="B15" s="108">
        <v>24</v>
      </c>
      <c r="C15" s="109">
        <v>29</v>
      </c>
      <c r="D15" s="106">
        <f t="shared" si="0"/>
        <v>120.8</v>
      </c>
      <c r="E15" s="115">
        <v>10</v>
      </c>
      <c r="F15" s="110">
        <v>15</v>
      </c>
      <c r="G15" s="81">
        <f t="shared" si="1"/>
        <v>150</v>
      </c>
      <c r="H15" s="11"/>
    </row>
    <row r="16" spans="1:8" ht="24" customHeight="1">
      <c r="A16" s="17" t="s">
        <v>20</v>
      </c>
      <c r="B16" s="108">
        <v>10</v>
      </c>
      <c r="C16" s="109">
        <v>26</v>
      </c>
      <c r="D16" s="106">
        <f t="shared" si="0"/>
        <v>260</v>
      </c>
      <c r="E16" s="115">
        <v>1</v>
      </c>
      <c r="F16" s="110">
        <v>13</v>
      </c>
      <c r="G16" s="81">
        <f t="shared" si="1"/>
        <v>1300</v>
      </c>
      <c r="H16" s="11"/>
    </row>
    <row r="17" spans="1:8" ht="24" customHeight="1">
      <c r="A17" s="17" t="s">
        <v>21</v>
      </c>
      <c r="B17" s="108">
        <v>55</v>
      </c>
      <c r="C17" s="109">
        <v>31</v>
      </c>
      <c r="D17" s="106">
        <f t="shared" si="0"/>
        <v>56.4</v>
      </c>
      <c r="E17" s="115">
        <v>21</v>
      </c>
      <c r="F17" s="110">
        <v>17</v>
      </c>
      <c r="G17" s="81">
        <f t="shared" si="1"/>
        <v>81</v>
      </c>
      <c r="H17" s="11"/>
    </row>
    <row r="18" spans="1:8" ht="41.25" customHeight="1">
      <c r="A18" s="17" t="s">
        <v>22</v>
      </c>
      <c r="B18" s="108">
        <v>39</v>
      </c>
      <c r="C18" s="109">
        <v>53</v>
      </c>
      <c r="D18" s="106">
        <f t="shared" si="0"/>
        <v>135.9</v>
      </c>
      <c r="E18" s="115">
        <v>17</v>
      </c>
      <c r="F18" s="110">
        <v>23</v>
      </c>
      <c r="G18" s="81">
        <f t="shared" si="1"/>
        <v>135.3</v>
      </c>
      <c r="H18" s="11"/>
    </row>
    <row r="19" spans="1:8" ht="41.25" customHeight="1">
      <c r="A19" s="17" t="s">
        <v>23</v>
      </c>
      <c r="B19" s="108">
        <v>145</v>
      </c>
      <c r="C19" s="109">
        <v>87</v>
      </c>
      <c r="D19" s="106">
        <f t="shared" si="0"/>
        <v>60</v>
      </c>
      <c r="E19" s="115">
        <v>41</v>
      </c>
      <c r="F19" s="110">
        <v>39</v>
      </c>
      <c r="G19" s="81">
        <f t="shared" si="1"/>
        <v>95.1</v>
      </c>
      <c r="H19" s="11"/>
    </row>
    <row r="20" spans="1:8" ht="42.75" customHeight="1">
      <c r="A20" s="17" t="s">
        <v>24</v>
      </c>
      <c r="B20" s="108">
        <v>207</v>
      </c>
      <c r="C20" s="109">
        <v>314</v>
      </c>
      <c r="D20" s="106">
        <f t="shared" si="0"/>
        <v>151.7</v>
      </c>
      <c r="E20" s="115">
        <v>76</v>
      </c>
      <c r="F20" s="110">
        <v>138</v>
      </c>
      <c r="G20" s="81">
        <f t="shared" si="1"/>
        <v>181.6</v>
      </c>
      <c r="H20" s="13"/>
    </row>
    <row r="21" spans="1:8" ht="24" customHeight="1">
      <c r="A21" s="17" t="s">
        <v>25</v>
      </c>
      <c r="B21" s="108">
        <v>168</v>
      </c>
      <c r="C21" s="109">
        <v>200</v>
      </c>
      <c r="D21" s="106">
        <f t="shared" si="0"/>
        <v>119</v>
      </c>
      <c r="E21" s="115">
        <v>59</v>
      </c>
      <c r="F21" s="110">
        <v>81</v>
      </c>
      <c r="G21" s="81">
        <f t="shared" si="1"/>
        <v>137.3</v>
      </c>
      <c r="H21" s="11"/>
    </row>
    <row r="22" spans="1:8" ht="42.75" customHeight="1">
      <c r="A22" s="17" t="s">
        <v>26</v>
      </c>
      <c r="B22" s="108">
        <v>215</v>
      </c>
      <c r="C22" s="109">
        <v>255</v>
      </c>
      <c r="D22" s="106">
        <f t="shared" si="0"/>
        <v>118.6</v>
      </c>
      <c r="E22" s="115">
        <v>82</v>
      </c>
      <c r="F22" s="110">
        <v>105</v>
      </c>
      <c r="G22" s="81">
        <f t="shared" si="1"/>
        <v>128</v>
      </c>
      <c r="H22" s="13"/>
    </row>
    <row r="23" spans="1:8" ht="36.75" customHeight="1">
      <c r="A23" s="17" t="s">
        <v>27</v>
      </c>
      <c r="B23" s="108">
        <v>19</v>
      </c>
      <c r="C23" s="109">
        <v>25</v>
      </c>
      <c r="D23" s="106">
        <f t="shared" si="0"/>
        <v>131.6</v>
      </c>
      <c r="E23" s="115">
        <v>9</v>
      </c>
      <c r="F23" s="110">
        <v>13</v>
      </c>
      <c r="G23" s="81">
        <f t="shared" si="1"/>
        <v>144.4</v>
      </c>
      <c r="H23" s="11"/>
    </row>
    <row r="24" spans="1:8" ht="27.75" customHeight="1" thickBot="1">
      <c r="A24" s="18" t="s">
        <v>28</v>
      </c>
      <c r="B24" s="111">
        <v>43</v>
      </c>
      <c r="C24" s="112">
        <v>34</v>
      </c>
      <c r="D24" s="106">
        <f t="shared" si="0"/>
        <v>79.1</v>
      </c>
      <c r="E24" s="115">
        <v>17</v>
      </c>
      <c r="F24" s="113">
        <v>15</v>
      </c>
      <c r="G24" s="81">
        <f t="shared" si="1"/>
        <v>88.2</v>
      </c>
      <c r="H24" s="11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0"/>
  <sheetViews>
    <sheetView view="pageBreakPreview" zoomScale="70" zoomScaleNormal="75" zoomScaleSheetLayoutView="70" zoomScalePageLayoutView="0" workbookViewId="0" topLeftCell="A1">
      <selection activeCell="B6" sqref="B6:B14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39" t="s">
        <v>147</v>
      </c>
      <c r="B1" s="140"/>
      <c r="C1" s="140"/>
      <c r="D1" s="140"/>
      <c r="E1" s="140"/>
      <c r="F1" s="140"/>
      <c r="G1" s="140"/>
    </row>
    <row r="2" spans="1:7" s="1" customFormat="1" ht="19.5" customHeight="1">
      <c r="A2" s="142" t="s">
        <v>33</v>
      </c>
      <c r="B2" s="142"/>
      <c r="C2" s="142"/>
      <c r="D2" s="142"/>
      <c r="E2" s="142"/>
      <c r="F2" s="142"/>
      <c r="G2" s="14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68"/>
      <c r="B4" s="33" t="s">
        <v>148</v>
      </c>
      <c r="C4" s="33" t="s">
        <v>149</v>
      </c>
      <c r="D4" s="33" t="s">
        <v>31</v>
      </c>
      <c r="E4" s="72" t="s">
        <v>151</v>
      </c>
      <c r="F4" s="72" t="s">
        <v>150</v>
      </c>
      <c r="G4" s="57" t="s">
        <v>31</v>
      </c>
    </row>
    <row r="5" spans="1:9" s="4" customFormat="1" ht="34.5" customHeight="1">
      <c r="A5" s="19" t="s">
        <v>32</v>
      </c>
      <c r="B5" s="116">
        <v>3295</v>
      </c>
      <c r="C5" s="116">
        <v>3494</v>
      </c>
      <c r="D5" s="32">
        <f>ROUND(C5/B5*100,1)</f>
        <v>106</v>
      </c>
      <c r="E5" s="116">
        <v>1235</v>
      </c>
      <c r="F5" s="116">
        <v>1514</v>
      </c>
      <c r="G5" s="58">
        <f>ROUND(F5/E5*100,1)</f>
        <v>122.6</v>
      </c>
      <c r="I5" s="20"/>
    </row>
    <row r="6" spans="1:13" ht="57.75" customHeight="1">
      <c r="A6" s="117" t="s">
        <v>34</v>
      </c>
      <c r="B6" s="118">
        <v>153</v>
      </c>
      <c r="C6" s="119">
        <v>182</v>
      </c>
      <c r="D6" s="32">
        <f aca="true" t="shared" si="0" ref="D6:D14">ROUND(C6/B6*100,1)</f>
        <v>119</v>
      </c>
      <c r="E6" s="119">
        <v>59</v>
      </c>
      <c r="F6" s="119">
        <v>69</v>
      </c>
      <c r="G6" s="58">
        <f aca="true" t="shared" si="1" ref="G6:G14">ROUND(F6/E6*100,1)</f>
        <v>116.9</v>
      </c>
      <c r="I6" s="20"/>
      <c r="J6" s="21"/>
      <c r="M6" s="21"/>
    </row>
    <row r="7" spans="1:13" ht="35.25" customHeight="1">
      <c r="A7" s="117" t="s">
        <v>3</v>
      </c>
      <c r="B7" s="118">
        <v>246</v>
      </c>
      <c r="C7" s="119">
        <v>403</v>
      </c>
      <c r="D7" s="32">
        <f t="shared" si="0"/>
        <v>163.8</v>
      </c>
      <c r="E7" s="118">
        <v>94</v>
      </c>
      <c r="F7" s="119">
        <v>216</v>
      </c>
      <c r="G7" s="58">
        <f t="shared" si="1"/>
        <v>229.8</v>
      </c>
      <c r="I7" s="20"/>
      <c r="J7" s="21"/>
      <c r="M7" s="21"/>
    </row>
    <row r="8" spans="1:13" s="14" customFormat="1" ht="25.5" customHeight="1">
      <c r="A8" s="117" t="s">
        <v>2</v>
      </c>
      <c r="B8" s="118">
        <v>346</v>
      </c>
      <c r="C8" s="119">
        <v>400</v>
      </c>
      <c r="D8" s="32">
        <f t="shared" si="0"/>
        <v>115.6</v>
      </c>
      <c r="E8" s="118">
        <v>111</v>
      </c>
      <c r="F8" s="119">
        <v>161</v>
      </c>
      <c r="G8" s="58">
        <f t="shared" si="1"/>
        <v>145</v>
      </c>
      <c r="H8" s="5"/>
      <c r="I8" s="20"/>
      <c r="J8" s="21"/>
      <c r="K8" s="5"/>
      <c r="M8" s="21"/>
    </row>
    <row r="9" spans="1:13" ht="36.75" customHeight="1">
      <c r="A9" s="117" t="s">
        <v>1</v>
      </c>
      <c r="B9" s="118">
        <v>142</v>
      </c>
      <c r="C9" s="119">
        <v>187</v>
      </c>
      <c r="D9" s="32">
        <f t="shared" si="0"/>
        <v>131.7</v>
      </c>
      <c r="E9" s="118">
        <v>30</v>
      </c>
      <c r="F9" s="119">
        <v>76</v>
      </c>
      <c r="G9" s="58">
        <f t="shared" si="1"/>
        <v>253.3</v>
      </c>
      <c r="I9" s="20"/>
      <c r="J9" s="21"/>
      <c r="M9" s="21"/>
    </row>
    <row r="10" spans="1:13" ht="35.25" customHeight="1">
      <c r="A10" s="117" t="s">
        <v>5</v>
      </c>
      <c r="B10" s="118">
        <v>738</v>
      </c>
      <c r="C10" s="119">
        <v>550</v>
      </c>
      <c r="D10" s="32">
        <f t="shared" si="0"/>
        <v>74.5</v>
      </c>
      <c r="E10" s="118">
        <v>312</v>
      </c>
      <c r="F10" s="119">
        <v>229</v>
      </c>
      <c r="G10" s="58">
        <f t="shared" si="1"/>
        <v>73.4</v>
      </c>
      <c r="I10" s="20"/>
      <c r="J10" s="21"/>
      <c r="M10" s="21"/>
    </row>
    <row r="11" spans="1:13" ht="59.25" customHeight="1">
      <c r="A11" s="117" t="s">
        <v>30</v>
      </c>
      <c r="B11" s="118">
        <v>49</v>
      </c>
      <c r="C11" s="119">
        <v>37</v>
      </c>
      <c r="D11" s="32">
        <f t="shared" si="0"/>
        <v>75.5</v>
      </c>
      <c r="E11" s="118">
        <v>21</v>
      </c>
      <c r="F11" s="119">
        <v>13</v>
      </c>
      <c r="G11" s="58">
        <f t="shared" si="1"/>
        <v>61.9</v>
      </c>
      <c r="I11" s="20"/>
      <c r="J11" s="21"/>
      <c r="M11" s="21"/>
    </row>
    <row r="12" spans="1:20" ht="38.25" customHeight="1">
      <c r="A12" s="117" t="s">
        <v>6</v>
      </c>
      <c r="B12" s="118">
        <v>715</v>
      </c>
      <c r="C12" s="119">
        <v>682</v>
      </c>
      <c r="D12" s="32">
        <f t="shared" si="0"/>
        <v>95.4</v>
      </c>
      <c r="E12" s="118">
        <v>282</v>
      </c>
      <c r="F12" s="119">
        <v>338</v>
      </c>
      <c r="G12" s="58">
        <f t="shared" si="1"/>
        <v>119.9</v>
      </c>
      <c r="I12" s="20"/>
      <c r="J12" s="21"/>
      <c r="M12" s="21"/>
      <c r="T12" s="7"/>
    </row>
    <row r="13" spans="1:20" ht="75" customHeight="1">
      <c r="A13" s="117" t="s">
        <v>7</v>
      </c>
      <c r="B13" s="118">
        <v>481</v>
      </c>
      <c r="C13" s="119">
        <v>583</v>
      </c>
      <c r="D13" s="32">
        <f t="shared" si="0"/>
        <v>121.2</v>
      </c>
      <c r="E13" s="118">
        <v>193</v>
      </c>
      <c r="F13" s="119">
        <v>256</v>
      </c>
      <c r="G13" s="58">
        <f t="shared" si="1"/>
        <v>132.6</v>
      </c>
      <c r="I13" s="20"/>
      <c r="J13" s="21"/>
      <c r="M13" s="21"/>
      <c r="T13" s="7"/>
    </row>
    <row r="14" spans="1:20" ht="43.5" customHeight="1" thickBot="1">
      <c r="A14" s="120" t="s">
        <v>35</v>
      </c>
      <c r="B14" s="121">
        <v>425</v>
      </c>
      <c r="C14" s="122">
        <v>470</v>
      </c>
      <c r="D14" s="32">
        <f t="shared" si="0"/>
        <v>110.6</v>
      </c>
      <c r="E14" s="121">
        <v>133</v>
      </c>
      <c r="F14" s="122">
        <v>156</v>
      </c>
      <c r="G14" s="58">
        <f t="shared" si="1"/>
        <v>117.3</v>
      </c>
      <c r="I14" s="20"/>
      <c r="J14" s="21"/>
      <c r="M14" s="21"/>
      <c r="T14" s="7"/>
    </row>
    <row r="15" spans="1:20" ht="12.75">
      <c r="A15" s="6"/>
      <c r="B15" s="6"/>
      <c r="C15" s="6"/>
      <c r="D15" s="6"/>
      <c r="E15" s="6"/>
      <c r="F15" s="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ht="12.75">
      <c r="T17" s="7"/>
    </row>
    <row r="18" ht="12.75">
      <c r="T18" s="7"/>
    </row>
    <row r="19" ht="12.75">
      <c r="T19" s="7"/>
    </row>
    <row r="20" ht="12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3.140625" style="43" customWidth="1"/>
    <col min="2" max="2" width="28.7109375" style="49" customWidth="1"/>
    <col min="3" max="3" width="10.00390625" style="40" customWidth="1"/>
    <col min="4" max="4" width="13.00390625" style="40" customWidth="1"/>
    <col min="5" max="6" width="12.421875" style="40" customWidth="1"/>
    <col min="7" max="7" width="14.7109375" style="40" customWidth="1"/>
    <col min="8" max="16384" width="9.140625" style="40" customWidth="1"/>
  </cols>
  <sheetData>
    <row r="1" spans="1:7" s="123" customFormat="1" ht="49.5" customHeight="1">
      <c r="A1" s="87"/>
      <c r="B1" s="143" t="s">
        <v>202</v>
      </c>
      <c r="C1" s="143"/>
      <c r="D1" s="143"/>
      <c r="E1" s="143"/>
      <c r="F1" s="143"/>
      <c r="G1" s="143"/>
    </row>
    <row r="2" spans="1:7" s="44" customFormat="1" ht="20.25">
      <c r="A2" s="43"/>
      <c r="B2" s="42"/>
      <c r="C2" s="144" t="s">
        <v>42</v>
      </c>
      <c r="D2" s="144"/>
      <c r="E2" s="144"/>
      <c r="F2" s="42"/>
      <c r="G2" s="42"/>
    </row>
    <row r="3" ht="10.5" customHeight="1" thickBot="1"/>
    <row r="4" spans="1:7" s="43" customFormat="1" ht="18.75" customHeight="1">
      <c r="A4" s="145"/>
      <c r="B4" s="147" t="s">
        <v>43</v>
      </c>
      <c r="C4" s="149" t="s">
        <v>44</v>
      </c>
      <c r="D4" s="149" t="s">
        <v>45</v>
      </c>
      <c r="E4" s="149" t="s">
        <v>46</v>
      </c>
      <c r="F4" s="151" t="s">
        <v>159</v>
      </c>
      <c r="G4" s="152"/>
    </row>
    <row r="5" spans="1:7" s="43" customFormat="1" ht="18.75" customHeight="1">
      <c r="A5" s="146"/>
      <c r="B5" s="148"/>
      <c r="C5" s="150"/>
      <c r="D5" s="150"/>
      <c r="E5" s="150"/>
      <c r="F5" s="150" t="s">
        <v>44</v>
      </c>
      <c r="G5" s="153" t="s">
        <v>45</v>
      </c>
    </row>
    <row r="6" spans="1:7" s="43" customFormat="1" ht="58.5" customHeight="1">
      <c r="A6" s="146"/>
      <c r="B6" s="148"/>
      <c r="C6" s="150"/>
      <c r="D6" s="150"/>
      <c r="E6" s="150"/>
      <c r="F6" s="150"/>
      <c r="G6" s="153"/>
    </row>
    <row r="7" spans="1:7" ht="13.5" customHeight="1">
      <c r="A7" s="65" t="s">
        <v>47</v>
      </c>
      <c r="B7" s="45" t="s">
        <v>0</v>
      </c>
      <c r="C7" s="41">
        <v>1</v>
      </c>
      <c r="D7" s="41">
        <v>3</v>
      </c>
      <c r="E7" s="41">
        <v>4</v>
      </c>
      <c r="F7" s="41">
        <v>5</v>
      </c>
      <c r="G7" s="74">
        <v>6</v>
      </c>
    </row>
    <row r="8" spans="1:7" ht="33.75" customHeight="1">
      <c r="A8" s="75">
        <v>1</v>
      </c>
      <c r="B8" s="104" t="s">
        <v>133</v>
      </c>
      <c r="C8" s="47">
        <v>175</v>
      </c>
      <c r="D8" s="47">
        <v>565</v>
      </c>
      <c r="E8" s="47">
        <f aca="true" t="shared" si="0" ref="E8:E57">C8-D8</f>
        <v>-390</v>
      </c>
      <c r="F8" s="47">
        <v>68</v>
      </c>
      <c r="G8" s="66">
        <v>447</v>
      </c>
    </row>
    <row r="9" spans="1:7" s="48" customFormat="1" ht="31.5">
      <c r="A9" s="75">
        <v>2</v>
      </c>
      <c r="B9" s="104" t="s">
        <v>48</v>
      </c>
      <c r="C9" s="47">
        <v>150</v>
      </c>
      <c r="D9" s="47">
        <v>525</v>
      </c>
      <c r="E9" s="47">
        <f t="shared" si="0"/>
        <v>-375</v>
      </c>
      <c r="F9" s="47">
        <v>52</v>
      </c>
      <c r="G9" s="66">
        <v>442</v>
      </c>
    </row>
    <row r="10" spans="1:7" s="48" customFormat="1" ht="15.75">
      <c r="A10" s="75">
        <v>3</v>
      </c>
      <c r="B10" s="104" t="s">
        <v>52</v>
      </c>
      <c r="C10" s="47">
        <v>125</v>
      </c>
      <c r="D10" s="47">
        <v>308</v>
      </c>
      <c r="E10" s="47">
        <f t="shared" si="0"/>
        <v>-183</v>
      </c>
      <c r="F10" s="47">
        <v>37</v>
      </c>
      <c r="G10" s="66">
        <v>271</v>
      </c>
    </row>
    <row r="11" spans="1:7" s="48" customFormat="1" ht="15.75">
      <c r="A11" s="75">
        <v>4</v>
      </c>
      <c r="B11" s="104" t="s">
        <v>49</v>
      </c>
      <c r="C11" s="47">
        <v>106</v>
      </c>
      <c r="D11" s="47">
        <v>505</v>
      </c>
      <c r="E11" s="47">
        <f t="shared" si="0"/>
        <v>-399</v>
      </c>
      <c r="F11" s="47">
        <v>32</v>
      </c>
      <c r="G11" s="66">
        <v>444</v>
      </c>
    </row>
    <row r="12" spans="1:7" s="48" customFormat="1" ht="31.5">
      <c r="A12" s="75">
        <v>5</v>
      </c>
      <c r="B12" s="104" t="s">
        <v>53</v>
      </c>
      <c r="C12" s="47">
        <v>83</v>
      </c>
      <c r="D12" s="47">
        <v>217</v>
      </c>
      <c r="E12" s="47">
        <f t="shared" si="0"/>
        <v>-134</v>
      </c>
      <c r="F12" s="47">
        <v>30</v>
      </c>
      <c r="G12" s="66">
        <v>188</v>
      </c>
    </row>
    <row r="13" spans="1:7" s="48" customFormat="1" ht="31.5">
      <c r="A13" s="75">
        <v>6</v>
      </c>
      <c r="B13" s="104" t="s">
        <v>134</v>
      </c>
      <c r="C13" s="47">
        <v>81</v>
      </c>
      <c r="D13" s="47">
        <v>352</v>
      </c>
      <c r="E13" s="47">
        <f t="shared" si="0"/>
        <v>-271</v>
      </c>
      <c r="F13" s="47">
        <v>24</v>
      </c>
      <c r="G13" s="66">
        <v>291</v>
      </c>
    </row>
    <row r="14" spans="1:7" s="48" customFormat="1" ht="15.75">
      <c r="A14" s="75">
        <v>7</v>
      </c>
      <c r="B14" s="104" t="s">
        <v>54</v>
      </c>
      <c r="C14" s="47">
        <v>77</v>
      </c>
      <c r="D14" s="47">
        <v>161</v>
      </c>
      <c r="E14" s="47">
        <f t="shared" si="0"/>
        <v>-84</v>
      </c>
      <c r="F14" s="47">
        <v>36</v>
      </c>
      <c r="G14" s="66">
        <v>143</v>
      </c>
    </row>
    <row r="15" spans="1:7" s="48" customFormat="1" ht="15.75">
      <c r="A15" s="75">
        <v>8</v>
      </c>
      <c r="B15" s="104" t="s">
        <v>51</v>
      </c>
      <c r="C15" s="47">
        <v>67</v>
      </c>
      <c r="D15" s="47">
        <v>205</v>
      </c>
      <c r="E15" s="47">
        <f t="shared" si="0"/>
        <v>-138</v>
      </c>
      <c r="F15" s="47">
        <v>33</v>
      </c>
      <c r="G15" s="66">
        <v>168</v>
      </c>
    </row>
    <row r="16" spans="1:7" s="48" customFormat="1" ht="47.25">
      <c r="A16" s="75">
        <v>9</v>
      </c>
      <c r="B16" s="104" t="s">
        <v>62</v>
      </c>
      <c r="C16" s="47">
        <v>51</v>
      </c>
      <c r="D16" s="47">
        <v>56</v>
      </c>
      <c r="E16" s="47">
        <f t="shared" si="0"/>
        <v>-5</v>
      </c>
      <c r="F16" s="47">
        <v>28</v>
      </c>
      <c r="G16" s="66">
        <v>48</v>
      </c>
    </row>
    <row r="17" spans="1:7" s="48" customFormat="1" ht="15.75">
      <c r="A17" s="75">
        <v>10</v>
      </c>
      <c r="B17" s="104" t="s">
        <v>79</v>
      </c>
      <c r="C17" s="47">
        <v>47</v>
      </c>
      <c r="D17" s="47">
        <v>97</v>
      </c>
      <c r="E17" s="47">
        <f t="shared" si="0"/>
        <v>-50</v>
      </c>
      <c r="F17" s="47">
        <v>18</v>
      </c>
      <c r="G17" s="66">
        <v>71</v>
      </c>
    </row>
    <row r="18" spans="1:7" s="48" customFormat="1" ht="15.75">
      <c r="A18" s="75">
        <v>11</v>
      </c>
      <c r="B18" s="104" t="s">
        <v>55</v>
      </c>
      <c r="C18" s="47">
        <v>42</v>
      </c>
      <c r="D18" s="47">
        <v>68</v>
      </c>
      <c r="E18" s="47">
        <f t="shared" si="0"/>
        <v>-26</v>
      </c>
      <c r="F18" s="47">
        <v>5</v>
      </c>
      <c r="G18" s="66">
        <v>53</v>
      </c>
    </row>
    <row r="19" spans="1:7" s="48" customFormat="1" ht="15.75">
      <c r="A19" s="75">
        <v>12</v>
      </c>
      <c r="B19" s="104" t="s">
        <v>60</v>
      </c>
      <c r="C19" s="47">
        <v>40</v>
      </c>
      <c r="D19" s="47">
        <v>110</v>
      </c>
      <c r="E19" s="47">
        <f t="shared" si="0"/>
        <v>-70</v>
      </c>
      <c r="F19" s="47">
        <v>19</v>
      </c>
      <c r="G19" s="66">
        <v>93</v>
      </c>
    </row>
    <row r="20" spans="1:7" s="48" customFormat="1" ht="15.75">
      <c r="A20" s="75">
        <v>13</v>
      </c>
      <c r="B20" s="104" t="s">
        <v>50</v>
      </c>
      <c r="C20" s="47">
        <v>39</v>
      </c>
      <c r="D20" s="47">
        <v>235</v>
      </c>
      <c r="E20" s="47">
        <f t="shared" si="0"/>
        <v>-196</v>
      </c>
      <c r="F20" s="47">
        <v>7</v>
      </c>
      <c r="G20" s="66">
        <v>186</v>
      </c>
    </row>
    <row r="21" spans="1:7" s="48" customFormat="1" ht="15.75">
      <c r="A21" s="75">
        <v>14</v>
      </c>
      <c r="B21" s="104" t="s">
        <v>56</v>
      </c>
      <c r="C21" s="47">
        <v>38</v>
      </c>
      <c r="D21" s="47">
        <v>129</v>
      </c>
      <c r="E21" s="47">
        <f t="shared" si="0"/>
        <v>-91</v>
      </c>
      <c r="F21" s="47">
        <v>23</v>
      </c>
      <c r="G21" s="66">
        <v>109</v>
      </c>
    </row>
    <row r="22" spans="1:7" s="48" customFormat="1" ht="47.25">
      <c r="A22" s="75">
        <v>15</v>
      </c>
      <c r="B22" s="104" t="s">
        <v>97</v>
      </c>
      <c r="C22" s="47">
        <v>37</v>
      </c>
      <c r="D22" s="47">
        <v>50</v>
      </c>
      <c r="E22" s="47">
        <f t="shared" si="0"/>
        <v>-13</v>
      </c>
      <c r="F22" s="47">
        <v>28</v>
      </c>
      <c r="G22" s="66">
        <v>45</v>
      </c>
    </row>
    <row r="23" spans="1:7" s="48" customFormat="1" ht="31.5">
      <c r="A23" s="75">
        <v>16</v>
      </c>
      <c r="B23" s="104" t="s">
        <v>58</v>
      </c>
      <c r="C23" s="47">
        <v>36</v>
      </c>
      <c r="D23" s="47">
        <v>200</v>
      </c>
      <c r="E23" s="47">
        <f t="shared" si="0"/>
        <v>-164</v>
      </c>
      <c r="F23" s="47">
        <v>19</v>
      </c>
      <c r="G23" s="66">
        <v>172</v>
      </c>
    </row>
    <row r="24" spans="1:7" s="48" customFormat="1" ht="15.75">
      <c r="A24" s="75">
        <v>17</v>
      </c>
      <c r="B24" s="104" t="s">
        <v>57</v>
      </c>
      <c r="C24" s="47">
        <v>35</v>
      </c>
      <c r="D24" s="47">
        <v>234</v>
      </c>
      <c r="E24" s="47">
        <f t="shared" si="0"/>
        <v>-199</v>
      </c>
      <c r="F24" s="47">
        <v>9</v>
      </c>
      <c r="G24" s="66">
        <v>206</v>
      </c>
    </row>
    <row r="25" spans="1:7" s="48" customFormat="1" ht="31.5">
      <c r="A25" s="75">
        <v>18</v>
      </c>
      <c r="B25" s="104" t="s">
        <v>179</v>
      </c>
      <c r="C25" s="47">
        <v>33</v>
      </c>
      <c r="D25" s="47">
        <v>33</v>
      </c>
      <c r="E25" s="47">
        <f t="shared" si="0"/>
        <v>0</v>
      </c>
      <c r="F25" s="47">
        <v>17</v>
      </c>
      <c r="G25" s="66">
        <v>20</v>
      </c>
    </row>
    <row r="26" spans="1:7" s="48" customFormat="1" ht="15.75">
      <c r="A26" s="75">
        <v>19</v>
      </c>
      <c r="B26" s="104" t="s">
        <v>96</v>
      </c>
      <c r="C26" s="47">
        <v>32</v>
      </c>
      <c r="D26" s="47">
        <v>62</v>
      </c>
      <c r="E26" s="47">
        <f t="shared" si="0"/>
        <v>-30</v>
      </c>
      <c r="F26" s="47">
        <v>17</v>
      </c>
      <c r="G26" s="66">
        <v>48</v>
      </c>
    </row>
    <row r="27" spans="1:7" s="48" customFormat="1" ht="29.25" customHeight="1">
      <c r="A27" s="75">
        <v>20</v>
      </c>
      <c r="B27" s="104" t="s">
        <v>67</v>
      </c>
      <c r="C27" s="47">
        <v>31</v>
      </c>
      <c r="D27" s="47">
        <v>105</v>
      </c>
      <c r="E27" s="47">
        <f t="shared" si="0"/>
        <v>-74</v>
      </c>
      <c r="F27" s="47">
        <v>14</v>
      </c>
      <c r="G27" s="66">
        <v>94</v>
      </c>
    </row>
    <row r="28" spans="1:7" s="48" customFormat="1" ht="15.75">
      <c r="A28" s="75">
        <v>21</v>
      </c>
      <c r="B28" s="104" t="s">
        <v>80</v>
      </c>
      <c r="C28" s="47">
        <v>30</v>
      </c>
      <c r="D28" s="47">
        <v>201</v>
      </c>
      <c r="E28" s="47">
        <f t="shared" si="0"/>
        <v>-171</v>
      </c>
      <c r="F28" s="47">
        <v>11</v>
      </c>
      <c r="G28" s="66">
        <v>184</v>
      </c>
    </row>
    <row r="29" spans="1:7" s="48" customFormat="1" ht="63">
      <c r="A29" s="75">
        <v>22</v>
      </c>
      <c r="B29" s="104" t="s">
        <v>135</v>
      </c>
      <c r="C29" s="47">
        <v>30</v>
      </c>
      <c r="D29" s="47">
        <v>99</v>
      </c>
      <c r="E29" s="47">
        <f t="shared" si="0"/>
        <v>-69</v>
      </c>
      <c r="F29" s="47">
        <v>12</v>
      </c>
      <c r="G29" s="66">
        <v>85</v>
      </c>
    </row>
    <row r="30" spans="1:7" s="48" customFormat="1" ht="47.25">
      <c r="A30" s="75">
        <v>23</v>
      </c>
      <c r="B30" s="104" t="s">
        <v>97</v>
      </c>
      <c r="C30" s="47">
        <v>29</v>
      </c>
      <c r="D30" s="47">
        <v>19</v>
      </c>
      <c r="E30" s="47">
        <f t="shared" si="0"/>
        <v>10</v>
      </c>
      <c r="F30" s="47">
        <v>0</v>
      </c>
      <c r="G30" s="66">
        <v>17</v>
      </c>
    </row>
    <row r="31" spans="1:7" s="48" customFormat="1" ht="33.75" customHeight="1">
      <c r="A31" s="75">
        <v>24</v>
      </c>
      <c r="B31" s="104" t="s">
        <v>124</v>
      </c>
      <c r="C31" s="47">
        <v>28</v>
      </c>
      <c r="D31" s="47">
        <v>93</v>
      </c>
      <c r="E31" s="47">
        <f t="shared" si="0"/>
        <v>-65</v>
      </c>
      <c r="F31" s="47">
        <v>13</v>
      </c>
      <c r="G31" s="66">
        <v>79</v>
      </c>
    </row>
    <row r="32" spans="1:7" s="48" customFormat="1" ht="31.5">
      <c r="A32" s="75">
        <v>25</v>
      </c>
      <c r="B32" s="104" t="s">
        <v>108</v>
      </c>
      <c r="C32" s="47">
        <v>28</v>
      </c>
      <c r="D32" s="47">
        <v>89</v>
      </c>
      <c r="E32" s="47">
        <f t="shared" si="0"/>
        <v>-61</v>
      </c>
      <c r="F32" s="47">
        <v>7</v>
      </c>
      <c r="G32" s="66">
        <v>71</v>
      </c>
    </row>
    <row r="33" spans="1:7" s="48" customFormat="1" ht="26.25" customHeight="1">
      <c r="A33" s="75">
        <v>26</v>
      </c>
      <c r="B33" s="104" t="s">
        <v>64</v>
      </c>
      <c r="C33" s="47">
        <v>28</v>
      </c>
      <c r="D33" s="47">
        <v>85</v>
      </c>
      <c r="E33" s="47">
        <f t="shared" si="0"/>
        <v>-57</v>
      </c>
      <c r="F33" s="47">
        <v>12</v>
      </c>
      <c r="G33" s="66">
        <v>71</v>
      </c>
    </row>
    <row r="34" spans="1:7" s="48" customFormat="1" ht="15.75">
      <c r="A34" s="75">
        <v>27</v>
      </c>
      <c r="B34" s="104" t="s">
        <v>59</v>
      </c>
      <c r="C34" s="47">
        <v>25</v>
      </c>
      <c r="D34" s="47">
        <v>71</v>
      </c>
      <c r="E34" s="47">
        <f t="shared" si="0"/>
        <v>-46</v>
      </c>
      <c r="F34" s="47">
        <v>10</v>
      </c>
      <c r="G34" s="66">
        <v>56</v>
      </c>
    </row>
    <row r="35" spans="1:7" s="48" customFormat="1" ht="15.75">
      <c r="A35" s="75">
        <v>28</v>
      </c>
      <c r="B35" s="104" t="s">
        <v>72</v>
      </c>
      <c r="C35" s="47">
        <v>25</v>
      </c>
      <c r="D35" s="47">
        <v>50</v>
      </c>
      <c r="E35" s="47">
        <f t="shared" si="0"/>
        <v>-25</v>
      </c>
      <c r="F35" s="47">
        <v>17</v>
      </c>
      <c r="G35" s="66">
        <v>42</v>
      </c>
    </row>
    <row r="36" spans="1:7" s="48" customFormat="1" ht="15.75">
      <c r="A36" s="75">
        <v>29</v>
      </c>
      <c r="B36" s="104" t="s">
        <v>68</v>
      </c>
      <c r="C36" s="47">
        <v>24</v>
      </c>
      <c r="D36" s="47">
        <v>184</v>
      </c>
      <c r="E36" s="47">
        <f t="shared" si="0"/>
        <v>-160</v>
      </c>
      <c r="F36" s="47">
        <v>7</v>
      </c>
      <c r="G36" s="66">
        <v>157</v>
      </c>
    </row>
    <row r="37" spans="1:7" s="48" customFormat="1" ht="15.75">
      <c r="A37" s="75">
        <v>30</v>
      </c>
      <c r="B37" s="104" t="s">
        <v>63</v>
      </c>
      <c r="C37" s="47">
        <v>23</v>
      </c>
      <c r="D37" s="47">
        <v>110</v>
      </c>
      <c r="E37" s="47">
        <f t="shared" si="0"/>
        <v>-87</v>
      </c>
      <c r="F37" s="47">
        <v>7</v>
      </c>
      <c r="G37" s="66">
        <v>94</v>
      </c>
    </row>
    <row r="38" spans="1:7" s="48" customFormat="1" ht="15.75">
      <c r="A38" s="75">
        <v>31</v>
      </c>
      <c r="B38" s="104" t="s">
        <v>73</v>
      </c>
      <c r="C38" s="47">
        <v>21</v>
      </c>
      <c r="D38" s="47">
        <v>68</v>
      </c>
      <c r="E38" s="47">
        <f t="shared" si="0"/>
        <v>-47</v>
      </c>
      <c r="F38" s="47">
        <v>12</v>
      </c>
      <c r="G38" s="66">
        <v>57</v>
      </c>
    </row>
    <row r="39" spans="1:7" s="48" customFormat="1" ht="15.75">
      <c r="A39" s="75">
        <v>32</v>
      </c>
      <c r="B39" s="104" t="s">
        <v>69</v>
      </c>
      <c r="C39" s="47">
        <v>21</v>
      </c>
      <c r="D39" s="47">
        <v>60</v>
      </c>
      <c r="E39" s="47">
        <f t="shared" si="0"/>
        <v>-39</v>
      </c>
      <c r="F39" s="47">
        <v>6</v>
      </c>
      <c r="G39" s="66">
        <v>51</v>
      </c>
    </row>
    <row r="40" spans="1:7" s="48" customFormat="1" ht="15.75">
      <c r="A40" s="75">
        <v>33</v>
      </c>
      <c r="B40" s="104" t="s">
        <v>121</v>
      </c>
      <c r="C40" s="47">
        <v>20</v>
      </c>
      <c r="D40" s="47">
        <v>54</v>
      </c>
      <c r="E40" s="47">
        <f t="shared" si="0"/>
        <v>-34</v>
      </c>
      <c r="F40" s="47">
        <v>10</v>
      </c>
      <c r="G40" s="66">
        <v>46</v>
      </c>
    </row>
    <row r="41" spans="1:7" s="48" customFormat="1" ht="15.75">
      <c r="A41" s="75">
        <v>34</v>
      </c>
      <c r="B41" s="104" t="s">
        <v>136</v>
      </c>
      <c r="C41" s="47">
        <v>19</v>
      </c>
      <c r="D41" s="47">
        <v>53</v>
      </c>
      <c r="E41" s="47">
        <f t="shared" si="0"/>
        <v>-34</v>
      </c>
      <c r="F41" s="47">
        <v>7</v>
      </c>
      <c r="G41" s="66">
        <v>42</v>
      </c>
    </row>
    <row r="42" spans="1:7" s="48" customFormat="1" ht="31.5">
      <c r="A42" s="75">
        <v>35</v>
      </c>
      <c r="B42" s="104" t="s">
        <v>175</v>
      </c>
      <c r="C42" s="47">
        <v>17</v>
      </c>
      <c r="D42" s="47">
        <v>22</v>
      </c>
      <c r="E42" s="47">
        <f t="shared" si="0"/>
        <v>-5</v>
      </c>
      <c r="F42" s="47">
        <v>16</v>
      </c>
      <c r="G42" s="66">
        <v>17</v>
      </c>
    </row>
    <row r="43" spans="1:7" s="48" customFormat="1" ht="15.75">
      <c r="A43" s="75">
        <v>36</v>
      </c>
      <c r="B43" s="104" t="s">
        <v>70</v>
      </c>
      <c r="C43" s="47">
        <v>16</v>
      </c>
      <c r="D43" s="47">
        <v>49</v>
      </c>
      <c r="E43" s="47">
        <f t="shared" si="0"/>
        <v>-33</v>
      </c>
      <c r="F43" s="47">
        <v>9</v>
      </c>
      <c r="G43" s="66">
        <v>39</v>
      </c>
    </row>
    <row r="44" spans="1:7" s="48" customFormat="1" ht="47.25">
      <c r="A44" s="75">
        <v>37</v>
      </c>
      <c r="B44" s="104" t="s">
        <v>199</v>
      </c>
      <c r="C44" s="47">
        <v>16</v>
      </c>
      <c r="D44" s="47">
        <v>15</v>
      </c>
      <c r="E44" s="47">
        <f t="shared" si="0"/>
        <v>1</v>
      </c>
      <c r="F44" s="47">
        <v>6</v>
      </c>
      <c r="G44" s="66">
        <v>11</v>
      </c>
    </row>
    <row r="45" spans="1:7" s="48" customFormat="1" ht="15.75">
      <c r="A45" s="75">
        <v>38</v>
      </c>
      <c r="B45" s="104" t="s">
        <v>85</v>
      </c>
      <c r="C45" s="47">
        <v>15</v>
      </c>
      <c r="D45" s="47">
        <v>47</v>
      </c>
      <c r="E45" s="47">
        <f t="shared" si="0"/>
        <v>-32</v>
      </c>
      <c r="F45" s="47">
        <v>4</v>
      </c>
      <c r="G45" s="66">
        <v>36</v>
      </c>
    </row>
    <row r="46" spans="1:7" s="48" customFormat="1" ht="15.75">
      <c r="A46" s="75">
        <v>39</v>
      </c>
      <c r="B46" s="104" t="s">
        <v>88</v>
      </c>
      <c r="C46" s="47">
        <v>15</v>
      </c>
      <c r="D46" s="47">
        <v>45</v>
      </c>
      <c r="E46" s="47">
        <f t="shared" si="0"/>
        <v>-30</v>
      </c>
      <c r="F46" s="47">
        <v>8</v>
      </c>
      <c r="G46" s="66">
        <v>37</v>
      </c>
    </row>
    <row r="47" spans="1:7" s="48" customFormat="1" ht="15.75">
      <c r="A47" s="75">
        <v>40</v>
      </c>
      <c r="B47" s="104" t="s">
        <v>200</v>
      </c>
      <c r="C47" s="47">
        <v>15</v>
      </c>
      <c r="D47" s="47">
        <v>47</v>
      </c>
      <c r="E47" s="47">
        <f t="shared" si="0"/>
        <v>-32</v>
      </c>
      <c r="F47" s="47">
        <v>6</v>
      </c>
      <c r="G47" s="66">
        <v>41</v>
      </c>
    </row>
    <row r="48" spans="1:7" s="48" customFormat="1" ht="15.75">
      <c r="A48" s="75">
        <v>41</v>
      </c>
      <c r="B48" s="104" t="s">
        <v>66</v>
      </c>
      <c r="C48" s="47">
        <v>15</v>
      </c>
      <c r="D48" s="47">
        <v>50</v>
      </c>
      <c r="E48" s="47">
        <f t="shared" si="0"/>
        <v>-35</v>
      </c>
      <c r="F48" s="47">
        <v>7</v>
      </c>
      <c r="G48" s="66">
        <v>40</v>
      </c>
    </row>
    <row r="49" spans="1:7" s="48" customFormat="1" ht="15.75">
      <c r="A49" s="75">
        <v>42</v>
      </c>
      <c r="B49" s="104" t="s">
        <v>142</v>
      </c>
      <c r="C49" s="47">
        <v>15</v>
      </c>
      <c r="D49" s="47">
        <v>27</v>
      </c>
      <c r="E49" s="47">
        <f t="shared" si="0"/>
        <v>-12</v>
      </c>
      <c r="F49" s="47">
        <v>4</v>
      </c>
      <c r="G49" s="66">
        <v>24</v>
      </c>
    </row>
    <row r="50" spans="1:7" s="48" customFormat="1" ht="22.5" customHeight="1">
      <c r="A50" s="75">
        <v>43</v>
      </c>
      <c r="B50" s="104" t="s">
        <v>146</v>
      </c>
      <c r="C50" s="47">
        <v>15</v>
      </c>
      <c r="D50" s="47">
        <v>18</v>
      </c>
      <c r="E50" s="47">
        <f t="shared" si="0"/>
        <v>-3</v>
      </c>
      <c r="F50" s="47">
        <v>8</v>
      </c>
      <c r="G50" s="66">
        <v>15</v>
      </c>
    </row>
    <row r="51" spans="1:7" s="48" customFormat="1" ht="15.75">
      <c r="A51" s="75">
        <v>44</v>
      </c>
      <c r="B51" s="104" t="s">
        <v>137</v>
      </c>
      <c r="C51" s="47">
        <v>14</v>
      </c>
      <c r="D51" s="47">
        <v>10</v>
      </c>
      <c r="E51" s="47">
        <f t="shared" si="0"/>
        <v>4</v>
      </c>
      <c r="F51" s="47">
        <v>8</v>
      </c>
      <c r="G51" s="66">
        <v>8</v>
      </c>
    </row>
    <row r="52" spans="1:7" s="48" customFormat="1" ht="23.25" customHeight="1">
      <c r="A52" s="75">
        <v>45</v>
      </c>
      <c r="B52" s="104" t="s">
        <v>195</v>
      </c>
      <c r="C52" s="47">
        <v>14</v>
      </c>
      <c r="D52" s="47">
        <v>13</v>
      </c>
      <c r="E52" s="47">
        <f t="shared" si="0"/>
        <v>1</v>
      </c>
      <c r="F52" s="47">
        <v>10</v>
      </c>
      <c r="G52" s="66">
        <v>10</v>
      </c>
    </row>
    <row r="53" spans="1:7" s="48" customFormat="1" ht="31.5">
      <c r="A53" s="75">
        <v>46</v>
      </c>
      <c r="B53" s="104" t="s">
        <v>144</v>
      </c>
      <c r="C53" s="47">
        <v>14</v>
      </c>
      <c r="D53" s="47">
        <v>22</v>
      </c>
      <c r="E53" s="47">
        <f t="shared" si="0"/>
        <v>-8</v>
      </c>
      <c r="F53" s="47">
        <v>8</v>
      </c>
      <c r="G53" s="66">
        <v>17</v>
      </c>
    </row>
    <row r="54" spans="1:7" s="48" customFormat="1" ht="31.5">
      <c r="A54" s="75">
        <v>47</v>
      </c>
      <c r="B54" s="104" t="s">
        <v>76</v>
      </c>
      <c r="C54" s="47">
        <v>14</v>
      </c>
      <c r="D54" s="47">
        <v>31</v>
      </c>
      <c r="E54" s="47">
        <f t="shared" si="0"/>
        <v>-17</v>
      </c>
      <c r="F54" s="47">
        <v>7</v>
      </c>
      <c r="G54" s="66">
        <v>26</v>
      </c>
    </row>
    <row r="55" spans="1:7" s="48" customFormat="1" ht="15.75">
      <c r="A55" s="76">
        <v>48</v>
      </c>
      <c r="B55" s="104" t="s">
        <v>61</v>
      </c>
      <c r="C55" s="47">
        <v>14</v>
      </c>
      <c r="D55" s="47">
        <v>96</v>
      </c>
      <c r="E55" s="47">
        <f t="shared" si="0"/>
        <v>-82</v>
      </c>
      <c r="F55" s="47">
        <v>1</v>
      </c>
      <c r="G55" s="66">
        <v>71</v>
      </c>
    </row>
    <row r="56" spans="1:7" ht="15.75">
      <c r="A56" s="75">
        <v>49</v>
      </c>
      <c r="B56" s="104" t="s">
        <v>75</v>
      </c>
      <c r="C56" s="46">
        <v>13</v>
      </c>
      <c r="D56" s="46">
        <v>91</v>
      </c>
      <c r="E56" s="47">
        <f t="shared" si="0"/>
        <v>-78</v>
      </c>
      <c r="F56" s="46">
        <v>5</v>
      </c>
      <c r="G56" s="77">
        <v>76</v>
      </c>
    </row>
    <row r="57" spans="1:7" ht="32.25" thickBot="1">
      <c r="A57" s="78">
        <v>50</v>
      </c>
      <c r="B57" s="104" t="s">
        <v>87</v>
      </c>
      <c r="C57" s="79">
        <v>13</v>
      </c>
      <c r="D57" s="79">
        <v>17</v>
      </c>
      <c r="E57" s="47">
        <f t="shared" si="0"/>
        <v>-4</v>
      </c>
      <c r="F57" s="79">
        <v>5</v>
      </c>
      <c r="G57" s="80">
        <v>15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49"/>
  <sheetViews>
    <sheetView view="pageBreakPreview" zoomScale="85" zoomScaleSheetLayoutView="85" zoomScalePageLayoutView="0" workbookViewId="0" topLeftCell="A1">
      <selection activeCell="G168" sqref="G168"/>
    </sheetView>
  </sheetViews>
  <sheetFormatPr defaultColWidth="8.8515625" defaultRowHeight="15"/>
  <cols>
    <col min="1" max="1" width="35.28125" style="82" customWidth="1"/>
    <col min="2" max="2" width="11.140625" style="124" customWidth="1"/>
    <col min="3" max="3" width="14.00390625" style="124" customWidth="1"/>
    <col min="4" max="4" width="15.421875" style="124" customWidth="1"/>
    <col min="5" max="5" width="15.28125" style="124" customWidth="1"/>
    <col min="6" max="6" width="17.57421875" style="124" customWidth="1"/>
    <col min="7" max="16384" width="8.8515625" style="82" customWidth="1"/>
  </cols>
  <sheetData>
    <row r="1" spans="1:6" s="123" customFormat="1" ht="35.25" customHeight="1">
      <c r="A1" s="154" t="s">
        <v>158</v>
      </c>
      <c r="B1" s="154"/>
      <c r="C1" s="154"/>
      <c r="D1" s="154"/>
      <c r="E1" s="154"/>
      <c r="F1" s="154"/>
    </row>
    <row r="2" spans="1:6" s="123" customFormat="1" ht="20.25" customHeight="1">
      <c r="A2" s="155" t="s">
        <v>77</v>
      </c>
      <c r="B2" s="155"/>
      <c r="C2" s="155"/>
      <c r="D2" s="155"/>
      <c r="E2" s="155"/>
      <c r="F2" s="155"/>
    </row>
    <row r="3" ht="12" customHeight="1"/>
    <row r="4" spans="1:6" ht="18.75" customHeight="1">
      <c r="A4" s="156" t="s">
        <v>43</v>
      </c>
      <c r="B4" s="157" t="s">
        <v>44</v>
      </c>
      <c r="C4" s="158" t="s">
        <v>45</v>
      </c>
      <c r="D4" s="158" t="s">
        <v>46</v>
      </c>
      <c r="E4" s="159" t="s">
        <v>159</v>
      </c>
      <c r="F4" s="159"/>
    </row>
    <row r="5" spans="1:6" ht="18.75" customHeight="1">
      <c r="A5" s="156"/>
      <c r="B5" s="157"/>
      <c r="C5" s="158"/>
      <c r="D5" s="158"/>
      <c r="E5" s="157" t="s">
        <v>44</v>
      </c>
      <c r="F5" s="157" t="s">
        <v>45</v>
      </c>
    </row>
    <row r="6" spans="1:6" ht="58.5" customHeight="1">
      <c r="A6" s="156"/>
      <c r="B6" s="157"/>
      <c r="C6" s="158"/>
      <c r="D6" s="158"/>
      <c r="E6" s="157"/>
      <c r="F6" s="157"/>
    </row>
    <row r="7" spans="1:6" ht="12.75">
      <c r="A7" s="83" t="s">
        <v>78</v>
      </c>
      <c r="B7" s="84">
        <v>1</v>
      </c>
      <c r="C7" s="84">
        <v>3</v>
      </c>
      <c r="D7" s="84">
        <v>4</v>
      </c>
      <c r="E7" s="84">
        <v>5</v>
      </c>
      <c r="F7" s="84">
        <v>6</v>
      </c>
    </row>
    <row r="8" spans="1:13" ht="27" customHeight="1">
      <c r="A8" s="160" t="s">
        <v>29</v>
      </c>
      <c r="B8" s="160"/>
      <c r="C8" s="160"/>
      <c r="D8" s="160"/>
      <c r="E8" s="160"/>
      <c r="F8" s="160"/>
      <c r="M8" s="85"/>
    </row>
    <row r="9" spans="1:13" ht="15.75">
      <c r="A9" s="86" t="s">
        <v>124</v>
      </c>
      <c r="B9" s="101">
        <v>28</v>
      </c>
      <c r="C9" s="102">
        <v>93</v>
      </c>
      <c r="D9" s="101">
        <f aca="true" t="shared" si="0" ref="D9:D26">B9-C9</f>
        <v>-65</v>
      </c>
      <c r="E9" s="101">
        <v>13</v>
      </c>
      <c r="F9" s="101">
        <v>79</v>
      </c>
      <c r="M9" s="85"/>
    </row>
    <row r="10" spans="1:6" ht="15.75">
      <c r="A10" s="86" t="s">
        <v>75</v>
      </c>
      <c r="B10" s="101">
        <v>13</v>
      </c>
      <c r="C10" s="101">
        <v>91</v>
      </c>
      <c r="D10" s="101">
        <f t="shared" si="0"/>
        <v>-78</v>
      </c>
      <c r="E10" s="101">
        <v>5</v>
      </c>
      <c r="F10" s="101">
        <v>76</v>
      </c>
    </row>
    <row r="11" spans="1:6" ht="15.75">
      <c r="A11" s="86" t="s">
        <v>98</v>
      </c>
      <c r="B11" s="101">
        <v>10</v>
      </c>
      <c r="C11" s="101">
        <v>69</v>
      </c>
      <c r="D11" s="101">
        <f t="shared" si="0"/>
        <v>-59</v>
      </c>
      <c r="E11" s="101">
        <v>5</v>
      </c>
      <c r="F11" s="101">
        <v>56</v>
      </c>
    </row>
    <row r="12" spans="1:6" ht="15.75">
      <c r="A12" s="86" t="s">
        <v>153</v>
      </c>
      <c r="B12" s="101">
        <v>10</v>
      </c>
      <c r="C12" s="101">
        <v>62</v>
      </c>
      <c r="D12" s="101">
        <f t="shared" si="0"/>
        <v>-52</v>
      </c>
      <c r="E12" s="101">
        <v>3</v>
      </c>
      <c r="F12" s="101">
        <v>54</v>
      </c>
    </row>
    <row r="13" spans="1:6" ht="15.75">
      <c r="A13" s="86" t="s">
        <v>125</v>
      </c>
      <c r="B13" s="101">
        <v>8</v>
      </c>
      <c r="C13" s="101">
        <v>34</v>
      </c>
      <c r="D13" s="101">
        <f t="shared" si="0"/>
        <v>-26</v>
      </c>
      <c r="E13" s="101">
        <v>2</v>
      </c>
      <c r="F13" s="101">
        <v>26</v>
      </c>
    </row>
    <row r="14" spans="1:6" ht="15.75">
      <c r="A14" s="86" t="s">
        <v>99</v>
      </c>
      <c r="B14" s="101">
        <v>7</v>
      </c>
      <c r="C14" s="101">
        <v>68</v>
      </c>
      <c r="D14" s="101">
        <f t="shared" si="0"/>
        <v>-61</v>
      </c>
      <c r="E14" s="101">
        <v>2</v>
      </c>
      <c r="F14" s="101">
        <v>61</v>
      </c>
    </row>
    <row r="15" spans="1:6" ht="15.75">
      <c r="A15" s="86" t="s">
        <v>101</v>
      </c>
      <c r="B15" s="101">
        <v>5</v>
      </c>
      <c r="C15" s="101">
        <v>35</v>
      </c>
      <c r="D15" s="101">
        <f t="shared" si="0"/>
        <v>-30</v>
      </c>
      <c r="E15" s="101">
        <v>2</v>
      </c>
      <c r="F15" s="101">
        <v>31</v>
      </c>
    </row>
    <row r="16" spans="1:6" ht="31.5">
      <c r="A16" s="99" t="s">
        <v>154</v>
      </c>
      <c r="B16" s="101">
        <v>4</v>
      </c>
      <c r="C16" s="101">
        <v>185</v>
      </c>
      <c r="D16" s="101">
        <f t="shared" si="0"/>
        <v>-181</v>
      </c>
      <c r="E16" s="101">
        <v>2</v>
      </c>
      <c r="F16" s="101">
        <v>151</v>
      </c>
    </row>
    <row r="17" spans="1:6" ht="15.75">
      <c r="A17" s="86" t="s">
        <v>155</v>
      </c>
      <c r="B17" s="101">
        <v>4</v>
      </c>
      <c r="C17" s="101">
        <v>82</v>
      </c>
      <c r="D17" s="101">
        <f t="shared" si="0"/>
        <v>-78</v>
      </c>
      <c r="E17" s="101">
        <v>3</v>
      </c>
      <c r="F17" s="101">
        <v>75</v>
      </c>
    </row>
    <row r="18" spans="1:6" ht="15.75">
      <c r="A18" s="86" t="s">
        <v>129</v>
      </c>
      <c r="B18" s="101">
        <v>4</v>
      </c>
      <c r="C18" s="101">
        <v>15</v>
      </c>
      <c r="D18" s="101">
        <f t="shared" si="0"/>
        <v>-11</v>
      </c>
      <c r="E18" s="101">
        <v>3</v>
      </c>
      <c r="F18" s="101">
        <v>14</v>
      </c>
    </row>
    <row r="19" spans="1:6" ht="15.75">
      <c r="A19" s="86" t="s">
        <v>111</v>
      </c>
      <c r="B19" s="101">
        <v>4</v>
      </c>
      <c r="C19" s="101">
        <v>17</v>
      </c>
      <c r="D19" s="101">
        <f t="shared" si="0"/>
        <v>-13</v>
      </c>
      <c r="E19" s="101">
        <v>1</v>
      </c>
      <c r="F19" s="101">
        <v>12</v>
      </c>
    </row>
    <row r="20" spans="1:6" ht="15.75">
      <c r="A20" s="86" t="s">
        <v>128</v>
      </c>
      <c r="B20" s="101">
        <v>4</v>
      </c>
      <c r="C20" s="102">
        <v>12</v>
      </c>
      <c r="D20" s="101">
        <f t="shared" si="0"/>
        <v>-8</v>
      </c>
      <c r="E20" s="101">
        <v>0</v>
      </c>
      <c r="F20" s="101">
        <v>10</v>
      </c>
    </row>
    <row r="21" spans="1:6" ht="15.75">
      <c r="A21" s="86" t="s">
        <v>156</v>
      </c>
      <c r="B21" s="101">
        <v>3</v>
      </c>
      <c r="C21" s="101">
        <v>10</v>
      </c>
      <c r="D21" s="101">
        <f t="shared" si="0"/>
        <v>-7</v>
      </c>
      <c r="E21" s="101">
        <v>2</v>
      </c>
      <c r="F21" s="101">
        <v>7</v>
      </c>
    </row>
    <row r="22" spans="1:6" ht="15.75">
      <c r="A22" s="86" t="s">
        <v>127</v>
      </c>
      <c r="B22" s="101">
        <v>3</v>
      </c>
      <c r="C22" s="101">
        <v>27</v>
      </c>
      <c r="D22" s="101">
        <f t="shared" si="0"/>
        <v>-24</v>
      </c>
      <c r="E22" s="101">
        <v>1</v>
      </c>
      <c r="F22" s="101">
        <v>21</v>
      </c>
    </row>
    <row r="23" spans="1:6" ht="15.75">
      <c r="A23" s="86" t="s">
        <v>100</v>
      </c>
      <c r="B23" s="101">
        <v>3</v>
      </c>
      <c r="C23" s="101">
        <v>40</v>
      </c>
      <c r="D23" s="101">
        <f t="shared" si="0"/>
        <v>-37</v>
      </c>
      <c r="E23" s="101">
        <v>2</v>
      </c>
      <c r="F23" s="101">
        <v>36</v>
      </c>
    </row>
    <row r="24" spans="1:6" ht="15.75">
      <c r="A24" s="86" t="s">
        <v>126</v>
      </c>
      <c r="B24" s="101">
        <v>3</v>
      </c>
      <c r="C24" s="101">
        <v>21</v>
      </c>
      <c r="D24" s="101">
        <f t="shared" si="0"/>
        <v>-18</v>
      </c>
      <c r="E24" s="101">
        <v>2</v>
      </c>
      <c r="F24" s="101">
        <v>16</v>
      </c>
    </row>
    <row r="25" spans="1:6" ht="15.75">
      <c r="A25" s="86" t="s">
        <v>102</v>
      </c>
      <c r="B25" s="101">
        <v>3</v>
      </c>
      <c r="C25" s="101">
        <v>52</v>
      </c>
      <c r="D25" s="101">
        <f t="shared" si="0"/>
        <v>-49</v>
      </c>
      <c r="E25" s="101">
        <v>1</v>
      </c>
      <c r="F25" s="101">
        <v>47</v>
      </c>
    </row>
    <row r="26" spans="1:6" ht="15.75">
      <c r="A26" s="86" t="s">
        <v>157</v>
      </c>
      <c r="B26" s="101">
        <v>3</v>
      </c>
      <c r="C26" s="101">
        <v>2</v>
      </c>
      <c r="D26" s="101">
        <f t="shared" si="0"/>
        <v>1</v>
      </c>
      <c r="E26" s="101">
        <v>2</v>
      </c>
      <c r="F26" s="101">
        <v>2</v>
      </c>
    </row>
    <row r="27" spans="1:6" ht="30" customHeight="1">
      <c r="A27" s="160" t="s">
        <v>3</v>
      </c>
      <c r="B27" s="160"/>
      <c r="C27" s="160"/>
      <c r="D27" s="160"/>
      <c r="E27" s="160"/>
      <c r="F27" s="160"/>
    </row>
    <row r="28" spans="1:6" ht="31.5">
      <c r="A28" s="99" t="s">
        <v>160</v>
      </c>
      <c r="B28" s="101">
        <v>37</v>
      </c>
      <c r="C28" s="101">
        <v>50</v>
      </c>
      <c r="D28" s="101">
        <f aca="true" t="shared" si="1" ref="D28:D47">B28-C28</f>
        <v>-13</v>
      </c>
      <c r="E28" s="101">
        <v>28</v>
      </c>
      <c r="F28" s="101">
        <v>45</v>
      </c>
    </row>
    <row r="29" spans="1:6" ht="15.75">
      <c r="A29" s="99" t="s">
        <v>58</v>
      </c>
      <c r="B29" s="101">
        <v>36</v>
      </c>
      <c r="C29" s="101">
        <v>200</v>
      </c>
      <c r="D29" s="101">
        <f t="shared" si="1"/>
        <v>-164</v>
      </c>
      <c r="E29" s="101">
        <v>19</v>
      </c>
      <c r="F29" s="101">
        <v>172</v>
      </c>
    </row>
    <row r="30" spans="1:6" ht="31.5">
      <c r="A30" s="99" t="s">
        <v>160</v>
      </c>
      <c r="B30" s="101">
        <v>29</v>
      </c>
      <c r="C30" s="101">
        <v>19</v>
      </c>
      <c r="D30" s="101">
        <f t="shared" si="1"/>
        <v>10</v>
      </c>
      <c r="E30" s="101">
        <v>0</v>
      </c>
      <c r="F30" s="101">
        <v>17</v>
      </c>
    </row>
    <row r="31" spans="1:6" ht="15.75">
      <c r="A31" s="99" t="s">
        <v>68</v>
      </c>
      <c r="B31" s="101">
        <v>24</v>
      </c>
      <c r="C31" s="101">
        <v>184</v>
      </c>
      <c r="D31" s="101">
        <f t="shared" si="1"/>
        <v>-160</v>
      </c>
      <c r="E31" s="101">
        <v>7</v>
      </c>
      <c r="F31" s="101">
        <v>157</v>
      </c>
    </row>
    <row r="32" spans="1:6" ht="15.75">
      <c r="A32" s="99" t="s">
        <v>73</v>
      </c>
      <c r="B32" s="101">
        <v>21</v>
      </c>
      <c r="C32" s="101">
        <v>67</v>
      </c>
      <c r="D32" s="101">
        <f t="shared" si="1"/>
        <v>-46</v>
      </c>
      <c r="E32" s="101">
        <v>12</v>
      </c>
      <c r="F32" s="101">
        <v>56</v>
      </c>
    </row>
    <row r="33" spans="1:6" ht="15.75">
      <c r="A33" s="99" t="s">
        <v>103</v>
      </c>
      <c r="B33" s="101">
        <v>11</v>
      </c>
      <c r="C33" s="101">
        <v>36</v>
      </c>
      <c r="D33" s="101">
        <f t="shared" si="1"/>
        <v>-25</v>
      </c>
      <c r="E33" s="101">
        <v>9</v>
      </c>
      <c r="F33" s="101">
        <v>30</v>
      </c>
    </row>
    <row r="34" spans="1:6" ht="15.75">
      <c r="A34" s="99" t="s">
        <v>161</v>
      </c>
      <c r="B34" s="101">
        <v>10</v>
      </c>
      <c r="C34" s="101">
        <v>27</v>
      </c>
      <c r="D34" s="101">
        <f t="shared" si="1"/>
        <v>-17</v>
      </c>
      <c r="E34" s="101">
        <v>3</v>
      </c>
      <c r="F34" s="101">
        <v>20</v>
      </c>
    </row>
    <row r="35" spans="1:6" ht="15.75">
      <c r="A35" s="99" t="s">
        <v>130</v>
      </c>
      <c r="B35" s="101">
        <v>10</v>
      </c>
      <c r="C35" s="101">
        <v>13</v>
      </c>
      <c r="D35" s="101">
        <f t="shared" si="1"/>
        <v>-3</v>
      </c>
      <c r="E35" s="101">
        <v>5</v>
      </c>
      <c r="F35" s="101">
        <v>10</v>
      </c>
    </row>
    <row r="36" spans="1:6" ht="15.75">
      <c r="A36" s="99" t="s">
        <v>106</v>
      </c>
      <c r="B36" s="101">
        <v>8</v>
      </c>
      <c r="C36" s="101">
        <v>31</v>
      </c>
      <c r="D36" s="101">
        <f t="shared" si="1"/>
        <v>-23</v>
      </c>
      <c r="E36" s="101">
        <v>6</v>
      </c>
      <c r="F36" s="101">
        <v>26</v>
      </c>
    </row>
    <row r="37" spans="1:6" ht="15.75">
      <c r="A37" s="99" t="s">
        <v>162</v>
      </c>
      <c r="B37" s="101">
        <v>7</v>
      </c>
      <c r="C37" s="101">
        <v>6</v>
      </c>
      <c r="D37" s="101">
        <f t="shared" si="1"/>
        <v>1</v>
      </c>
      <c r="E37" s="101">
        <v>6</v>
      </c>
      <c r="F37" s="101">
        <v>6</v>
      </c>
    </row>
    <row r="38" spans="1:6" ht="31.5">
      <c r="A38" s="99" t="s">
        <v>163</v>
      </c>
      <c r="B38" s="101">
        <v>7</v>
      </c>
      <c r="C38" s="101">
        <v>5</v>
      </c>
      <c r="D38" s="101">
        <f t="shared" si="1"/>
        <v>2</v>
      </c>
      <c r="E38" s="101">
        <v>5</v>
      </c>
      <c r="F38" s="101">
        <v>3</v>
      </c>
    </row>
    <row r="39" spans="1:6" ht="15.75">
      <c r="A39" s="99" t="s">
        <v>105</v>
      </c>
      <c r="B39" s="101">
        <v>6</v>
      </c>
      <c r="C39" s="101">
        <v>34</v>
      </c>
      <c r="D39" s="101">
        <f>B39-C39</f>
        <v>-28</v>
      </c>
      <c r="E39" s="101">
        <v>4</v>
      </c>
      <c r="F39" s="101">
        <v>29</v>
      </c>
    </row>
    <row r="40" spans="1:6" ht="31.5">
      <c r="A40" s="99" t="s">
        <v>131</v>
      </c>
      <c r="B40" s="101">
        <v>6</v>
      </c>
      <c r="C40" s="101">
        <v>1</v>
      </c>
      <c r="D40" s="101">
        <f>B40-C40</f>
        <v>5</v>
      </c>
      <c r="E40" s="101">
        <v>0</v>
      </c>
      <c r="F40" s="101">
        <v>0</v>
      </c>
    </row>
    <row r="41" spans="1:6" ht="31.5">
      <c r="A41" s="99" t="s">
        <v>164</v>
      </c>
      <c r="B41" s="101">
        <v>6</v>
      </c>
      <c r="C41" s="101">
        <v>36</v>
      </c>
      <c r="D41" s="101">
        <f>B41-C41</f>
        <v>-30</v>
      </c>
      <c r="E41" s="101">
        <v>2</v>
      </c>
      <c r="F41" s="101">
        <v>31</v>
      </c>
    </row>
    <row r="42" spans="1:6" ht="15.75">
      <c r="A42" s="99" t="s">
        <v>165</v>
      </c>
      <c r="B42" s="101">
        <v>6</v>
      </c>
      <c r="C42" s="101">
        <v>7</v>
      </c>
      <c r="D42" s="101">
        <f>B42-C42</f>
        <v>-1</v>
      </c>
      <c r="E42" s="101">
        <v>3</v>
      </c>
      <c r="F42" s="101">
        <v>7</v>
      </c>
    </row>
    <row r="43" spans="1:6" ht="15.75">
      <c r="A43" s="99" t="s">
        <v>166</v>
      </c>
      <c r="B43" s="101">
        <v>6</v>
      </c>
      <c r="C43" s="101">
        <v>22</v>
      </c>
      <c r="D43" s="101">
        <f t="shared" si="1"/>
        <v>-16</v>
      </c>
      <c r="E43" s="101">
        <v>0</v>
      </c>
      <c r="F43" s="101">
        <v>19</v>
      </c>
    </row>
    <row r="44" spans="1:6" ht="15.75">
      <c r="A44" s="99" t="s">
        <v>167</v>
      </c>
      <c r="B44" s="101">
        <v>6</v>
      </c>
      <c r="C44" s="101">
        <v>27</v>
      </c>
      <c r="D44" s="101">
        <f t="shared" si="1"/>
        <v>-21</v>
      </c>
      <c r="E44" s="101">
        <v>4</v>
      </c>
      <c r="F44" s="101">
        <v>22</v>
      </c>
    </row>
    <row r="45" spans="1:6" ht="15.75">
      <c r="A45" s="99" t="s">
        <v>104</v>
      </c>
      <c r="B45" s="101">
        <v>5</v>
      </c>
      <c r="C45" s="101">
        <v>33</v>
      </c>
      <c r="D45" s="101">
        <f t="shared" si="1"/>
        <v>-28</v>
      </c>
      <c r="E45" s="101">
        <v>2</v>
      </c>
      <c r="F45" s="101">
        <v>32</v>
      </c>
    </row>
    <row r="46" spans="1:6" ht="15.75">
      <c r="A46" s="99" t="s">
        <v>168</v>
      </c>
      <c r="B46" s="101">
        <v>5</v>
      </c>
      <c r="C46" s="101">
        <v>10</v>
      </c>
      <c r="D46" s="101">
        <f t="shared" si="1"/>
        <v>-5</v>
      </c>
      <c r="E46" s="101">
        <v>3</v>
      </c>
      <c r="F46" s="101">
        <v>7</v>
      </c>
    </row>
    <row r="47" spans="1:6" ht="15.75">
      <c r="A47" s="99" t="s">
        <v>169</v>
      </c>
      <c r="B47" s="101">
        <v>4</v>
      </c>
      <c r="C47" s="101">
        <v>13</v>
      </c>
      <c r="D47" s="101">
        <f t="shared" si="1"/>
        <v>-9</v>
      </c>
      <c r="E47" s="101">
        <v>2</v>
      </c>
      <c r="F47" s="101">
        <v>10</v>
      </c>
    </row>
    <row r="48" spans="1:6" ht="30" customHeight="1">
      <c r="A48" s="160" t="s">
        <v>2</v>
      </c>
      <c r="B48" s="160"/>
      <c r="C48" s="160"/>
      <c r="D48" s="160"/>
      <c r="E48" s="160"/>
      <c r="F48" s="160"/>
    </row>
    <row r="49" spans="1:6" ht="15.75">
      <c r="A49" s="86" t="s">
        <v>52</v>
      </c>
      <c r="B49" s="101">
        <v>125</v>
      </c>
      <c r="C49" s="101">
        <v>308</v>
      </c>
      <c r="D49" s="101">
        <f aca="true" t="shared" si="2" ref="D49:D63">B49-C49</f>
        <v>-183</v>
      </c>
      <c r="E49" s="101">
        <v>37</v>
      </c>
      <c r="F49" s="101">
        <v>271</v>
      </c>
    </row>
    <row r="50" spans="1:6" ht="15.75">
      <c r="A50" s="86" t="s">
        <v>79</v>
      </c>
      <c r="B50" s="101">
        <v>47</v>
      </c>
      <c r="C50" s="101">
        <v>97</v>
      </c>
      <c r="D50" s="101">
        <f t="shared" si="2"/>
        <v>-50</v>
      </c>
      <c r="E50" s="101">
        <v>18</v>
      </c>
      <c r="F50" s="101">
        <v>71</v>
      </c>
    </row>
    <row r="51" spans="1:6" ht="15.75">
      <c r="A51" s="86" t="s">
        <v>80</v>
      </c>
      <c r="B51" s="101">
        <v>30</v>
      </c>
      <c r="C51" s="101">
        <v>201</v>
      </c>
      <c r="D51" s="101">
        <f t="shared" si="2"/>
        <v>-171</v>
      </c>
      <c r="E51" s="101">
        <v>11</v>
      </c>
      <c r="F51" s="101">
        <v>184</v>
      </c>
    </row>
    <row r="52" spans="1:6" ht="15.75">
      <c r="A52" s="86" t="s">
        <v>85</v>
      </c>
      <c r="B52" s="101">
        <v>15</v>
      </c>
      <c r="C52" s="101">
        <v>47</v>
      </c>
      <c r="D52" s="101">
        <f t="shared" si="2"/>
        <v>-32</v>
      </c>
      <c r="E52" s="101">
        <v>4</v>
      </c>
      <c r="F52" s="101">
        <v>36</v>
      </c>
    </row>
    <row r="53" spans="1:6" ht="15.75">
      <c r="A53" s="86" t="s">
        <v>88</v>
      </c>
      <c r="B53" s="101">
        <v>15</v>
      </c>
      <c r="C53" s="101">
        <v>45</v>
      </c>
      <c r="D53" s="101">
        <f t="shared" si="2"/>
        <v>-30</v>
      </c>
      <c r="E53" s="101">
        <v>8</v>
      </c>
      <c r="F53" s="101">
        <v>37</v>
      </c>
    </row>
    <row r="54" spans="1:6" ht="15.75">
      <c r="A54" s="86" t="s">
        <v>87</v>
      </c>
      <c r="B54" s="101">
        <v>13</v>
      </c>
      <c r="C54" s="101">
        <v>17</v>
      </c>
      <c r="D54" s="101">
        <f t="shared" si="2"/>
        <v>-4</v>
      </c>
      <c r="E54" s="101">
        <v>5</v>
      </c>
      <c r="F54" s="101">
        <v>15</v>
      </c>
    </row>
    <row r="55" spans="1:6" ht="15.75">
      <c r="A55" s="86" t="s">
        <v>89</v>
      </c>
      <c r="B55" s="101">
        <v>9</v>
      </c>
      <c r="C55" s="101">
        <v>9</v>
      </c>
      <c r="D55" s="101">
        <f t="shared" si="2"/>
        <v>0</v>
      </c>
      <c r="E55" s="101">
        <v>4</v>
      </c>
      <c r="F55" s="101">
        <v>8</v>
      </c>
    </row>
    <row r="56" spans="1:6" ht="15.75">
      <c r="A56" s="86" t="s">
        <v>65</v>
      </c>
      <c r="B56" s="101">
        <v>9</v>
      </c>
      <c r="C56" s="101">
        <v>57</v>
      </c>
      <c r="D56" s="101">
        <f t="shared" si="2"/>
        <v>-48</v>
      </c>
      <c r="E56" s="101">
        <v>3</v>
      </c>
      <c r="F56" s="101">
        <v>50</v>
      </c>
    </row>
    <row r="57" spans="1:6" ht="15.75">
      <c r="A57" s="86" t="s">
        <v>82</v>
      </c>
      <c r="B57" s="101">
        <v>9</v>
      </c>
      <c r="C57" s="101">
        <v>26</v>
      </c>
      <c r="D57" s="101">
        <f t="shared" si="2"/>
        <v>-17</v>
      </c>
      <c r="E57" s="101">
        <v>3</v>
      </c>
      <c r="F57" s="101">
        <v>22</v>
      </c>
    </row>
    <row r="58" spans="1:6" ht="15.75">
      <c r="A58" s="86" t="s">
        <v>86</v>
      </c>
      <c r="B58" s="101">
        <v>7</v>
      </c>
      <c r="C58" s="101">
        <v>41</v>
      </c>
      <c r="D58" s="101">
        <f t="shared" si="2"/>
        <v>-34</v>
      </c>
      <c r="E58" s="101">
        <v>3</v>
      </c>
      <c r="F58" s="101">
        <v>36</v>
      </c>
    </row>
    <row r="59" spans="1:6" ht="15.75">
      <c r="A59" s="86" t="s">
        <v>84</v>
      </c>
      <c r="B59" s="101">
        <v>6</v>
      </c>
      <c r="C59" s="101">
        <v>22</v>
      </c>
      <c r="D59" s="101">
        <f t="shared" si="2"/>
        <v>-16</v>
      </c>
      <c r="E59" s="101">
        <v>3</v>
      </c>
      <c r="F59" s="101">
        <v>16</v>
      </c>
    </row>
    <row r="60" spans="1:6" ht="31.5">
      <c r="A60" s="99" t="s">
        <v>170</v>
      </c>
      <c r="B60" s="101">
        <v>6</v>
      </c>
      <c r="C60" s="101">
        <v>3</v>
      </c>
      <c r="D60" s="101">
        <f t="shared" si="2"/>
        <v>3</v>
      </c>
      <c r="E60" s="101">
        <v>0</v>
      </c>
      <c r="F60" s="101">
        <v>2</v>
      </c>
    </row>
    <row r="61" spans="1:6" ht="15.75">
      <c r="A61" s="86" t="s">
        <v>132</v>
      </c>
      <c r="B61" s="101">
        <v>6</v>
      </c>
      <c r="C61" s="101">
        <v>1</v>
      </c>
      <c r="D61" s="101">
        <f t="shared" si="2"/>
        <v>5</v>
      </c>
      <c r="E61" s="101">
        <v>4</v>
      </c>
      <c r="F61" s="101">
        <v>0</v>
      </c>
    </row>
    <row r="62" spans="1:6" ht="15.75">
      <c r="A62" s="86" t="s">
        <v>81</v>
      </c>
      <c r="B62" s="101">
        <v>6</v>
      </c>
      <c r="C62" s="101">
        <v>17</v>
      </c>
      <c r="D62" s="101">
        <f t="shared" si="2"/>
        <v>-11</v>
      </c>
      <c r="E62" s="101">
        <v>6</v>
      </c>
      <c r="F62" s="101">
        <v>13</v>
      </c>
    </row>
    <row r="63" spans="1:6" ht="15.75">
      <c r="A63" s="86" t="s">
        <v>83</v>
      </c>
      <c r="B63" s="101">
        <v>5</v>
      </c>
      <c r="C63" s="101">
        <v>6</v>
      </c>
      <c r="D63" s="101">
        <f t="shared" si="2"/>
        <v>-1</v>
      </c>
      <c r="E63" s="101">
        <v>3</v>
      </c>
      <c r="F63" s="101">
        <v>5</v>
      </c>
    </row>
    <row r="64" spans="1:6" ht="30" customHeight="1">
      <c r="A64" s="160" t="s">
        <v>1</v>
      </c>
      <c r="B64" s="160"/>
      <c r="C64" s="160"/>
      <c r="D64" s="160"/>
      <c r="E64" s="160"/>
      <c r="F64" s="160"/>
    </row>
    <row r="65" spans="1:6" ht="15.75">
      <c r="A65" s="86" t="s">
        <v>67</v>
      </c>
      <c r="B65" s="101">
        <v>31</v>
      </c>
      <c r="C65" s="101">
        <v>76</v>
      </c>
      <c r="D65" s="101">
        <f aca="true" t="shared" si="3" ref="D65:D73">B65-C65</f>
        <v>-45</v>
      </c>
      <c r="E65" s="101">
        <v>14</v>
      </c>
      <c r="F65" s="101">
        <v>94</v>
      </c>
    </row>
    <row r="66" spans="1:6" ht="15.75">
      <c r="A66" s="86" t="s">
        <v>108</v>
      </c>
      <c r="B66" s="101">
        <v>28</v>
      </c>
      <c r="C66" s="101">
        <v>206</v>
      </c>
      <c r="D66" s="101">
        <f t="shared" si="3"/>
        <v>-178</v>
      </c>
      <c r="E66" s="101">
        <v>7</v>
      </c>
      <c r="F66" s="101">
        <v>71</v>
      </c>
    </row>
    <row r="67" spans="1:6" ht="15.75">
      <c r="A67" s="86" t="s">
        <v>64</v>
      </c>
      <c r="B67" s="101">
        <v>28</v>
      </c>
      <c r="C67" s="101">
        <v>134</v>
      </c>
      <c r="D67" s="101">
        <f t="shared" si="3"/>
        <v>-106</v>
      </c>
      <c r="E67" s="101">
        <v>12</v>
      </c>
      <c r="F67" s="101">
        <v>71</v>
      </c>
    </row>
    <row r="68" spans="1:6" ht="15.75">
      <c r="A68" s="86" t="s">
        <v>109</v>
      </c>
      <c r="B68" s="101">
        <v>15</v>
      </c>
      <c r="C68" s="102">
        <v>22</v>
      </c>
      <c r="D68" s="101">
        <f t="shared" si="3"/>
        <v>-7</v>
      </c>
      <c r="E68" s="101">
        <v>6</v>
      </c>
      <c r="F68" s="101">
        <v>41</v>
      </c>
    </row>
    <row r="69" spans="1:6" ht="18.75" customHeight="1">
      <c r="A69" s="86" t="s">
        <v>171</v>
      </c>
      <c r="B69" s="101">
        <v>13</v>
      </c>
      <c r="C69" s="101">
        <v>63</v>
      </c>
      <c r="D69" s="101">
        <f t="shared" si="3"/>
        <v>-50</v>
      </c>
      <c r="E69" s="101">
        <v>9</v>
      </c>
      <c r="F69" s="101">
        <v>37</v>
      </c>
    </row>
    <row r="70" spans="1:6" ht="15.75">
      <c r="A70" s="86" t="s">
        <v>90</v>
      </c>
      <c r="B70" s="101">
        <v>12</v>
      </c>
      <c r="C70" s="101">
        <v>55</v>
      </c>
      <c r="D70" s="101">
        <f t="shared" si="3"/>
        <v>-43</v>
      </c>
      <c r="E70" s="101">
        <v>0</v>
      </c>
      <c r="F70" s="101">
        <v>48</v>
      </c>
    </row>
    <row r="71" spans="1:6" ht="15.75">
      <c r="A71" s="86" t="s">
        <v>107</v>
      </c>
      <c r="B71" s="101">
        <v>9</v>
      </c>
      <c r="C71" s="101">
        <v>73</v>
      </c>
      <c r="D71" s="101">
        <f t="shared" si="3"/>
        <v>-64</v>
      </c>
      <c r="E71" s="101">
        <v>5</v>
      </c>
      <c r="F71" s="101">
        <v>58</v>
      </c>
    </row>
    <row r="72" spans="1:6" ht="15.75">
      <c r="A72" s="86" t="s">
        <v>172</v>
      </c>
      <c r="B72" s="101">
        <v>7</v>
      </c>
      <c r="C72" s="101">
        <v>22</v>
      </c>
      <c r="D72" s="101">
        <f t="shared" si="3"/>
        <v>-15</v>
      </c>
      <c r="E72" s="101">
        <v>3</v>
      </c>
      <c r="F72" s="101">
        <v>22</v>
      </c>
    </row>
    <row r="73" spans="1:6" ht="15.75">
      <c r="A73" s="86" t="s">
        <v>110</v>
      </c>
      <c r="B73" s="101">
        <v>6</v>
      </c>
      <c r="C73" s="101">
        <v>26</v>
      </c>
      <c r="D73" s="101">
        <f t="shared" si="3"/>
        <v>-20</v>
      </c>
      <c r="E73" s="101">
        <v>1</v>
      </c>
      <c r="F73" s="101">
        <v>38</v>
      </c>
    </row>
    <row r="74" spans="1:6" ht="30" customHeight="1">
      <c r="A74" s="160" t="s">
        <v>5</v>
      </c>
      <c r="B74" s="160"/>
      <c r="C74" s="160"/>
      <c r="D74" s="160"/>
      <c r="E74" s="160"/>
      <c r="F74" s="160"/>
    </row>
    <row r="75" spans="1:6" ht="15.75">
      <c r="A75" s="86" t="s">
        <v>133</v>
      </c>
      <c r="B75" s="101">
        <v>175</v>
      </c>
      <c r="C75" s="102">
        <v>564</v>
      </c>
      <c r="D75" s="101">
        <f>B75-C75</f>
        <v>-389</v>
      </c>
      <c r="E75" s="101">
        <v>68</v>
      </c>
      <c r="F75" s="101">
        <v>446</v>
      </c>
    </row>
    <row r="76" spans="1:6" ht="15.75">
      <c r="A76" s="86" t="s">
        <v>134</v>
      </c>
      <c r="B76" s="101">
        <v>81</v>
      </c>
      <c r="C76" s="101">
        <v>352</v>
      </c>
      <c r="D76" s="101">
        <f>B76-C76</f>
        <v>-271</v>
      </c>
      <c r="E76" s="101">
        <v>24</v>
      </c>
      <c r="F76" s="101">
        <v>291</v>
      </c>
    </row>
    <row r="77" spans="1:6" ht="15.75">
      <c r="A77" s="86" t="s">
        <v>51</v>
      </c>
      <c r="B77" s="101">
        <v>67</v>
      </c>
      <c r="C77" s="101">
        <v>205</v>
      </c>
      <c r="D77" s="101">
        <f>B77-C77</f>
        <v>-138</v>
      </c>
      <c r="E77" s="101">
        <v>33</v>
      </c>
      <c r="F77" s="101">
        <v>168</v>
      </c>
    </row>
    <row r="78" spans="1:6" ht="15.75">
      <c r="A78" s="86" t="s">
        <v>50</v>
      </c>
      <c r="B78" s="101">
        <v>39</v>
      </c>
      <c r="C78" s="102">
        <v>235</v>
      </c>
      <c r="D78" s="101">
        <f>B78-C78</f>
        <v>-196</v>
      </c>
      <c r="E78" s="101">
        <v>7</v>
      </c>
      <c r="F78" s="101">
        <v>186</v>
      </c>
    </row>
    <row r="79" spans="1:6" ht="15.75">
      <c r="A79" s="86" t="s">
        <v>173</v>
      </c>
      <c r="B79" s="101">
        <v>38</v>
      </c>
      <c r="C79" s="101">
        <v>129</v>
      </c>
      <c r="D79" s="101">
        <f>B79-C79</f>
        <v>-91</v>
      </c>
      <c r="E79" s="101">
        <v>23</v>
      </c>
      <c r="F79" s="101">
        <v>109</v>
      </c>
    </row>
    <row r="80" spans="1:6" ht="15.75">
      <c r="A80" s="86" t="s">
        <v>174</v>
      </c>
      <c r="B80" s="101">
        <v>30</v>
      </c>
      <c r="C80" s="101">
        <v>99</v>
      </c>
      <c r="D80" s="101">
        <f aca="true" t="shared" si="4" ref="D80:D87">B80-C80</f>
        <v>-69</v>
      </c>
      <c r="E80" s="101">
        <v>12</v>
      </c>
      <c r="F80" s="101">
        <v>85</v>
      </c>
    </row>
    <row r="81" spans="1:6" ht="15.75">
      <c r="A81" s="86" t="s">
        <v>175</v>
      </c>
      <c r="B81" s="101">
        <v>17</v>
      </c>
      <c r="C81" s="101">
        <v>22</v>
      </c>
      <c r="D81" s="101">
        <f t="shared" si="4"/>
        <v>-5</v>
      </c>
      <c r="E81" s="101">
        <v>16</v>
      </c>
      <c r="F81" s="101">
        <v>17</v>
      </c>
    </row>
    <row r="82" spans="1:6" ht="15.75">
      <c r="A82" s="86" t="s">
        <v>70</v>
      </c>
      <c r="B82" s="101">
        <v>16</v>
      </c>
      <c r="C82" s="101">
        <v>49</v>
      </c>
      <c r="D82" s="101">
        <f t="shared" si="4"/>
        <v>-33</v>
      </c>
      <c r="E82" s="101">
        <v>9</v>
      </c>
      <c r="F82" s="101">
        <v>39</v>
      </c>
    </row>
    <row r="83" spans="1:6" ht="15.75">
      <c r="A83" s="86" t="s">
        <v>66</v>
      </c>
      <c r="B83" s="101">
        <v>15</v>
      </c>
      <c r="C83" s="101">
        <v>50</v>
      </c>
      <c r="D83" s="101">
        <f t="shared" si="4"/>
        <v>-35</v>
      </c>
      <c r="E83" s="101">
        <v>7</v>
      </c>
      <c r="F83" s="101">
        <v>40</v>
      </c>
    </row>
    <row r="84" spans="1:6" ht="15.75">
      <c r="A84" s="86" t="s">
        <v>113</v>
      </c>
      <c r="B84" s="101">
        <v>10</v>
      </c>
      <c r="C84" s="101">
        <v>44</v>
      </c>
      <c r="D84" s="101">
        <f t="shared" si="4"/>
        <v>-34</v>
      </c>
      <c r="E84" s="101">
        <v>2</v>
      </c>
      <c r="F84" s="101">
        <v>35</v>
      </c>
    </row>
    <row r="85" spans="1:6" ht="15.75">
      <c r="A85" s="86" t="s">
        <v>112</v>
      </c>
      <c r="B85" s="101">
        <v>7</v>
      </c>
      <c r="C85" s="101">
        <v>53</v>
      </c>
      <c r="D85" s="101">
        <f t="shared" si="4"/>
        <v>-46</v>
      </c>
      <c r="E85" s="101">
        <v>1</v>
      </c>
      <c r="F85" s="101">
        <v>44</v>
      </c>
    </row>
    <row r="86" spans="1:6" ht="15.75">
      <c r="A86" s="86" t="s">
        <v>71</v>
      </c>
      <c r="B86" s="101">
        <v>6</v>
      </c>
      <c r="C86" s="101">
        <v>79</v>
      </c>
      <c r="D86" s="101">
        <f t="shared" si="4"/>
        <v>-73</v>
      </c>
      <c r="E86" s="101">
        <v>1</v>
      </c>
      <c r="F86" s="101">
        <v>63</v>
      </c>
    </row>
    <row r="87" spans="1:6" ht="15.75">
      <c r="A87" s="86" t="s">
        <v>115</v>
      </c>
      <c r="B87" s="101">
        <v>5</v>
      </c>
      <c r="C87" s="101">
        <v>43</v>
      </c>
      <c r="D87" s="101">
        <f t="shared" si="4"/>
        <v>-38</v>
      </c>
      <c r="E87" s="101">
        <v>1</v>
      </c>
      <c r="F87" s="101">
        <v>39</v>
      </c>
    </row>
    <row r="88" spans="1:6" ht="15.75">
      <c r="A88" s="86" t="s">
        <v>114</v>
      </c>
      <c r="B88" s="101">
        <v>5</v>
      </c>
      <c r="C88" s="101">
        <v>26</v>
      </c>
      <c r="D88" s="101">
        <f>B88-C88</f>
        <v>-21</v>
      </c>
      <c r="E88" s="101">
        <v>5</v>
      </c>
      <c r="F88" s="101">
        <v>20</v>
      </c>
    </row>
    <row r="89" spans="1:6" ht="43.5" customHeight="1">
      <c r="A89" s="160" t="s">
        <v>91</v>
      </c>
      <c r="B89" s="160"/>
      <c r="C89" s="160"/>
      <c r="D89" s="160"/>
      <c r="E89" s="160"/>
      <c r="F89" s="160"/>
    </row>
    <row r="90" spans="1:6" ht="15.75">
      <c r="A90" s="86" t="s">
        <v>176</v>
      </c>
      <c r="B90" s="101">
        <v>12</v>
      </c>
      <c r="C90" s="125">
        <v>9</v>
      </c>
      <c r="D90" s="101">
        <f>B90-C90</f>
        <v>3</v>
      </c>
      <c r="E90" s="101">
        <v>6</v>
      </c>
      <c r="F90" s="101">
        <v>8</v>
      </c>
    </row>
    <row r="91" spans="1:6" ht="15.75">
      <c r="A91" s="86" t="s">
        <v>177</v>
      </c>
      <c r="B91" s="101">
        <v>8</v>
      </c>
      <c r="C91" s="125">
        <v>7</v>
      </c>
      <c r="D91" s="101">
        <f>B91-C91</f>
        <v>1</v>
      </c>
      <c r="E91" s="101">
        <v>3</v>
      </c>
      <c r="F91" s="101">
        <v>6</v>
      </c>
    </row>
    <row r="92" spans="1:6" ht="15.75">
      <c r="A92" s="86" t="s">
        <v>116</v>
      </c>
      <c r="B92" s="101">
        <v>5</v>
      </c>
      <c r="C92" s="125">
        <v>35</v>
      </c>
      <c r="D92" s="101">
        <f>B92-C92</f>
        <v>-30</v>
      </c>
      <c r="E92" s="101">
        <v>0</v>
      </c>
      <c r="F92" s="101">
        <v>28</v>
      </c>
    </row>
    <row r="93" spans="1:6" ht="15.75">
      <c r="A93" s="86" t="s">
        <v>178</v>
      </c>
      <c r="B93" s="101">
        <v>3</v>
      </c>
      <c r="C93" s="125">
        <v>5</v>
      </c>
      <c r="D93" s="101">
        <f>B93-C93</f>
        <v>-2</v>
      </c>
      <c r="E93" s="101">
        <v>0</v>
      </c>
      <c r="F93" s="101">
        <v>5</v>
      </c>
    </row>
    <row r="94" spans="1:6" ht="30" customHeight="1">
      <c r="A94" s="160" t="s">
        <v>6</v>
      </c>
      <c r="B94" s="160"/>
      <c r="C94" s="160"/>
      <c r="D94" s="160"/>
      <c r="E94" s="160"/>
      <c r="F94" s="160"/>
    </row>
    <row r="95" spans="1:6" ht="17.25" customHeight="1">
      <c r="A95" s="86" t="s">
        <v>54</v>
      </c>
      <c r="B95" s="101">
        <v>77</v>
      </c>
      <c r="C95" s="101">
        <v>161</v>
      </c>
      <c r="D95" s="101">
        <f aca="true" t="shared" si="5" ref="D95:D106">B95-C95</f>
        <v>-84</v>
      </c>
      <c r="E95" s="101">
        <v>36</v>
      </c>
      <c r="F95" s="101">
        <v>143</v>
      </c>
    </row>
    <row r="96" spans="1:6" ht="17.25" customHeight="1">
      <c r="A96" s="86" t="s">
        <v>62</v>
      </c>
      <c r="B96" s="101">
        <v>51</v>
      </c>
      <c r="C96" s="102">
        <v>56</v>
      </c>
      <c r="D96" s="101">
        <f t="shared" si="5"/>
        <v>-5</v>
      </c>
      <c r="E96" s="101">
        <v>29</v>
      </c>
      <c r="F96" s="101">
        <v>48</v>
      </c>
    </row>
    <row r="97" spans="1:6" ht="17.25" customHeight="1">
      <c r="A97" s="86" t="s">
        <v>179</v>
      </c>
      <c r="B97" s="101">
        <v>33</v>
      </c>
      <c r="C97" s="101">
        <v>33</v>
      </c>
      <c r="D97" s="101">
        <f t="shared" si="5"/>
        <v>0</v>
      </c>
      <c r="E97" s="101">
        <v>17</v>
      </c>
      <c r="F97" s="101">
        <v>20</v>
      </c>
    </row>
    <row r="98" spans="1:6" ht="17.25" customHeight="1">
      <c r="A98" s="86" t="s">
        <v>180</v>
      </c>
      <c r="B98" s="101">
        <v>32</v>
      </c>
      <c r="C98" s="101">
        <v>62</v>
      </c>
      <c r="D98" s="101">
        <f t="shared" si="5"/>
        <v>-30</v>
      </c>
      <c r="E98" s="101">
        <v>17</v>
      </c>
      <c r="F98" s="101">
        <v>49</v>
      </c>
    </row>
    <row r="99" spans="1:6" ht="17.25" customHeight="1">
      <c r="A99" s="86" t="s">
        <v>59</v>
      </c>
      <c r="B99" s="101">
        <v>25</v>
      </c>
      <c r="C99" s="101">
        <v>72</v>
      </c>
      <c r="D99" s="101">
        <f t="shared" si="5"/>
        <v>-47</v>
      </c>
      <c r="E99" s="101">
        <v>10</v>
      </c>
      <c r="F99" s="101">
        <v>57</v>
      </c>
    </row>
    <row r="100" spans="1:6" ht="17.25" customHeight="1">
      <c r="A100" s="86" t="s">
        <v>136</v>
      </c>
      <c r="B100" s="101">
        <v>19</v>
      </c>
      <c r="C100" s="101">
        <v>53</v>
      </c>
      <c r="D100" s="101">
        <f t="shared" si="5"/>
        <v>-34</v>
      </c>
      <c r="E100" s="101">
        <v>7</v>
      </c>
      <c r="F100" s="101">
        <v>42</v>
      </c>
    </row>
    <row r="101" spans="1:6" ht="17.25" customHeight="1">
      <c r="A101" s="86" t="s">
        <v>140</v>
      </c>
      <c r="B101" s="101">
        <v>16</v>
      </c>
      <c r="C101" s="101">
        <v>15</v>
      </c>
      <c r="D101" s="101">
        <f t="shared" si="5"/>
        <v>1</v>
      </c>
      <c r="E101" s="101">
        <v>6</v>
      </c>
      <c r="F101" s="101">
        <v>11</v>
      </c>
    </row>
    <row r="102" spans="1:6" ht="17.25" customHeight="1">
      <c r="A102" s="86" t="s">
        <v>181</v>
      </c>
      <c r="B102" s="101">
        <v>15</v>
      </c>
      <c r="C102" s="101">
        <v>27</v>
      </c>
      <c r="D102" s="101">
        <f t="shared" si="5"/>
        <v>-12</v>
      </c>
      <c r="E102" s="101">
        <v>4</v>
      </c>
      <c r="F102" s="101">
        <v>24</v>
      </c>
    </row>
    <row r="103" spans="1:6" ht="17.25" customHeight="1">
      <c r="A103" s="86" t="s">
        <v>137</v>
      </c>
      <c r="B103" s="101">
        <v>14</v>
      </c>
      <c r="C103" s="101">
        <v>10</v>
      </c>
      <c r="D103" s="101">
        <f t="shared" si="5"/>
        <v>4</v>
      </c>
      <c r="E103" s="101">
        <v>8</v>
      </c>
      <c r="F103" s="101">
        <v>8</v>
      </c>
    </row>
    <row r="104" spans="1:6" ht="17.25" customHeight="1">
      <c r="A104" s="86" t="s">
        <v>95</v>
      </c>
      <c r="B104" s="101">
        <v>13</v>
      </c>
      <c r="C104" s="101">
        <v>35</v>
      </c>
      <c r="D104" s="101">
        <f t="shared" si="5"/>
        <v>-22</v>
      </c>
      <c r="E104" s="101">
        <v>5</v>
      </c>
      <c r="F104" s="101">
        <v>28</v>
      </c>
    </row>
    <row r="105" spans="1:6" ht="17.25" customHeight="1">
      <c r="A105" s="86" t="s">
        <v>182</v>
      </c>
      <c r="B105" s="101">
        <v>12</v>
      </c>
      <c r="C105" s="101">
        <v>18</v>
      </c>
      <c r="D105" s="101">
        <f t="shared" si="5"/>
        <v>-6</v>
      </c>
      <c r="E105" s="101">
        <v>4</v>
      </c>
      <c r="F105" s="101">
        <v>15</v>
      </c>
    </row>
    <row r="106" spans="1:6" ht="17.25" customHeight="1">
      <c r="A106" s="86" t="s">
        <v>139</v>
      </c>
      <c r="B106" s="101">
        <v>12</v>
      </c>
      <c r="C106" s="101">
        <v>26</v>
      </c>
      <c r="D106" s="101">
        <f t="shared" si="5"/>
        <v>-14</v>
      </c>
      <c r="E106" s="101">
        <v>2</v>
      </c>
      <c r="F106" s="101">
        <v>24</v>
      </c>
    </row>
    <row r="107" spans="1:6" ht="17.25" customHeight="1">
      <c r="A107" s="86" t="s">
        <v>183</v>
      </c>
      <c r="B107" s="101">
        <v>12</v>
      </c>
      <c r="C107" s="101">
        <v>8</v>
      </c>
      <c r="D107" s="101">
        <f>B107-C107</f>
        <v>4</v>
      </c>
      <c r="E107" s="101">
        <v>8</v>
      </c>
      <c r="F107" s="101">
        <v>7</v>
      </c>
    </row>
    <row r="108" spans="1:6" ht="17.25" customHeight="1">
      <c r="A108" s="86" t="s">
        <v>138</v>
      </c>
      <c r="B108" s="101">
        <v>11</v>
      </c>
      <c r="C108" s="101">
        <v>21</v>
      </c>
      <c r="D108" s="101">
        <f>B108-C108</f>
        <v>-10</v>
      </c>
      <c r="E108" s="101">
        <v>3</v>
      </c>
      <c r="F108" s="101">
        <v>16</v>
      </c>
    </row>
    <row r="109" spans="1:6" ht="17.25" customHeight="1">
      <c r="A109" s="86" t="s">
        <v>141</v>
      </c>
      <c r="B109" s="101">
        <v>11</v>
      </c>
      <c r="C109" s="101">
        <v>35</v>
      </c>
      <c r="D109" s="101">
        <f>B109-C109</f>
        <v>-24</v>
      </c>
      <c r="E109" s="101">
        <v>6</v>
      </c>
      <c r="F109" s="101">
        <v>32</v>
      </c>
    </row>
    <row r="110" spans="1:6" ht="17.25" customHeight="1">
      <c r="A110" s="86" t="s">
        <v>184</v>
      </c>
      <c r="B110" s="101">
        <v>11</v>
      </c>
      <c r="C110" s="101">
        <v>42</v>
      </c>
      <c r="D110" s="101">
        <f>B110-C110</f>
        <v>-31</v>
      </c>
      <c r="E110" s="101">
        <v>4</v>
      </c>
      <c r="F110" s="101">
        <v>35</v>
      </c>
    </row>
    <row r="111" spans="1:6" ht="17.25" customHeight="1">
      <c r="A111" s="86" t="s">
        <v>185</v>
      </c>
      <c r="B111" s="101">
        <v>10</v>
      </c>
      <c r="C111" s="101">
        <v>8</v>
      </c>
      <c r="D111" s="101">
        <f aca="true" t="shared" si="6" ref="D111:D116">B111-C111</f>
        <v>2</v>
      </c>
      <c r="E111" s="101">
        <v>4</v>
      </c>
      <c r="F111" s="101">
        <v>6</v>
      </c>
    </row>
    <row r="112" spans="1:6" ht="17.25" customHeight="1">
      <c r="A112" s="86" t="s">
        <v>186</v>
      </c>
      <c r="B112" s="101">
        <v>10</v>
      </c>
      <c r="C112" s="101">
        <v>19</v>
      </c>
      <c r="D112" s="101">
        <f t="shared" si="6"/>
        <v>-9</v>
      </c>
      <c r="E112" s="101">
        <v>8</v>
      </c>
      <c r="F112" s="101">
        <v>17</v>
      </c>
    </row>
    <row r="113" spans="1:6" ht="17.25" customHeight="1">
      <c r="A113" s="86" t="s">
        <v>187</v>
      </c>
      <c r="B113" s="101">
        <v>10</v>
      </c>
      <c r="C113" s="101">
        <v>19</v>
      </c>
      <c r="D113" s="101">
        <f t="shared" si="6"/>
        <v>-9</v>
      </c>
      <c r="E113" s="101">
        <v>8</v>
      </c>
      <c r="F113" s="101">
        <v>16</v>
      </c>
    </row>
    <row r="114" spans="1:6" ht="17.25" customHeight="1">
      <c r="A114" s="86" t="s">
        <v>188</v>
      </c>
      <c r="B114" s="101">
        <v>8</v>
      </c>
      <c r="C114" s="101">
        <v>17</v>
      </c>
      <c r="D114" s="101">
        <f t="shared" si="6"/>
        <v>-9</v>
      </c>
      <c r="E114" s="101">
        <v>6</v>
      </c>
      <c r="F114" s="101">
        <v>12</v>
      </c>
    </row>
    <row r="115" spans="1:6" ht="17.25" customHeight="1">
      <c r="A115" s="86" t="s">
        <v>189</v>
      </c>
      <c r="B115" s="101">
        <v>8</v>
      </c>
      <c r="C115" s="101">
        <v>42</v>
      </c>
      <c r="D115" s="101">
        <f t="shared" si="6"/>
        <v>-34</v>
      </c>
      <c r="E115" s="101">
        <v>5</v>
      </c>
      <c r="F115" s="101">
        <v>39</v>
      </c>
    </row>
    <row r="116" spans="1:6" ht="17.25" customHeight="1">
      <c r="A116" s="86" t="s">
        <v>190</v>
      </c>
      <c r="B116" s="101">
        <v>8</v>
      </c>
      <c r="C116" s="101">
        <v>16</v>
      </c>
      <c r="D116" s="101">
        <f t="shared" si="6"/>
        <v>-8</v>
      </c>
      <c r="E116" s="101">
        <v>3</v>
      </c>
      <c r="F116" s="101">
        <v>14</v>
      </c>
    </row>
    <row r="117" spans="1:6" ht="17.25" customHeight="1">
      <c r="A117" s="99" t="s">
        <v>191</v>
      </c>
      <c r="B117" s="101">
        <v>8</v>
      </c>
      <c r="C117" s="101">
        <v>10</v>
      </c>
      <c r="D117" s="101"/>
      <c r="E117" s="101">
        <v>1</v>
      </c>
      <c r="F117" s="101">
        <v>6</v>
      </c>
    </row>
    <row r="118" spans="1:6" ht="17.25" customHeight="1">
      <c r="A118" s="100" t="s">
        <v>192</v>
      </c>
      <c r="B118" s="103">
        <v>7</v>
      </c>
      <c r="C118" s="103">
        <v>23</v>
      </c>
      <c r="D118" s="103"/>
      <c r="E118" s="103">
        <v>2</v>
      </c>
      <c r="F118" s="103">
        <v>22</v>
      </c>
    </row>
    <row r="119" spans="1:6" ht="17.25" customHeight="1">
      <c r="A119" s="86" t="s">
        <v>193</v>
      </c>
      <c r="B119" s="101">
        <v>7</v>
      </c>
      <c r="C119" s="101">
        <v>3</v>
      </c>
      <c r="D119" s="101">
        <f>B119-C119</f>
        <v>4</v>
      </c>
      <c r="E119" s="101">
        <v>5</v>
      </c>
      <c r="F119" s="101">
        <v>0</v>
      </c>
    </row>
    <row r="120" spans="1:6" ht="17.25" customHeight="1">
      <c r="A120" s="86" t="s">
        <v>194</v>
      </c>
      <c r="B120" s="101">
        <v>7</v>
      </c>
      <c r="C120" s="101">
        <v>9</v>
      </c>
      <c r="D120" s="101">
        <f>B120-C120</f>
        <v>-2</v>
      </c>
      <c r="E120" s="101">
        <v>3</v>
      </c>
      <c r="F120" s="101">
        <v>8</v>
      </c>
    </row>
    <row r="121" spans="1:6" ht="43.5" customHeight="1">
      <c r="A121" s="160" t="s">
        <v>92</v>
      </c>
      <c r="B121" s="160"/>
      <c r="C121" s="160"/>
      <c r="D121" s="160"/>
      <c r="E121" s="160"/>
      <c r="F121" s="160"/>
    </row>
    <row r="122" spans="1:6" ht="15.75">
      <c r="A122" s="86" t="s">
        <v>48</v>
      </c>
      <c r="B122" s="126">
        <v>150</v>
      </c>
      <c r="C122" s="126">
        <v>525</v>
      </c>
      <c r="D122" s="126">
        <f aca="true" t="shared" si="7" ref="D122:D133">B122-C122</f>
        <v>-375</v>
      </c>
      <c r="E122" s="126">
        <v>52</v>
      </c>
      <c r="F122" s="126">
        <v>442</v>
      </c>
    </row>
    <row r="123" spans="1:6" ht="15.75">
      <c r="A123" s="86" t="s">
        <v>72</v>
      </c>
      <c r="B123" s="126">
        <v>25</v>
      </c>
      <c r="C123" s="126">
        <v>50</v>
      </c>
      <c r="D123" s="126">
        <f t="shared" si="7"/>
        <v>-25</v>
      </c>
      <c r="E123" s="126">
        <v>17</v>
      </c>
      <c r="F123" s="126">
        <v>42</v>
      </c>
    </row>
    <row r="124" spans="1:6" ht="15.75">
      <c r="A124" s="86" t="s">
        <v>146</v>
      </c>
      <c r="B124" s="126">
        <v>15</v>
      </c>
      <c r="C124" s="126">
        <v>18</v>
      </c>
      <c r="D124" s="126">
        <f t="shared" si="7"/>
        <v>-3</v>
      </c>
      <c r="E124" s="126">
        <v>8</v>
      </c>
      <c r="F124" s="126">
        <v>15</v>
      </c>
    </row>
    <row r="125" spans="1:6" ht="15.75">
      <c r="A125" s="86" t="s">
        <v>195</v>
      </c>
      <c r="B125" s="126">
        <v>14</v>
      </c>
      <c r="C125" s="126">
        <v>13</v>
      </c>
      <c r="D125" s="126">
        <f t="shared" si="7"/>
        <v>1</v>
      </c>
      <c r="E125" s="126">
        <v>10</v>
      </c>
      <c r="F125" s="126">
        <v>10</v>
      </c>
    </row>
    <row r="126" spans="1:6" ht="15.75">
      <c r="A126" s="86" t="s">
        <v>144</v>
      </c>
      <c r="B126" s="126">
        <v>14</v>
      </c>
      <c r="C126" s="126">
        <v>22</v>
      </c>
      <c r="D126" s="126">
        <f t="shared" si="7"/>
        <v>-8</v>
      </c>
      <c r="E126" s="126">
        <v>8</v>
      </c>
      <c r="F126" s="126">
        <v>17</v>
      </c>
    </row>
    <row r="127" spans="1:6" ht="15.75">
      <c r="A127" s="86" t="s">
        <v>94</v>
      </c>
      <c r="B127" s="126">
        <v>13</v>
      </c>
      <c r="C127" s="126">
        <v>36</v>
      </c>
      <c r="D127" s="126">
        <f t="shared" si="7"/>
        <v>-23</v>
      </c>
      <c r="E127" s="126">
        <v>3</v>
      </c>
      <c r="F127" s="126">
        <v>29</v>
      </c>
    </row>
    <row r="128" spans="1:6" ht="15.75">
      <c r="A128" s="86" t="s">
        <v>143</v>
      </c>
      <c r="B128" s="126">
        <v>13</v>
      </c>
      <c r="C128" s="126">
        <v>199</v>
      </c>
      <c r="D128" s="126">
        <f t="shared" si="7"/>
        <v>-186</v>
      </c>
      <c r="E128" s="126">
        <v>7</v>
      </c>
      <c r="F128" s="126">
        <v>192</v>
      </c>
    </row>
    <row r="129" spans="1:6" ht="15.75">
      <c r="A129" s="86" t="s">
        <v>145</v>
      </c>
      <c r="B129" s="126">
        <v>11</v>
      </c>
      <c r="C129" s="126">
        <v>1</v>
      </c>
      <c r="D129" s="126">
        <f t="shared" si="7"/>
        <v>10</v>
      </c>
      <c r="E129" s="126">
        <v>7</v>
      </c>
      <c r="F129" s="126">
        <v>1</v>
      </c>
    </row>
    <row r="130" spans="1:6" ht="15.75">
      <c r="A130" s="86" t="s">
        <v>196</v>
      </c>
      <c r="B130" s="126">
        <v>10</v>
      </c>
      <c r="C130" s="126">
        <v>71</v>
      </c>
      <c r="D130" s="126">
        <f t="shared" si="7"/>
        <v>-61</v>
      </c>
      <c r="E130" s="126">
        <v>4</v>
      </c>
      <c r="F130" s="126">
        <v>54</v>
      </c>
    </row>
    <row r="131" spans="1:6" ht="15.75">
      <c r="A131" s="86" t="s">
        <v>197</v>
      </c>
      <c r="B131" s="126">
        <v>8</v>
      </c>
      <c r="C131" s="126">
        <v>3</v>
      </c>
      <c r="D131" s="126">
        <f t="shared" si="7"/>
        <v>5</v>
      </c>
      <c r="E131" s="126">
        <v>2</v>
      </c>
      <c r="F131" s="126">
        <v>3</v>
      </c>
    </row>
    <row r="132" spans="1:6" ht="15.75">
      <c r="A132" s="86" t="s">
        <v>117</v>
      </c>
      <c r="B132" s="126">
        <v>7</v>
      </c>
      <c r="C132" s="126">
        <v>22</v>
      </c>
      <c r="D132" s="126">
        <f t="shared" si="7"/>
        <v>-15</v>
      </c>
      <c r="E132" s="126">
        <v>3</v>
      </c>
      <c r="F132" s="126">
        <v>16</v>
      </c>
    </row>
    <row r="133" spans="1:6" ht="15.75">
      <c r="A133" s="86" t="s">
        <v>118</v>
      </c>
      <c r="B133" s="126">
        <v>7</v>
      </c>
      <c r="C133" s="126">
        <v>33</v>
      </c>
      <c r="D133" s="126">
        <f t="shared" si="7"/>
        <v>-26</v>
      </c>
      <c r="E133" s="126">
        <v>3</v>
      </c>
      <c r="F133" s="126">
        <v>28</v>
      </c>
    </row>
    <row r="134" spans="1:6" ht="15.75">
      <c r="A134" s="86" t="s">
        <v>120</v>
      </c>
      <c r="B134" s="126">
        <v>7</v>
      </c>
      <c r="C134" s="126">
        <v>11</v>
      </c>
      <c r="D134" s="126">
        <f>B134-C134</f>
        <v>-4</v>
      </c>
      <c r="E134" s="126">
        <v>4</v>
      </c>
      <c r="F134" s="126">
        <v>8</v>
      </c>
    </row>
    <row r="135" spans="1:6" ht="15.75">
      <c r="A135" s="86" t="s">
        <v>198</v>
      </c>
      <c r="B135" s="126">
        <v>7</v>
      </c>
      <c r="C135" s="126">
        <v>0</v>
      </c>
      <c r="D135" s="126">
        <f>B135-C135</f>
        <v>7</v>
      </c>
      <c r="E135" s="126">
        <v>1</v>
      </c>
      <c r="F135" s="126">
        <v>0</v>
      </c>
    </row>
    <row r="136" spans="1:6" ht="15.75">
      <c r="A136" s="86" t="s">
        <v>119</v>
      </c>
      <c r="B136" s="126">
        <v>7</v>
      </c>
      <c r="C136" s="126">
        <v>52</v>
      </c>
      <c r="D136" s="126">
        <f>B136-C136</f>
        <v>-45</v>
      </c>
      <c r="E136" s="126">
        <v>4</v>
      </c>
      <c r="F136" s="126">
        <v>48</v>
      </c>
    </row>
    <row r="137" spans="1:6" ht="24.75" customHeight="1">
      <c r="A137" s="160" t="s">
        <v>4</v>
      </c>
      <c r="B137" s="160"/>
      <c r="C137" s="160"/>
      <c r="D137" s="160"/>
      <c r="E137" s="160"/>
      <c r="F137" s="160"/>
    </row>
    <row r="138" spans="1:6" ht="15.75">
      <c r="A138" s="86" t="s">
        <v>49</v>
      </c>
      <c r="B138" s="126">
        <v>106</v>
      </c>
      <c r="C138" s="126">
        <v>505</v>
      </c>
      <c r="D138" s="126">
        <f aca="true" t="shared" si="8" ref="D138:D148">B138-C138</f>
        <v>-399</v>
      </c>
      <c r="E138" s="126">
        <v>32</v>
      </c>
      <c r="F138" s="126">
        <v>444</v>
      </c>
    </row>
    <row r="139" spans="1:6" ht="15.75">
      <c r="A139" s="86" t="s">
        <v>53</v>
      </c>
      <c r="B139" s="126">
        <v>83</v>
      </c>
      <c r="C139" s="126">
        <v>217</v>
      </c>
      <c r="D139" s="126">
        <f t="shared" si="8"/>
        <v>-134</v>
      </c>
      <c r="E139" s="126">
        <v>30</v>
      </c>
      <c r="F139" s="126">
        <v>188</v>
      </c>
    </row>
    <row r="140" spans="1:6" ht="15.75">
      <c r="A140" s="86" t="s">
        <v>55</v>
      </c>
      <c r="B140" s="126">
        <v>42</v>
      </c>
      <c r="C140" s="126">
        <v>68</v>
      </c>
      <c r="D140" s="126">
        <f t="shared" si="8"/>
        <v>-26</v>
      </c>
      <c r="E140" s="126">
        <v>5</v>
      </c>
      <c r="F140" s="126">
        <v>53</v>
      </c>
    </row>
    <row r="141" spans="1:6" ht="15.75">
      <c r="A141" s="86" t="s">
        <v>60</v>
      </c>
      <c r="B141" s="126">
        <v>41</v>
      </c>
      <c r="C141" s="126">
        <v>110</v>
      </c>
      <c r="D141" s="126">
        <f t="shared" si="8"/>
        <v>-69</v>
      </c>
      <c r="E141" s="126">
        <v>20</v>
      </c>
      <c r="F141" s="126">
        <v>93</v>
      </c>
    </row>
    <row r="142" spans="1:6" ht="15.75">
      <c r="A142" s="86" t="s">
        <v>57</v>
      </c>
      <c r="B142" s="126">
        <v>35</v>
      </c>
      <c r="C142" s="127">
        <v>234</v>
      </c>
      <c r="D142" s="126">
        <f t="shared" si="8"/>
        <v>-199</v>
      </c>
      <c r="E142" s="126">
        <v>9</v>
      </c>
      <c r="F142" s="126">
        <v>206</v>
      </c>
    </row>
    <row r="143" spans="1:6" ht="15.75">
      <c r="A143" s="86" t="s">
        <v>63</v>
      </c>
      <c r="B143" s="126">
        <v>23</v>
      </c>
      <c r="C143" s="126">
        <v>110</v>
      </c>
      <c r="D143" s="126">
        <f t="shared" si="8"/>
        <v>-87</v>
      </c>
      <c r="E143" s="126">
        <v>7</v>
      </c>
      <c r="F143" s="126">
        <v>94</v>
      </c>
    </row>
    <row r="144" spans="1:6" ht="15.75">
      <c r="A144" s="86" t="s">
        <v>69</v>
      </c>
      <c r="B144" s="126">
        <v>21</v>
      </c>
      <c r="C144" s="126">
        <v>60</v>
      </c>
      <c r="D144" s="126">
        <f t="shared" si="8"/>
        <v>-39</v>
      </c>
      <c r="E144" s="126">
        <v>6</v>
      </c>
      <c r="F144" s="126">
        <v>51</v>
      </c>
    </row>
    <row r="145" spans="1:6" ht="15.75">
      <c r="A145" s="86" t="s">
        <v>121</v>
      </c>
      <c r="B145" s="126">
        <v>20</v>
      </c>
      <c r="C145" s="126">
        <v>54</v>
      </c>
      <c r="D145" s="126">
        <f t="shared" si="8"/>
        <v>-34</v>
      </c>
      <c r="E145" s="126">
        <v>10</v>
      </c>
      <c r="F145" s="126">
        <v>46</v>
      </c>
    </row>
    <row r="146" spans="1:6" ht="15.75">
      <c r="A146" s="86" t="s">
        <v>76</v>
      </c>
      <c r="B146" s="126">
        <v>14</v>
      </c>
      <c r="C146" s="126">
        <v>31</v>
      </c>
      <c r="D146" s="126">
        <f t="shared" si="8"/>
        <v>-17</v>
      </c>
      <c r="E146" s="126">
        <v>7</v>
      </c>
      <c r="F146" s="126">
        <v>26</v>
      </c>
    </row>
    <row r="147" spans="1:6" ht="15.75">
      <c r="A147" s="86" t="s">
        <v>61</v>
      </c>
      <c r="B147" s="126">
        <v>14</v>
      </c>
      <c r="C147" s="126">
        <v>96</v>
      </c>
      <c r="D147" s="126">
        <f t="shared" si="8"/>
        <v>-82</v>
      </c>
      <c r="E147" s="126">
        <v>1</v>
      </c>
      <c r="F147" s="126">
        <v>71</v>
      </c>
    </row>
    <row r="148" spans="1:6" ht="15.75">
      <c r="A148" s="86" t="s">
        <v>74</v>
      </c>
      <c r="B148" s="126">
        <v>12</v>
      </c>
      <c r="C148" s="126">
        <v>44</v>
      </c>
      <c r="D148" s="126">
        <f t="shared" si="8"/>
        <v>-32</v>
      </c>
      <c r="E148" s="126">
        <v>5</v>
      </c>
      <c r="F148" s="126">
        <v>35</v>
      </c>
    </row>
    <row r="149" spans="1:6" ht="15.75">
      <c r="A149" s="87"/>
      <c r="B149" s="88"/>
      <c r="C149" s="88"/>
      <c r="D149" s="88"/>
      <c r="E149" s="88"/>
      <c r="F149" s="88"/>
    </row>
  </sheetData>
  <sheetProtection/>
  <mergeCells count="18">
    <mergeCell ref="A94:F94"/>
    <mergeCell ref="A121:F121"/>
    <mergeCell ref="A137:F137"/>
    <mergeCell ref="A8:F8"/>
    <mergeCell ref="A27:F27"/>
    <mergeCell ref="A48:F48"/>
    <mergeCell ref="A64:F64"/>
    <mergeCell ref="A74:F74"/>
    <mergeCell ref="A89:F89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7" max="255" man="1"/>
    <brk id="73" max="255" man="1"/>
    <brk id="93" max="255" man="1"/>
    <brk id="1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workbookViewId="0" topLeftCell="A1">
      <selection activeCell="P21" sqref="P21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61" t="s">
        <v>122</v>
      </c>
      <c r="B1" s="161"/>
      <c r="C1" s="161"/>
      <c r="D1" s="161"/>
      <c r="E1" s="161"/>
      <c r="F1" s="161"/>
      <c r="G1" s="161"/>
    </row>
    <row r="2" spans="1:7" s="1" customFormat="1" ht="22.5" customHeight="1">
      <c r="A2" s="162" t="s">
        <v>37</v>
      </c>
      <c r="B2" s="162"/>
      <c r="C2" s="162"/>
      <c r="D2" s="162"/>
      <c r="E2" s="162"/>
      <c r="F2" s="162"/>
      <c r="G2" s="162"/>
    </row>
    <row r="3" spans="1:6" s="3" customFormat="1" ht="33" customHeight="1" thickBot="1">
      <c r="A3" s="2"/>
      <c r="B3" s="2"/>
      <c r="C3" s="2"/>
      <c r="D3" s="2"/>
      <c r="E3" s="2"/>
      <c r="F3" s="2"/>
    </row>
    <row r="4" spans="1:7" s="3" customFormat="1" ht="66.75" customHeight="1">
      <c r="A4" s="67"/>
      <c r="B4" s="90" t="s">
        <v>148</v>
      </c>
      <c r="C4" s="90" t="s">
        <v>149</v>
      </c>
      <c r="D4" s="90" t="s">
        <v>31</v>
      </c>
      <c r="E4" s="91" t="s">
        <v>151</v>
      </c>
      <c r="F4" s="91" t="s">
        <v>150</v>
      </c>
      <c r="G4" s="71" t="s">
        <v>31</v>
      </c>
    </row>
    <row r="5" spans="1:7" s="3" customFormat="1" ht="28.5" customHeight="1">
      <c r="A5" s="19" t="s">
        <v>32</v>
      </c>
      <c r="B5" s="89">
        <v>17579</v>
      </c>
      <c r="C5" s="89">
        <v>14659</v>
      </c>
      <c r="D5" s="92">
        <f>ROUND(C5/B5*100,1)</f>
        <v>83.4</v>
      </c>
      <c r="E5" s="89">
        <v>14779</v>
      </c>
      <c r="F5" s="89">
        <v>12439</v>
      </c>
      <c r="G5" s="93">
        <f>ROUND(F5/E5*100,1)</f>
        <v>84.2</v>
      </c>
    </row>
    <row r="6" spans="1:7" s="4" customFormat="1" ht="31.5" customHeight="1">
      <c r="A6" s="16" t="s">
        <v>38</v>
      </c>
      <c r="B6" s="26">
        <v>13478</v>
      </c>
      <c r="C6" s="26">
        <v>11637</v>
      </c>
      <c r="D6" s="92">
        <f aca="true" t="shared" si="0" ref="D6:D26">ROUND(C6/B6*100,1)</f>
        <v>86.3</v>
      </c>
      <c r="E6" s="35">
        <v>13478</v>
      </c>
      <c r="F6" s="35">
        <v>10535</v>
      </c>
      <c r="G6" s="93">
        <f aca="true" t="shared" si="1" ref="G6:G26">ROUND(F6/E6*100,1)</f>
        <v>78.2</v>
      </c>
    </row>
    <row r="7" spans="1:7" s="4" customFormat="1" ht="32.25" customHeight="1">
      <c r="A7" s="27" t="s">
        <v>9</v>
      </c>
      <c r="B7" s="28"/>
      <c r="C7" s="34"/>
      <c r="D7" s="92"/>
      <c r="E7" s="26"/>
      <c r="F7" s="34"/>
      <c r="G7" s="93"/>
    </row>
    <row r="8" spans="1:8" ht="42" customHeight="1">
      <c r="A8" s="29" t="s">
        <v>10</v>
      </c>
      <c r="B8" s="94">
        <v>1562</v>
      </c>
      <c r="C8" s="128">
        <v>1471</v>
      </c>
      <c r="D8" s="92">
        <f t="shared" si="0"/>
        <v>94.2</v>
      </c>
      <c r="E8" s="95">
        <v>1562</v>
      </c>
      <c r="F8" s="129">
        <v>1404</v>
      </c>
      <c r="G8" s="93">
        <f t="shared" si="1"/>
        <v>89.9</v>
      </c>
      <c r="H8" s="21"/>
    </row>
    <row r="9" spans="1:7" ht="39" customHeight="1">
      <c r="A9" s="17" t="s">
        <v>11</v>
      </c>
      <c r="B9" s="94">
        <v>693</v>
      </c>
      <c r="C9" s="128">
        <v>540</v>
      </c>
      <c r="D9" s="92">
        <f t="shared" si="0"/>
        <v>77.9</v>
      </c>
      <c r="E9" s="94">
        <v>693</v>
      </c>
      <c r="F9" s="129">
        <v>394</v>
      </c>
      <c r="G9" s="93">
        <f t="shared" si="1"/>
        <v>56.9</v>
      </c>
    </row>
    <row r="10" spans="1:12" s="14" customFormat="1" ht="28.5" customHeight="1" thickBot="1">
      <c r="A10" s="17" t="s">
        <v>12</v>
      </c>
      <c r="B10" s="96">
        <v>3375</v>
      </c>
      <c r="C10" s="128">
        <v>2917</v>
      </c>
      <c r="D10" s="92">
        <f t="shared" si="0"/>
        <v>86.4</v>
      </c>
      <c r="E10" s="96">
        <v>3375</v>
      </c>
      <c r="F10" s="129">
        <v>2100</v>
      </c>
      <c r="G10" s="93">
        <f t="shared" si="1"/>
        <v>62.2</v>
      </c>
      <c r="L10" s="5"/>
    </row>
    <row r="11" spans="1:13" ht="42" customHeight="1" thickBot="1">
      <c r="A11" s="17" t="s">
        <v>13</v>
      </c>
      <c r="B11" s="96">
        <v>363</v>
      </c>
      <c r="C11" s="128">
        <v>316</v>
      </c>
      <c r="D11" s="92">
        <f t="shared" si="0"/>
        <v>87.1</v>
      </c>
      <c r="E11" s="96">
        <v>363</v>
      </c>
      <c r="F11" s="129">
        <v>310</v>
      </c>
      <c r="G11" s="93">
        <f t="shared" si="1"/>
        <v>85.4</v>
      </c>
      <c r="M11" s="30"/>
    </row>
    <row r="12" spans="1:7" ht="42" customHeight="1">
      <c r="A12" s="17" t="s">
        <v>14</v>
      </c>
      <c r="B12" s="96">
        <v>191</v>
      </c>
      <c r="C12" s="128">
        <v>161</v>
      </c>
      <c r="D12" s="92">
        <f t="shared" si="0"/>
        <v>84.3</v>
      </c>
      <c r="E12" s="96">
        <v>191</v>
      </c>
      <c r="F12" s="129">
        <v>175</v>
      </c>
      <c r="G12" s="93">
        <f t="shared" si="1"/>
        <v>91.6</v>
      </c>
    </row>
    <row r="13" spans="1:7" ht="30.75" customHeight="1">
      <c r="A13" s="17" t="s">
        <v>15</v>
      </c>
      <c r="B13" s="96">
        <v>404</v>
      </c>
      <c r="C13" s="128">
        <v>345</v>
      </c>
      <c r="D13" s="92">
        <f t="shared" si="0"/>
        <v>85.4</v>
      </c>
      <c r="E13" s="96">
        <v>404</v>
      </c>
      <c r="F13" s="129">
        <v>283</v>
      </c>
      <c r="G13" s="93">
        <f t="shared" si="1"/>
        <v>70</v>
      </c>
    </row>
    <row r="14" spans="1:7" ht="41.25" customHeight="1">
      <c r="A14" s="17" t="s">
        <v>16</v>
      </c>
      <c r="B14" s="96">
        <v>1922</v>
      </c>
      <c r="C14" s="128">
        <v>1639</v>
      </c>
      <c r="D14" s="92">
        <f t="shared" si="0"/>
        <v>85.3</v>
      </c>
      <c r="E14" s="96">
        <v>1922</v>
      </c>
      <c r="F14" s="129">
        <v>1638</v>
      </c>
      <c r="G14" s="93">
        <f t="shared" si="1"/>
        <v>85.2</v>
      </c>
    </row>
    <row r="15" spans="1:7" ht="41.25" customHeight="1">
      <c r="A15" s="17" t="s">
        <v>17</v>
      </c>
      <c r="B15" s="96">
        <v>579</v>
      </c>
      <c r="C15" s="128">
        <v>519</v>
      </c>
      <c r="D15" s="92">
        <f t="shared" si="0"/>
        <v>89.6</v>
      </c>
      <c r="E15" s="96">
        <v>579</v>
      </c>
      <c r="F15" s="129">
        <v>570</v>
      </c>
      <c r="G15" s="93">
        <f t="shared" si="1"/>
        <v>98.4</v>
      </c>
    </row>
    <row r="16" spans="1:7" ht="41.25" customHeight="1">
      <c r="A16" s="17" t="s">
        <v>18</v>
      </c>
      <c r="B16" s="96">
        <v>282</v>
      </c>
      <c r="C16" s="128">
        <v>224</v>
      </c>
      <c r="D16" s="92">
        <f t="shared" si="0"/>
        <v>79.4</v>
      </c>
      <c r="E16" s="96">
        <v>282</v>
      </c>
      <c r="F16" s="129">
        <v>238</v>
      </c>
      <c r="G16" s="93">
        <f t="shared" si="1"/>
        <v>84.4</v>
      </c>
    </row>
    <row r="17" spans="1:7" ht="28.5" customHeight="1">
      <c r="A17" s="17" t="s">
        <v>19</v>
      </c>
      <c r="B17" s="96">
        <v>151</v>
      </c>
      <c r="C17" s="128">
        <v>138</v>
      </c>
      <c r="D17" s="92">
        <f t="shared" si="0"/>
        <v>91.4</v>
      </c>
      <c r="E17" s="96">
        <v>151</v>
      </c>
      <c r="F17" s="129">
        <v>125</v>
      </c>
      <c r="G17" s="93">
        <f t="shared" si="1"/>
        <v>82.8</v>
      </c>
    </row>
    <row r="18" spans="1:7" ht="30.75" customHeight="1">
      <c r="A18" s="17" t="s">
        <v>20</v>
      </c>
      <c r="B18" s="96">
        <v>407</v>
      </c>
      <c r="C18" s="128">
        <v>332</v>
      </c>
      <c r="D18" s="92">
        <f t="shared" si="0"/>
        <v>81.6</v>
      </c>
      <c r="E18" s="96">
        <v>407</v>
      </c>
      <c r="F18" s="129">
        <v>324</v>
      </c>
      <c r="G18" s="93">
        <f t="shared" si="1"/>
        <v>79.6</v>
      </c>
    </row>
    <row r="19" spans="1:7" ht="30.75" customHeight="1">
      <c r="A19" s="17" t="s">
        <v>21</v>
      </c>
      <c r="B19" s="96">
        <v>151</v>
      </c>
      <c r="C19" s="128">
        <v>128</v>
      </c>
      <c r="D19" s="92">
        <f t="shared" si="0"/>
        <v>84.8</v>
      </c>
      <c r="E19" s="96">
        <v>151</v>
      </c>
      <c r="F19" s="129">
        <v>95</v>
      </c>
      <c r="G19" s="93">
        <f t="shared" si="1"/>
        <v>62.9</v>
      </c>
    </row>
    <row r="20" spans="1:7" ht="39" customHeight="1">
      <c r="A20" s="17" t="s">
        <v>22</v>
      </c>
      <c r="B20" s="96">
        <v>251</v>
      </c>
      <c r="C20" s="128">
        <v>198</v>
      </c>
      <c r="D20" s="92">
        <f t="shared" si="0"/>
        <v>78.9</v>
      </c>
      <c r="E20" s="96">
        <v>251</v>
      </c>
      <c r="F20" s="129">
        <v>248</v>
      </c>
      <c r="G20" s="93">
        <f t="shared" si="1"/>
        <v>98.8</v>
      </c>
    </row>
    <row r="21" spans="1:7" ht="39.75" customHeight="1">
      <c r="A21" s="17" t="s">
        <v>23</v>
      </c>
      <c r="B21" s="96">
        <v>464</v>
      </c>
      <c r="C21" s="128">
        <v>391</v>
      </c>
      <c r="D21" s="92">
        <f t="shared" si="0"/>
        <v>84.3</v>
      </c>
      <c r="E21" s="96">
        <v>464</v>
      </c>
      <c r="F21" s="129">
        <v>385</v>
      </c>
      <c r="G21" s="93">
        <f t="shared" si="1"/>
        <v>83</v>
      </c>
    </row>
    <row r="22" spans="1:7" ht="44.25" customHeight="1">
      <c r="A22" s="17" t="s">
        <v>24</v>
      </c>
      <c r="B22" s="96">
        <v>1669</v>
      </c>
      <c r="C22" s="128">
        <v>1469</v>
      </c>
      <c r="D22" s="92">
        <f t="shared" si="0"/>
        <v>88</v>
      </c>
      <c r="E22" s="96">
        <v>1669</v>
      </c>
      <c r="F22" s="129">
        <v>1351</v>
      </c>
      <c r="G22" s="93">
        <f t="shared" si="1"/>
        <v>80.9</v>
      </c>
    </row>
    <row r="23" spans="1:7" ht="31.5" customHeight="1">
      <c r="A23" s="17" t="s">
        <v>25</v>
      </c>
      <c r="B23" s="96">
        <v>317</v>
      </c>
      <c r="C23" s="128">
        <v>270</v>
      </c>
      <c r="D23" s="92">
        <f t="shared" si="0"/>
        <v>85.2</v>
      </c>
      <c r="E23" s="96">
        <v>317</v>
      </c>
      <c r="F23" s="129">
        <v>248</v>
      </c>
      <c r="G23" s="93">
        <f t="shared" si="1"/>
        <v>78.2</v>
      </c>
    </row>
    <row r="24" spans="1:7" ht="42" customHeight="1">
      <c r="A24" s="17" t="s">
        <v>26</v>
      </c>
      <c r="B24" s="96">
        <v>474</v>
      </c>
      <c r="C24" s="128">
        <v>394</v>
      </c>
      <c r="D24" s="92">
        <f t="shared" si="0"/>
        <v>83.1</v>
      </c>
      <c r="E24" s="96">
        <v>474</v>
      </c>
      <c r="F24" s="129">
        <v>451</v>
      </c>
      <c r="G24" s="93">
        <f t="shared" si="1"/>
        <v>95.1</v>
      </c>
    </row>
    <row r="25" spans="1:7" ht="42" customHeight="1">
      <c r="A25" s="17" t="s">
        <v>27</v>
      </c>
      <c r="B25" s="96">
        <v>73</v>
      </c>
      <c r="C25" s="128">
        <v>60</v>
      </c>
      <c r="D25" s="92">
        <f t="shared" si="0"/>
        <v>82.2</v>
      </c>
      <c r="E25" s="96">
        <v>73</v>
      </c>
      <c r="F25" s="129">
        <v>74</v>
      </c>
      <c r="G25" s="93">
        <f t="shared" si="1"/>
        <v>101.4</v>
      </c>
    </row>
    <row r="26" spans="1:7" ht="29.25" customHeight="1" thickBot="1">
      <c r="A26" s="18" t="s">
        <v>28</v>
      </c>
      <c r="B26" s="97">
        <v>150</v>
      </c>
      <c r="C26" s="130">
        <v>125</v>
      </c>
      <c r="D26" s="92">
        <f t="shared" si="0"/>
        <v>83.3</v>
      </c>
      <c r="E26" s="97">
        <v>150</v>
      </c>
      <c r="F26" s="131">
        <v>122</v>
      </c>
      <c r="G26" s="93">
        <f t="shared" si="1"/>
        <v>81.3</v>
      </c>
    </row>
    <row r="27" spans="1:6" ht="18.75">
      <c r="A27" s="6"/>
      <c r="B27" s="12"/>
      <c r="F27" s="31"/>
    </row>
    <row r="28" spans="1:6" ht="18.75">
      <c r="A28" s="6"/>
      <c r="B28" s="6"/>
      <c r="F28" s="25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BreakPreview" zoomScale="70" zoomScaleNormal="75" zoomScaleSheetLayoutView="70" zoomScalePageLayoutView="0" workbookViewId="0" topLeftCell="A1">
      <selection activeCell="E39" sqref="E39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61" t="s">
        <v>123</v>
      </c>
      <c r="B1" s="161"/>
      <c r="C1" s="161"/>
      <c r="D1" s="161"/>
      <c r="E1" s="161"/>
      <c r="F1" s="161"/>
      <c r="G1" s="161"/>
    </row>
    <row r="2" spans="1:7" s="1" customFormat="1" ht="19.5" customHeight="1">
      <c r="A2" s="141" t="s">
        <v>33</v>
      </c>
      <c r="B2" s="141"/>
      <c r="C2" s="141"/>
      <c r="D2" s="141"/>
      <c r="E2" s="141"/>
      <c r="F2" s="141"/>
      <c r="G2" s="141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67"/>
      <c r="B4" s="73" t="s">
        <v>148</v>
      </c>
      <c r="C4" s="73" t="s">
        <v>149</v>
      </c>
      <c r="D4" s="73" t="s">
        <v>31</v>
      </c>
      <c r="E4" s="69" t="s">
        <v>151</v>
      </c>
      <c r="F4" s="69" t="s">
        <v>150</v>
      </c>
      <c r="G4" s="71" t="s">
        <v>31</v>
      </c>
    </row>
    <row r="5" spans="1:9" s="3" customFormat="1" ht="28.5" customHeight="1">
      <c r="A5" s="19" t="s">
        <v>32</v>
      </c>
      <c r="B5" s="89">
        <v>17579</v>
      </c>
      <c r="C5" s="89">
        <v>14659</v>
      </c>
      <c r="D5" s="8">
        <f>ROUND(C5/B5*100,1)</f>
        <v>83.4</v>
      </c>
      <c r="E5" s="89">
        <v>14779</v>
      </c>
      <c r="F5" s="89">
        <v>12439</v>
      </c>
      <c r="G5" s="51">
        <f>ROUND(F5/E5*100,1)</f>
        <v>84.2</v>
      </c>
      <c r="I5" s="22"/>
    </row>
    <row r="6" spans="1:9" s="4" customFormat="1" ht="45.75" customHeight="1">
      <c r="A6" s="52" t="s">
        <v>34</v>
      </c>
      <c r="B6" s="132">
        <v>2444</v>
      </c>
      <c r="C6" s="132">
        <v>2291</v>
      </c>
      <c r="D6" s="8">
        <f aca="true" t="shared" si="0" ref="D6:D14">ROUND(C6/B6*100,1)</f>
        <v>93.7</v>
      </c>
      <c r="E6" s="133">
        <v>2080</v>
      </c>
      <c r="F6" s="132">
        <v>1989</v>
      </c>
      <c r="G6" s="51">
        <f aca="true" t="shared" si="1" ref="G6:G14">ROUND(F6/E6*100,1)</f>
        <v>95.6</v>
      </c>
      <c r="H6" s="23"/>
      <c r="I6" s="22"/>
    </row>
    <row r="7" spans="1:9" s="4" customFormat="1" ht="30" customHeight="1">
      <c r="A7" s="52" t="s">
        <v>3</v>
      </c>
      <c r="B7" s="132">
        <v>1489</v>
      </c>
      <c r="C7" s="132">
        <v>1490</v>
      </c>
      <c r="D7" s="8">
        <f t="shared" si="0"/>
        <v>100.1</v>
      </c>
      <c r="E7" s="133">
        <v>1258</v>
      </c>
      <c r="F7" s="132">
        <v>1253</v>
      </c>
      <c r="G7" s="51">
        <f t="shared" si="1"/>
        <v>99.6</v>
      </c>
      <c r="H7" s="23"/>
      <c r="I7" s="22"/>
    </row>
    <row r="8" spans="1:9" ht="33" customHeight="1">
      <c r="A8" s="52" t="s">
        <v>2</v>
      </c>
      <c r="B8" s="134">
        <v>1674</v>
      </c>
      <c r="C8" s="132">
        <v>1564</v>
      </c>
      <c r="D8" s="8">
        <f t="shared" si="0"/>
        <v>93.4</v>
      </c>
      <c r="E8" s="133">
        <v>1363</v>
      </c>
      <c r="F8" s="132">
        <v>1340</v>
      </c>
      <c r="G8" s="51">
        <f t="shared" si="1"/>
        <v>98.3</v>
      </c>
      <c r="H8" s="23"/>
      <c r="I8" s="22"/>
    </row>
    <row r="9" spans="1:9" ht="28.5" customHeight="1">
      <c r="A9" s="52" t="s">
        <v>1</v>
      </c>
      <c r="B9" s="134">
        <v>994</v>
      </c>
      <c r="C9" s="132">
        <v>953</v>
      </c>
      <c r="D9" s="8">
        <f t="shared" si="0"/>
        <v>95.9</v>
      </c>
      <c r="E9" s="133">
        <v>819</v>
      </c>
      <c r="F9" s="132">
        <v>813</v>
      </c>
      <c r="G9" s="51">
        <f t="shared" si="1"/>
        <v>99.3</v>
      </c>
      <c r="H9" s="23"/>
      <c r="I9" s="22"/>
    </row>
    <row r="10" spans="1:9" s="14" customFormat="1" ht="31.5" customHeight="1">
      <c r="A10" s="52" t="s">
        <v>5</v>
      </c>
      <c r="B10" s="134">
        <v>2754</v>
      </c>
      <c r="C10" s="132">
        <v>2247</v>
      </c>
      <c r="D10" s="8">
        <f t="shared" si="0"/>
        <v>81.6</v>
      </c>
      <c r="E10" s="133">
        <v>2298</v>
      </c>
      <c r="F10" s="132">
        <v>1841</v>
      </c>
      <c r="G10" s="51">
        <f t="shared" si="1"/>
        <v>80.1</v>
      </c>
      <c r="H10" s="23"/>
      <c r="I10" s="22"/>
    </row>
    <row r="11" spans="1:9" ht="51.75" customHeight="1">
      <c r="A11" s="52" t="s">
        <v>30</v>
      </c>
      <c r="B11" s="134">
        <v>304</v>
      </c>
      <c r="C11" s="132">
        <v>247</v>
      </c>
      <c r="D11" s="8">
        <f t="shared" si="0"/>
        <v>81.3</v>
      </c>
      <c r="E11" s="133">
        <v>268</v>
      </c>
      <c r="F11" s="132">
        <v>222</v>
      </c>
      <c r="G11" s="51">
        <f t="shared" si="1"/>
        <v>82.8</v>
      </c>
      <c r="H11" s="23"/>
      <c r="I11" s="22"/>
    </row>
    <row r="12" spans="1:9" ht="30.75" customHeight="1">
      <c r="A12" s="52" t="s">
        <v>6</v>
      </c>
      <c r="B12" s="134">
        <v>2583</v>
      </c>
      <c r="C12" s="132">
        <v>1820</v>
      </c>
      <c r="D12" s="8">
        <f t="shared" si="0"/>
        <v>70.5</v>
      </c>
      <c r="E12" s="133">
        <v>2104</v>
      </c>
      <c r="F12" s="132">
        <v>1506</v>
      </c>
      <c r="G12" s="51">
        <f t="shared" si="1"/>
        <v>71.6</v>
      </c>
      <c r="H12" s="23"/>
      <c r="I12" s="22"/>
    </row>
    <row r="13" spans="1:9" ht="66.75" customHeight="1">
      <c r="A13" s="52" t="s">
        <v>7</v>
      </c>
      <c r="B13" s="134">
        <v>3055</v>
      </c>
      <c r="C13" s="132">
        <v>2224</v>
      </c>
      <c r="D13" s="8">
        <f t="shared" si="0"/>
        <v>72.8</v>
      </c>
      <c r="E13" s="133">
        <v>2664</v>
      </c>
      <c r="F13" s="132">
        <v>1921</v>
      </c>
      <c r="G13" s="51">
        <f t="shared" si="1"/>
        <v>72.1</v>
      </c>
      <c r="H13" s="23"/>
      <c r="I13" s="22"/>
    </row>
    <row r="14" spans="1:9" ht="42.75" customHeight="1" thickBot="1">
      <c r="A14" s="53" t="s">
        <v>36</v>
      </c>
      <c r="B14" s="135">
        <v>2282</v>
      </c>
      <c r="C14" s="136">
        <v>1823</v>
      </c>
      <c r="D14" s="54">
        <f t="shared" si="0"/>
        <v>79.9</v>
      </c>
      <c r="E14" s="137">
        <v>1925</v>
      </c>
      <c r="F14" s="136">
        <v>1554</v>
      </c>
      <c r="G14" s="55">
        <f t="shared" si="1"/>
        <v>80.7</v>
      </c>
      <c r="H14" s="23"/>
      <c r="I14" s="22"/>
    </row>
    <row r="15" ht="12.75">
      <c r="B15" s="24"/>
    </row>
    <row r="16" ht="12.75">
      <c r="B16" s="24"/>
    </row>
    <row r="17" ht="12.75">
      <c r="B17" s="24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G10" sqref="G10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16384" width="8.8515625" style="5" customWidth="1"/>
  </cols>
  <sheetData>
    <row r="1" spans="1:4" s="1" customFormat="1" ht="40.5" customHeight="1">
      <c r="A1" s="164" t="s">
        <v>201</v>
      </c>
      <c r="B1" s="164"/>
      <c r="C1" s="164"/>
      <c r="D1" s="164"/>
    </row>
    <row r="2" spans="1:4" s="1" customFormat="1" ht="19.5" customHeight="1">
      <c r="A2" s="141" t="s">
        <v>8</v>
      </c>
      <c r="B2" s="141"/>
      <c r="C2" s="141"/>
      <c r="D2" s="141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65"/>
      <c r="B4" s="167" t="s">
        <v>39</v>
      </c>
      <c r="C4" s="169" t="s">
        <v>40</v>
      </c>
      <c r="D4" s="171" t="s">
        <v>93</v>
      </c>
    </row>
    <row r="5" spans="1:4" s="3" customFormat="1" ht="59.25" customHeight="1">
      <c r="A5" s="166"/>
      <c r="B5" s="168"/>
      <c r="C5" s="170"/>
      <c r="D5" s="172"/>
    </row>
    <row r="6" spans="1:4" s="9" customFormat="1" ht="34.5" customHeight="1">
      <c r="A6" s="61" t="s">
        <v>32</v>
      </c>
      <c r="B6" s="36">
        <v>1514</v>
      </c>
      <c r="C6" s="37">
        <v>12439</v>
      </c>
      <c r="D6" s="62">
        <f>C6/B6</f>
        <v>8.215984147952444</v>
      </c>
    </row>
    <row r="7" spans="1:4" s="9" customFormat="1" ht="24.75" customHeight="1">
      <c r="A7" s="61" t="s">
        <v>38</v>
      </c>
      <c r="B7" s="98" t="s">
        <v>41</v>
      </c>
      <c r="C7" s="37">
        <v>10535</v>
      </c>
      <c r="D7" s="63" t="s">
        <v>41</v>
      </c>
    </row>
    <row r="8" spans="1:4" s="9" customFormat="1" ht="31.5" customHeight="1">
      <c r="A8" s="64" t="s">
        <v>9</v>
      </c>
      <c r="B8" s="38"/>
      <c r="C8" s="39"/>
      <c r="D8" s="63"/>
    </row>
    <row r="9" spans="1:4" ht="54" customHeight="1">
      <c r="A9" s="17" t="s">
        <v>10</v>
      </c>
      <c r="B9" s="10">
        <v>49</v>
      </c>
      <c r="C9" s="10">
        <v>1404</v>
      </c>
      <c r="D9" s="62">
        <f>C9/B9</f>
        <v>28.653061224489797</v>
      </c>
    </row>
    <row r="10" spans="1:4" ht="35.25" customHeight="1">
      <c r="A10" s="17" t="s">
        <v>11</v>
      </c>
      <c r="B10" s="10">
        <v>75</v>
      </c>
      <c r="C10" s="10">
        <v>394</v>
      </c>
      <c r="D10" s="62">
        <f aca="true" t="shared" si="0" ref="D10:D27">C10/B10</f>
        <v>5.253333333333333</v>
      </c>
    </row>
    <row r="11" spans="1:5" s="14" customFormat="1" ht="20.25" customHeight="1">
      <c r="A11" s="17" t="s">
        <v>12</v>
      </c>
      <c r="B11" s="10">
        <v>387</v>
      </c>
      <c r="C11" s="10">
        <v>2100</v>
      </c>
      <c r="D11" s="62">
        <f t="shared" si="0"/>
        <v>5.426356589147287</v>
      </c>
      <c r="E11" s="5"/>
    </row>
    <row r="12" spans="1:7" ht="36" customHeight="1">
      <c r="A12" s="17" t="s">
        <v>13</v>
      </c>
      <c r="B12" s="10">
        <v>39</v>
      </c>
      <c r="C12" s="10">
        <v>310</v>
      </c>
      <c r="D12" s="62">
        <f t="shared" si="0"/>
        <v>7.948717948717949</v>
      </c>
      <c r="G12" s="15"/>
    </row>
    <row r="13" spans="1:4" ht="30" customHeight="1">
      <c r="A13" s="17" t="s">
        <v>14</v>
      </c>
      <c r="B13" s="10">
        <v>50</v>
      </c>
      <c r="C13" s="10">
        <v>175</v>
      </c>
      <c r="D13" s="62">
        <f t="shared" si="0"/>
        <v>3.5</v>
      </c>
    </row>
    <row r="14" spans="1:4" ht="19.5" customHeight="1">
      <c r="A14" s="17" t="s">
        <v>15</v>
      </c>
      <c r="B14" s="10">
        <v>68</v>
      </c>
      <c r="C14" s="10">
        <v>283</v>
      </c>
      <c r="D14" s="62">
        <f t="shared" si="0"/>
        <v>4.161764705882353</v>
      </c>
    </row>
    <row r="15" spans="1:4" ht="48.75" customHeight="1">
      <c r="A15" s="17" t="s">
        <v>16</v>
      </c>
      <c r="B15" s="10">
        <v>245</v>
      </c>
      <c r="C15" s="10">
        <v>1638</v>
      </c>
      <c r="D15" s="62">
        <f t="shared" si="0"/>
        <v>6.685714285714286</v>
      </c>
    </row>
    <row r="16" spans="1:4" ht="34.5" customHeight="1">
      <c r="A16" s="17" t="s">
        <v>17</v>
      </c>
      <c r="B16" s="10">
        <v>81</v>
      </c>
      <c r="C16" s="10">
        <v>570</v>
      </c>
      <c r="D16" s="62">
        <f t="shared" si="0"/>
        <v>7.037037037037037</v>
      </c>
    </row>
    <row r="17" spans="1:4" ht="35.25" customHeight="1">
      <c r="A17" s="17" t="s">
        <v>18</v>
      </c>
      <c r="B17" s="10">
        <v>61</v>
      </c>
      <c r="C17" s="10">
        <v>238</v>
      </c>
      <c r="D17" s="62">
        <f t="shared" si="0"/>
        <v>3.901639344262295</v>
      </c>
    </row>
    <row r="18" spans="1:4" ht="24" customHeight="1">
      <c r="A18" s="17" t="s">
        <v>19</v>
      </c>
      <c r="B18" s="10">
        <v>15</v>
      </c>
      <c r="C18" s="10">
        <v>125</v>
      </c>
      <c r="D18" s="62">
        <f t="shared" si="0"/>
        <v>8.333333333333334</v>
      </c>
    </row>
    <row r="19" spans="1:4" ht="17.25" customHeight="1">
      <c r="A19" s="17" t="s">
        <v>20</v>
      </c>
      <c r="B19" s="10">
        <v>13</v>
      </c>
      <c r="C19" s="10">
        <v>324</v>
      </c>
      <c r="D19" s="62">
        <f t="shared" si="0"/>
        <v>24.923076923076923</v>
      </c>
    </row>
    <row r="20" spans="1:4" ht="18" customHeight="1">
      <c r="A20" s="17" t="s">
        <v>21</v>
      </c>
      <c r="B20" s="10">
        <v>17</v>
      </c>
      <c r="C20" s="10">
        <v>95</v>
      </c>
      <c r="D20" s="62">
        <f t="shared" si="0"/>
        <v>5.588235294117647</v>
      </c>
    </row>
    <row r="21" spans="1:4" ht="32.25" customHeight="1">
      <c r="A21" s="17" t="s">
        <v>22</v>
      </c>
      <c r="B21" s="10">
        <v>23</v>
      </c>
      <c r="C21" s="10">
        <v>248</v>
      </c>
      <c r="D21" s="62">
        <f t="shared" si="0"/>
        <v>10.782608695652174</v>
      </c>
    </row>
    <row r="22" spans="1:4" ht="35.25" customHeight="1">
      <c r="A22" s="17" t="s">
        <v>23</v>
      </c>
      <c r="B22" s="10">
        <v>39</v>
      </c>
      <c r="C22" s="10">
        <v>385</v>
      </c>
      <c r="D22" s="62">
        <f t="shared" si="0"/>
        <v>9.871794871794872</v>
      </c>
    </row>
    <row r="23" spans="1:4" ht="33" customHeight="1">
      <c r="A23" s="17" t="s">
        <v>24</v>
      </c>
      <c r="B23" s="10">
        <v>138</v>
      </c>
      <c r="C23" s="10">
        <v>1351</v>
      </c>
      <c r="D23" s="62">
        <f t="shared" si="0"/>
        <v>9.789855072463768</v>
      </c>
    </row>
    <row r="24" spans="1:4" ht="19.5" customHeight="1">
      <c r="A24" s="17" t="s">
        <v>25</v>
      </c>
      <c r="B24" s="10">
        <v>81</v>
      </c>
      <c r="C24" s="10">
        <v>248</v>
      </c>
      <c r="D24" s="62">
        <f t="shared" si="0"/>
        <v>3.0617283950617282</v>
      </c>
    </row>
    <row r="25" spans="1:4" ht="30.75" customHeight="1">
      <c r="A25" s="17" t="s">
        <v>26</v>
      </c>
      <c r="B25" s="10">
        <v>105</v>
      </c>
      <c r="C25" s="10">
        <v>451</v>
      </c>
      <c r="D25" s="62">
        <f t="shared" si="0"/>
        <v>4.295238095238095</v>
      </c>
    </row>
    <row r="26" spans="1:4" ht="30.75" customHeight="1">
      <c r="A26" s="17" t="s">
        <v>27</v>
      </c>
      <c r="B26" s="10">
        <v>13</v>
      </c>
      <c r="C26" s="10">
        <v>74</v>
      </c>
      <c r="D26" s="62">
        <f t="shared" si="0"/>
        <v>5.6923076923076925</v>
      </c>
    </row>
    <row r="27" spans="1:4" ht="22.5" customHeight="1" thickBot="1">
      <c r="A27" s="18" t="s">
        <v>28</v>
      </c>
      <c r="B27" s="56">
        <v>15</v>
      </c>
      <c r="C27" s="56">
        <v>122</v>
      </c>
      <c r="D27" s="62">
        <f t="shared" si="0"/>
        <v>8.133333333333333</v>
      </c>
    </row>
    <row r="28" spans="1:4" ht="21.75" customHeight="1">
      <c r="A28" s="163"/>
      <c r="B28" s="163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70" zoomScaleNormal="75" zoomScaleSheetLayoutView="70" zoomScalePageLayoutView="0" workbookViewId="0" topLeftCell="A1">
      <selection activeCell="B5" sqref="B5:D1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16384" width="8.8515625" style="5" customWidth="1"/>
  </cols>
  <sheetData>
    <row r="1" spans="1:4" s="1" customFormat="1" ht="49.5" customHeight="1">
      <c r="A1" s="164" t="s">
        <v>152</v>
      </c>
      <c r="B1" s="164"/>
      <c r="C1" s="164"/>
      <c r="D1" s="164"/>
    </row>
    <row r="2" spans="1:4" s="1" customFormat="1" ht="12.75" customHeight="1" thickBot="1">
      <c r="A2" s="50"/>
      <c r="B2" s="50"/>
      <c r="C2" s="50"/>
      <c r="D2" s="50"/>
    </row>
    <row r="3" spans="1:4" s="3" customFormat="1" ht="25.5" customHeight="1">
      <c r="A3" s="165"/>
      <c r="B3" s="169" t="s">
        <v>39</v>
      </c>
      <c r="C3" s="169" t="s">
        <v>40</v>
      </c>
      <c r="D3" s="173" t="s">
        <v>93</v>
      </c>
    </row>
    <row r="4" spans="1:4" s="3" customFormat="1" ht="82.5" customHeight="1">
      <c r="A4" s="166"/>
      <c r="B4" s="170"/>
      <c r="C4" s="170"/>
      <c r="D4" s="174"/>
    </row>
    <row r="5" spans="1:4" s="4" customFormat="1" ht="34.5" customHeight="1">
      <c r="A5" s="19" t="s">
        <v>32</v>
      </c>
      <c r="B5" s="116">
        <v>1514</v>
      </c>
      <c r="C5" s="116">
        <v>12439</v>
      </c>
      <c r="D5" s="138">
        <f>C5/B5</f>
        <v>8.215984147952444</v>
      </c>
    </row>
    <row r="6" spans="1:5" ht="51" customHeight="1">
      <c r="A6" s="59" t="s">
        <v>34</v>
      </c>
      <c r="B6" s="118">
        <v>69</v>
      </c>
      <c r="C6" s="118">
        <v>1989</v>
      </c>
      <c r="D6" s="138">
        <f aca="true" t="shared" si="0" ref="D6:D14">C6/B6</f>
        <v>28.82608695652174</v>
      </c>
      <c r="E6" s="4"/>
    </row>
    <row r="7" spans="1:5" ht="35.25" customHeight="1">
      <c r="A7" s="59" t="s">
        <v>3</v>
      </c>
      <c r="B7" s="118">
        <v>216</v>
      </c>
      <c r="C7" s="118">
        <v>1253</v>
      </c>
      <c r="D7" s="138">
        <f t="shared" si="0"/>
        <v>5.800925925925926</v>
      </c>
      <c r="E7" s="4"/>
    </row>
    <row r="8" spans="1:5" s="14" customFormat="1" ht="25.5" customHeight="1">
      <c r="A8" s="59" t="s">
        <v>2</v>
      </c>
      <c r="B8" s="118">
        <v>161</v>
      </c>
      <c r="C8" s="118">
        <v>1340</v>
      </c>
      <c r="D8" s="138">
        <f t="shared" si="0"/>
        <v>8.322981366459627</v>
      </c>
      <c r="E8" s="4"/>
    </row>
    <row r="9" spans="1:5" ht="36.75" customHeight="1">
      <c r="A9" s="59" t="s">
        <v>1</v>
      </c>
      <c r="B9" s="118">
        <v>76</v>
      </c>
      <c r="C9" s="118">
        <v>813</v>
      </c>
      <c r="D9" s="138">
        <f t="shared" si="0"/>
        <v>10.697368421052632</v>
      </c>
      <c r="E9" s="4"/>
    </row>
    <row r="10" spans="1:5" ht="28.5" customHeight="1">
      <c r="A10" s="59" t="s">
        <v>5</v>
      </c>
      <c r="B10" s="118">
        <v>229</v>
      </c>
      <c r="C10" s="118">
        <v>1841</v>
      </c>
      <c r="D10" s="138">
        <f t="shared" si="0"/>
        <v>8.039301310043669</v>
      </c>
      <c r="E10" s="4"/>
    </row>
    <row r="11" spans="1:5" ht="59.25" customHeight="1">
      <c r="A11" s="59" t="s">
        <v>30</v>
      </c>
      <c r="B11" s="118">
        <v>13</v>
      </c>
      <c r="C11" s="118">
        <v>222</v>
      </c>
      <c r="D11" s="138">
        <f t="shared" si="0"/>
        <v>17.076923076923077</v>
      </c>
      <c r="E11" s="4"/>
    </row>
    <row r="12" spans="1:8" ht="33.75" customHeight="1">
      <c r="A12" s="59" t="s">
        <v>6</v>
      </c>
      <c r="B12" s="118">
        <v>338</v>
      </c>
      <c r="C12" s="118">
        <v>1506</v>
      </c>
      <c r="D12" s="138">
        <f t="shared" si="0"/>
        <v>4.455621301775148</v>
      </c>
      <c r="E12" s="4"/>
      <c r="H12" s="7"/>
    </row>
    <row r="13" spans="1:8" ht="75" customHeight="1">
      <c r="A13" s="59" t="s">
        <v>7</v>
      </c>
      <c r="B13" s="118">
        <v>256</v>
      </c>
      <c r="C13" s="118">
        <v>1921</v>
      </c>
      <c r="D13" s="138">
        <f t="shared" si="0"/>
        <v>7.50390625</v>
      </c>
      <c r="E13" s="4"/>
      <c r="H13" s="7"/>
    </row>
    <row r="14" spans="1:8" ht="40.5" customHeight="1" thickBot="1">
      <c r="A14" s="60" t="s">
        <v>35</v>
      </c>
      <c r="B14" s="121">
        <v>156</v>
      </c>
      <c r="C14" s="121">
        <v>1554</v>
      </c>
      <c r="D14" s="138">
        <f t="shared" si="0"/>
        <v>9.961538461538462</v>
      </c>
      <c r="E14" s="4"/>
      <c r="H14" s="7"/>
    </row>
    <row r="15" spans="1:8" ht="12.75">
      <c r="A15" s="6"/>
      <c r="B15" s="6"/>
      <c r="C15" s="6"/>
      <c r="H15" s="7"/>
    </row>
    <row r="16" spans="1:8" ht="12.75">
      <c r="A16" s="6"/>
      <c r="B16" s="6"/>
      <c r="C16" s="6"/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2018-02-23T12:40:27Z</dcterms:modified>
  <cp:category/>
  <cp:version/>
  <cp:contentType/>
  <cp:contentStatus/>
</cp:coreProperties>
</file>